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filterPrivacy="1" defaultThemeVersion="124226"/>
  <xr:revisionPtr revIDLastSave="0" documentId="13_ncr:1_{E5CA2BA8-99FA-4BEB-BADE-A56656BA8BB0}" xr6:coauthVersionLast="47" xr6:coauthVersionMax="47" xr10:uidLastSave="{00000000-0000-0000-0000-000000000000}"/>
  <bookViews>
    <workbookView xWindow="-110" yWindow="-110" windowWidth="19420" windowHeight="10300" tabRatio="927" xr2:uid="{00000000-000D-0000-FFFF-FFFF00000000}"/>
  </bookViews>
  <sheets>
    <sheet name="Índice" sheetId="11" r:id="rId1"/>
    <sheet name="Quadro Resumo" sheetId="190" r:id="rId2"/>
    <sheet name="Quadro Resumo_cont_1" sheetId="191" r:id="rId3"/>
    <sheet name="Quadro Resumo_cont_2" sheetId="192" r:id="rId4"/>
    <sheet name="Quadro Resumo_cont_3" sheetId="193" r:id="rId5"/>
    <sheet name="Quadro Resumo_cont_4" sheetId="194" r:id="rId6"/>
    <sheet name="2.1.1" sheetId="195" r:id="rId7"/>
    <sheet name="2.1.2" sheetId="196" r:id="rId8"/>
    <sheet name="2.2.1" sheetId="9" r:id="rId9"/>
    <sheet name="3.1.1" sheetId="12" r:id="rId10"/>
    <sheet name="3.1.2" sheetId="13" r:id="rId11"/>
    <sheet name="3.2.1 " sheetId="14" r:id="rId12"/>
    <sheet name="3.2.2" sheetId="15" r:id="rId13"/>
    <sheet name="3.2.2 (continuação)" sheetId="16" r:id="rId14"/>
    <sheet name="3.3.1" sheetId="17" r:id="rId15"/>
    <sheet name="3.3.2" sheetId="18" r:id="rId16"/>
    <sheet name="3.4.1" sheetId="19" r:id="rId17"/>
    <sheet name="3.4.2" sheetId="20" r:id="rId18"/>
    <sheet name="3.5.1" sheetId="21" r:id="rId19"/>
    <sheet name="3.5.2" sheetId="22" r:id="rId20"/>
    <sheet name="3.5.2 (continuação)" sheetId="23" r:id="rId21"/>
    <sheet name="3.6.1" sheetId="24" r:id="rId22"/>
    <sheet name="3.6.2" sheetId="25" r:id="rId23"/>
    <sheet name="3.6.2 (ontinuação)" sheetId="26" r:id="rId24"/>
    <sheet name="3.7.1" sheetId="27" r:id="rId25"/>
    <sheet name="3.7.2" sheetId="28" r:id="rId26"/>
    <sheet name="3.8.1" sheetId="29" r:id="rId27"/>
    <sheet name="3.8.2" sheetId="30" r:id="rId28"/>
    <sheet name="3.8.2 (continuação)" sheetId="31" r:id="rId29"/>
    <sheet name="3.9.1" sheetId="32" r:id="rId30"/>
    <sheet name="3.9.2" sheetId="33" r:id="rId31"/>
    <sheet name="3.10.1" sheetId="34" r:id="rId32"/>
    <sheet name="3.10.2" sheetId="35" r:id="rId33"/>
    <sheet name="3.10.2 (continuação)" sheetId="36" r:id="rId34"/>
    <sheet name="3.11.1" sheetId="37" r:id="rId35"/>
    <sheet name="3.11.2" sheetId="38" r:id="rId36"/>
    <sheet name="3.12.1" sheetId="39" r:id="rId37"/>
    <sheet name="3.13.1" sheetId="40" r:id="rId38"/>
    <sheet name="3.13.2" sheetId="41" r:id="rId39"/>
    <sheet name="3.13.3" sheetId="42" r:id="rId40"/>
    <sheet name="3.13.4" sheetId="43" r:id="rId41"/>
    <sheet name="4.1" sheetId="67" r:id="rId42"/>
    <sheet name="4.2" sheetId="68" r:id="rId43"/>
    <sheet name="4.3" sheetId="69" r:id="rId44"/>
    <sheet name="4.4" sheetId="70" r:id="rId45"/>
    <sheet name="4.5" sheetId="71" r:id="rId46"/>
    <sheet name="4.6" sheetId="72" r:id="rId47"/>
    <sheet name="5.1" sheetId="44" r:id="rId48"/>
    <sheet name="5.2" sheetId="45" r:id="rId49"/>
    <sheet name="5.3" sheetId="46" r:id="rId50"/>
    <sheet name="5.4" sheetId="47" r:id="rId51"/>
    <sheet name="5.5" sheetId="48" r:id="rId52"/>
    <sheet name="5.6" sheetId="49" r:id="rId53"/>
    <sheet name="5.7" sheetId="50" r:id="rId54"/>
    <sheet name="5.8" sheetId="51" r:id="rId55"/>
    <sheet name="6.1.1" sheetId="73" r:id="rId56"/>
    <sheet name="6.1.2" sheetId="74" r:id="rId57"/>
    <sheet name="6.1.3" sheetId="75" r:id="rId58"/>
    <sheet name="6.1.4" sheetId="76" r:id="rId59"/>
    <sheet name="6.1.5" sheetId="77" r:id="rId60"/>
    <sheet name="6.1.6 " sheetId="78" r:id="rId61"/>
    <sheet name="6.1.7" sheetId="79" r:id="rId62"/>
    <sheet name="6.1.8" sheetId="80" r:id="rId63"/>
    <sheet name="6.1.8 (continuação)" sheetId="81" r:id="rId64"/>
    <sheet name="6.1.9" sheetId="82" r:id="rId65"/>
    <sheet name="6.1.10" sheetId="83" r:id="rId66"/>
    <sheet name="6.1.11" sheetId="84" r:id="rId67"/>
    <sheet name="6.1.11(Continuação)" sheetId="85" r:id="rId68"/>
    <sheet name="6.1.12" sheetId="86" r:id="rId69"/>
    <sheet name="6.1.12 (Continuação)" sheetId="87" r:id="rId70"/>
    <sheet name="6.1.13" sheetId="88" r:id="rId71"/>
    <sheet name="6.1.14" sheetId="89" r:id="rId72"/>
    <sheet name="6.1.15" sheetId="90" r:id="rId73"/>
    <sheet name="6.1.16" sheetId="91" r:id="rId74"/>
    <sheet name="6.1.16 (Continuação)" sheetId="92" r:id="rId75"/>
    <sheet name="6.2.1" sheetId="93" r:id="rId76"/>
    <sheet name="6.2.2" sheetId="94" r:id="rId77"/>
    <sheet name="6.2.3" sheetId="95" r:id="rId78"/>
    <sheet name="6.2.4" sheetId="96" r:id="rId79"/>
    <sheet name="6.2.5" sheetId="97" r:id="rId80"/>
    <sheet name="6.2.6" sheetId="99" r:id="rId81"/>
    <sheet name="6.2.7" sheetId="98" r:id="rId82"/>
    <sheet name="7.1.1" sheetId="52" r:id="rId83"/>
    <sheet name="7.1.2" sheetId="53" r:id="rId84"/>
    <sheet name="7.1.2 (continuação 1)" sheetId="59" r:id="rId85"/>
    <sheet name="7.1.2 (continuação 2)" sheetId="54" r:id="rId86"/>
    <sheet name="7.1.3" sheetId="55" r:id="rId87"/>
    <sheet name="7.1.4" sheetId="56" r:id="rId88"/>
    <sheet name="7.1.5" sheetId="57" r:id="rId89"/>
    <sheet name="7.1.6" sheetId="58" r:id="rId90"/>
    <sheet name="Q.8.1.1" sheetId="137" r:id="rId91"/>
    <sheet name="Q.8.1.2" sheetId="166" r:id="rId92"/>
    <sheet name="Q.8.1.3" sheetId="167" r:id="rId93"/>
    <sheet name="Q.8.1.4" sheetId="138" r:id="rId94"/>
    <sheet name="Q.8.1.5" sheetId="139" r:id="rId95"/>
    <sheet name="Q.8.1.6" sheetId="140" r:id="rId96"/>
    <sheet name="Q.8.1.7" sheetId="141" r:id="rId97"/>
    <sheet name="Q.8.1.8" sheetId="142" r:id="rId98"/>
    <sheet name="Q.8.1.8 (continuação)" sheetId="168" r:id="rId99"/>
    <sheet name="Q.8.2.1" sheetId="143" r:id="rId100"/>
    <sheet name="Q.8.2.2" sheetId="169" r:id="rId101"/>
    <sheet name="Q.8.2.3" sheetId="144" r:id="rId102"/>
    <sheet name="Q.8.2.4" sheetId="170" r:id="rId103"/>
    <sheet name="Q.8.2.5" sheetId="145" r:id="rId104"/>
    <sheet name="Q.8.2.6" sheetId="171" r:id="rId105"/>
    <sheet name="Q.8.2.7" sheetId="146" r:id="rId106"/>
    <sheet name="Q.8.2.8" sheetId="172" r:id="rId107"/>
    <sheet name="Q.8.2.9" sheetId="147" r:id="rId108"/>
    <sheet name="Q.8.2.10" sheetId="173" r:id="rId109"/>
    <sheet name="Q.8.2.11" sheetId="148" r:id="rId110"/>
    <sheet name="Q.8.2.12" sheetId="174" r:id="rId111"/>
    <sheet name="Q.8.2.13" sheetId="149" r:id="rId112"/>
    <sheet name="Q.8.2.14" sheetId="175" r:id="rId113"/>
    <sheet name="Q.8.2.15" sheetId="150" r:id="rId114"/>
    <sheet name="Q.8.2.16" sheetId="176" r:id="rId115"/>
    <sheet name="Q.8.2.17" sheetId="151" r:id="rId116"/>
    <sheet name="Q8.2.18" sheetId="152" r:id="rId117"/>
    <sheet name="Q8.2.19" sheetId="153" r:id="rId118"/>
    <sheet name="Q8.2.20" sheetId="154" r:id="rId119"/>
    <sheet name="Q8.2.21" sheetId="155" r:id="rId120"/>
    <sheet name="Q.8.2.22" sheetId="156" r:id="rId121"/>
    <sheet name="Q.8.2.23" sheetId="177" r:id="rId122"/>
    <sheet name="Q8.2.24" sheetId="157" r:id="rId123"/>
    <sheet name="Q8.2.25" sheetId="158" r:id="rId124"/>
    <sheet name="Q.8.2.26" sheetId="159" r:id="rId125"/>
    <sheet name="Q.8.2.27" sheetId="178" r:id="rId126"/>
    <sheet name="Q.8.2.28" sheetId="160" r:id="rId127"/>
    <sheet name="Q.8.2.29" sheetId="179" r:id="rId128"/>
    <sheet name="Q.8.2.30" sheetId="161" r:id="rId129"/>
    <sheet name="Q.8.2.31" sheetId="180" r:id="rId130"/>
    <sheet name="Q.8.2.32" sheetId="162" r:id="rId131"/>
    <sheet name="Q.8.2.33" sheetId="181" r:id="rId132"/>
    <sheet name="Q.8.2.34" sheetId="163" r:id="rId133"/>
    <sheet name="Q.8.2.35" sheetId="182" r:id="rId134"/>
    <sheet name="Q.8.2.36" sheetId="183" r:id="rId135"/>
    <sheet name="Q.8.2.37" sheetId="184" r:id="rId136"/>
    <sheet name="Q.9.1.1 " sheetId="60" r:id="rId137"/>
    <sheet name="Q.9.1.2.1" sheetId="61" r:id="rId138"/>
    <sheet name="Q.9.1.2.2" sheetId="62" r:id="rId139"/>
    <sheet name="Q.9.1.2.3 " sheetId="63" r:id="rId140"/>
    <sheet name="Q.9.1.2.3 (continuação)" sheetId="64" r:id="rId141"/>
    <sheet name="Q.9.1.2.4 " sheetId="65" r:id="rId142"/>
    <sheet name="Q.9.1.2.4 (continuação)" sheetId="66" r:id="rId143"/>
    <sheet name="Q.9.2.1" sheetId="185" r:id="rId144"/>
    <sheet name="Q.9.2.2" sheetId="187" r:id="rId145"/>
    <sheet name="Q.9.2.3" sheetId="188" r:id="rId146"/>
    <sheet name="Q.9.2.4" sheetId="186" r:id="rId147"/>
    <sheet name="Q.9.2.5" sheetId="189" r:id="rId148"/>
    <sheet name="10.1.1" sheetId="100" r:id="rId149"/>
    <sheet name="10.1.2" sheetId="101" r:id="rId150"/>
    <sheet name="10.1.3" sheetId="102" r:id="rId151"/>
    <sheet name="10.1.4" sheetId="103" r:id="rId152"/>
    <sheet name="10.1.4 (Continuação 1)" sheetId="104" r:id="rId153"/>
    <sheet name="10.1.4 (Continuação 2)" sheetId="105" r:id="rId154"/>
    <sheet name="10.1.4 (Continuação 3)" sheetId="106" r:id="rId155"/>
    <sheet name="10.1.5" sheetId="107" r:id="rId156"/>
    <sheet name="10.1.6" sheetId="108" r:id="rId157"/>
    <sheet name="Q11.1.1" sheetId="109" r:id="rId158"/>
    <sheet name="Q11.1.2 " sheetId="110" r:id="rId159"/>
    <sheet name="Q11.2.1" sheetId="111" r:id="rId160"/>
    <sheet name="Q.11.2.2" sheetId="112" r:id="rId161"/>
    <sheet name="Q11.2.3" sheetId="113" r:id="rId162"/>
    <sheet name="Q.11.2.4" sheetId="114" r:id="rId163"/>
    <sheet name="Q.11.2.5" sheetId="116" r:id="rId164"/>
    <sheet name="Q.11.2.6" sheetId="117" r:id="rId165"/>
    <sheet name="Q12.1.1_2022_2021 " sheetId="118" r:id="rId166"/>
    <sheet name="Q12.1.1_2020 " sheetId="119" r:id="rId167"/>
    <sheet name="Q12.2.1" sheetId="120" r:id="rId168"/>
    <sheet name="Q12.2.1 (Continuação)" sheetId="121" r:id="rId169"/>
    <sheet name="Q12.2.2" sheetId="122" r:id="rId170"/>
    <sheet name="Q12.2.3" sheetId="123" r:id="rId171"/>
    <sheet name="Q12.2.3 (Continuação)" sheetId="124" r:id="rId172"/>
    <sheet name="Q12.2.4" sheetId="125" r:id="rId173"/>
    <sheet name="Q12.2.5" sheetId="126" r:id="rId174"/>
    <sheet name="Q12.2.6" sheetId="127" r:id="rId175"/>
    <sheet name="Q12.2.6 (Continuação)" sheetId="128" r:id="rId176"/>
    <sheet name="Q12.2.7" sheetId="129" r:id="rId177"/>
    <sheet name="Q12.2.7 (Continuação)" sheetId="130" r:id="rId178"/>
    <sheet name="Q12.2.8" sheetId="131" r:id="rId179"/>
    <sheet name="Q12.2.8 (Continuação)" sheetId="132" r:id="rId180"/>
    <sheet name="Q12.2.9" sheetId="133" r:id="rId181"/>
    <sheet name="Q12.2.10" sheetId="134" r:id="rId182"/>
    <sheet name="Q12.2.11" sheetId="135" r:id="rId183"/>
    <sheet name="Q12.2.12" sheetId="136" r:id="rId184"/>
  </sheets>
  <definedNames>
    <definedName name="_Hlk529442577" localSheetId="156">'10.1.6'!$A$55</definedName>
    <definedName name="_Hlk529442588" localSheetId="156">'10.1.6'!$A$56</definedName>
    <definedName name="_Hlk529442600" localSheetId="156">'10.1.6'!$A$57</definedName>
    <definedName name="_Hlk529442609" localSheetId="156">'10.1.6'!$A$58</definedName>
    <definedName name="_Hlk529442621" localSheetId="156">'10.1.6'!$A$59</definedName>
    <definedName name="_Hlk529442633" localSheetId="156">'10.1.6'!$A$62</definedName>
    <definedName name="_Hlk529442642" localSheetId="156">'10.1.6'!$A$63</definedName>
    <definedName name="_Hlk529442651" localSheetId="156">'10.1.6'!$A$64</definedName>
    <definedName name="_Hlk529442660" localSheetId="156">'10.1.6'!$A$65</definedName>
    <definedName name="_Hlk529442805" localSheetId="155">'10.1.5'!$A$57</definedName>
    <definedName name="_Hlk529442814" localSheetId="155">'10.1.5'!$A$58</definedName>
    <definedName name="_Hlk529442827" localSheetId="155">'10.1.5'!$A$59</definedName>
    <definedName name="_Hlk529442839" localSheetId="155">'10.1.5'!$A$60</definedName>
    <definedName name="_Hlk529442849" localSheetId="155">'10.1.5'!$A$61</definedName>
    <definedName name="_Hlk529443034" localSheetId="154">'10.1.4 (Continuação 3)'!$A$57</definedName>
    <definedName name="_Hlk529443042" localSheetId="154">'10.1.4 (Continuação 3)'!$A$58</definedName>
    <definedName name="_Hlk529443050" localSheetId="154">'10.1.4 (Continuação 3)'!$A$59</definedName>
    <definedName name="_Hlk529443059" localSheetId="154">'10.1.4 (Continuação 3)'!$A$60</definedName>
    <definedName name="_Hlk529443068" localSheetId="154">'10.1.4 (Continuação 3)'!$A$61</definedName>
    <definedName name="_Hlk529443364" localSheetId="148">'10.1.1'!$A$42</definedName>
    <definedName name="_Hlk529443373" localSheetId="148">'10.1.1'!$A$43</definedName>
    <definedName name="_Hlk529443381" localSheetId="148">'10.1.1'!$A$44</definedName>
    <definedName name="_Hlk529443391" localSheetId="148">'10.1.1'!$A$45</definedName>
    <definedName name="_Hlk529443400" localSheetId="148">'10.1.1'!$A$46</definedName>
    <definedName name="_Hlk529519259" localSheetId="154">'10.1.4 (Continuação 3)'!$A$68</definedName>
    <definedName name="_Hlk529519271" localSheetId="154">'10.1.4 (Continuação 3)'!$A$69</definedName>
    <definedName name="_Hlk529519282" localSheetId="154">'10.1.4 (Continuação 3)'!$A$70</definedName>
    <definedName name="_Hlk529519296" localSheetId="154">'10.1.4 (Continuação 3)'!$A$71</definedName>
    <definedName name="_Hlk529519306" localSheetId="154">'10.1.4 (Continuação 3)'!$A$73</definedName>
    <definedName name="_Hlk529519314" localSheetId="154">'10.1.4 (Continuação 3)'!$A$74</definedName>
    <definedName name="_Hlk529519324" localSheetId="154">'10.1.4 (Continuação 3)'!$A$75</definedName>
    <definedName name="_Hlk529519673" localSheetId="154">'10.1.4 (Continuação 3)'!$A$76</definedName>
    <definedName name="_Hlk529535340" localSheetId="156">'10.1.6'!$A$67</definedName>
    <definedName name="_Hlk529535349" localSheetId="156">'10.1.6'!$A$68</definedName>
    <definedName name="_Hlk529535359" localSheetId="156">'10.1.6'!$A$69</definedName>
    <definedName name="_Hlk529535367" localSheetId="156">'10.1.6'!$A$70</definedName>
    <definedName name="_Hlk529535379" localSheetId="156">'10.1.6'!$A$72</definedName>
    <definedName name="_Hlk529535388" localSheetId="156">'10.1.6'!$A$73</definedName>
    <definedName name="_Hlk529535396" localSheetId="156">'10.1.6'!$A$74</definedName>
    <definedName name="_Hlk529535406" localSheetId="156">'10.1.6'!$A$75</definedName>
    <definedName name="_Regression_Int" localSheetId="75" hidden="1">1</definedName>
    <definedName name="_Regression_Int" localSheetId="76" hidden="1">1</definedName>
    <definedName name="_Regression_Int" localSheetId="77" hidden="1">1</definedName>
    <definedName name="_Regression_Int" localSheetId="78" hidden="1">1</definedName>
    <definedName name="_Regression_Int" localSheetId="79" hidden="1">1</definedName>
    <definedName name="_Regression_Int" localSheetId="81" hidden="1">1</definedName>
    <definedName name="_Regression_Int" localSheetId="82" hidden="1">1</definedName>
    <definedName name="_Regression_Int" localSheetId="86" hidden="1">1</definedName>
    <definedName name="_Regression_Int" localSheetId="88" hidden="1">1</definedName>
    <definedName name="_Regression_Int" localSheetId="89" hidden="1">1</definedName>
    <definedName name="OLE_LINK4" localSheetId="154">'10.1.4 (Continuação 3)'!$A$67</definedName>
    <definedName name="_xlnm.Print_Area" localSheetId="148">'10.1.1'!$A$2:$G$47</definedName>
    <definedName name="_xlnm.Print_Area" localSheetId="149">'10.1.2'!$A$2:$G$34</definedName>
    <definedName name="_xlnm.Print_Area" localSheetId="150">'10.1.3'!$A$2:$G$34</definedName>
    <definedName name="_xlnm.Print_Area" localSheetId="151">'10.1.4'!$A$2:$G$66</definedName>
    <definedName name="_xlnm.Print_Area" localSheetId="152">'10.1.4 (Continuação 1)'!$A$2:$G$64</definedName>
    <definedName name="_xlnm.Print_Area" localSheetId="153">'10.1.4 (Continuação 2)'!$A$2:$G$53</definedName>
    <definedName name="_xlnm.Print_Area" localSheetId="154">'10.1.4 (Continuação 3)'!$A$2:$G$76</definedName>
    <definedName name="_xlnm.Print_Area" localSheetId="155">'10.1.5'!$A$2:$G$77</definedName>
    <definedName name="_xlnm.Print_Area" localSheetId="156">'10.1.6'!$A$2:$G$76</definedName>
    <definedName name="_xlnm.Print_Area" localSheetId="6">'2.1.1'!$A$2:$M$30</definedName>
    <definedName name="_xlnm.Print_Area" localSheetId="7">'2.1.2'!$A$2:$M$19</definedName>
    <definedName name="_xlnm.Print_Area" localSheetId="8">'2.2.1'!$A$2:$M$51</definedName>
    <definedName name="_xlnm.Print_Area" localSheetId="9">'3.1.1'!$A$2:$L$25</definedName>
    <definedName name="_xlnm.Print_Area" localSheetId="10">'3.1.2'!$A$2:$J$26</definedName>
    <definedName name="_xlnm.Print_Area" localSheetId="31">'3.10.1'!$A$2:$J$48</definedName>
    <definedName name="_xlnm.Print_Area" localSheetId="32">'3.10.2'!$A$2:$J$46</definedName>
    <definedName name="_xlnm.Print_Area" localSheetId="33">'3.10.2 (continuação)'!$A$2:$J$36</definedName>
    <definedName name="_xlnm.Print_Area" localSheetId="34">'3.11.1'!$A$2:$J$41</definedName>
    <definedName name="_xlnm.Print_Area" localSheetId="35">'3.11.2'!$A$2:$J$62</definedName>
    <definedName name="_xlnm.Print_Area" localSheetId="36">'3.12.1'!$A$2:$G$52</definedName>
    <definedName name="_xlnm.Print_Area" localSheetId="37">'3.13.1'!$A$2:$I$22</definedName>
    <definedName name="_xlnm.Print_Area" localSheetId="38">'3.13.2'!$A$2:$I$20</definedName>
    <definedName name="_xlnm.Print_Area" localSheetId="39">'3.13.3'!$A$2:$I$21</definedName>
    <definedName name="_xlnm.Print_Area" localSheetId="40">'3.13.4'!$A$2:$I$50</definedName>
    <definedName name="_xlnm.Print_Area" localSheetId="11">'3.2.1 '!$A$2:$J$56</definedName>
    <definedName name="_xlnm.Print_Area" localSheetId="12">'3.2.2'!$A$2:$J$57</definedName>
    <definedName name="_xlnm.Print_Area" localSheetId="13">'3.2.2 (continuação)'!$A$2:$J$49</definedName>
    <definedName name="_xlnm.Print_Area" localSheetId="14">'3.3.1'!$A$2:$J$37</definedName>
    <definedName name="_xlnm.Print_Area" localSheetId="15">'3.3.2'!$A$2:$J$49</definedName>
    <definedName name="_xlnm.Print_Area" localSheetId="16">'3.4.1'!$A$2:$J$34</definedName>
    <definedName name="_xlnm.Print_Area" localSheetId="17">'3.4.2'!$A$2:$J$49</definedName>
    <definedName name="_xlnm.Print_Area" localSheetId="18">'3.5.1'!$A$2:$J$69</definedName>
    <definedName name="_xlnm.Print_Area" localSheetId="19">'3.5.2'!$A$2:$J$49</definedName>
    <definedName name="_xlnm.Print_Area" localSheetId="20">'3.5.2 (continuação)'!$A$2:$J$60</definedName>
    <definedName name="_xlnm.Print_Area" localSheetId="21">'3.6.1'!$A$2:$J$56</definedName>
    <definedName name="_xlnm.Print_Area" localSheetId="22">'3.6.2'!$A$2:$J$53</definedName>
    <definedName name="_xlnm.Print_Area" localSheetId="23">'3.6.2 (ontinuação)'!$A$2:$J$47</definedName>
    <definedName name="_xlnm.Print_Area" localSheetId="24">'3.7.1'!$A$2:$J$42</definedName>
    <definedName name="_xlnm.Print_Area" localSheetId="25">'3.7.2'!$A$2:$J$57</definedName>
    <definedName name="_xlnm.Print_Area" localSheetId="26">'3.8.1'!$A$2:$J$56</definedName>
    <definedName name="_xlnm.Print_Area" localSheetId="27">'3.8.2'!$A$2:$J$47</definedName>
    <definedName name="_xlnm.Print_Area" localSheetId="28">'3.8.2 (continuação)'!$A$2:$J$47</definedName>
    <definedName name="_xlnm.Print_Area" localSheetId="29">'3.9.1'!$A$2:$J$24</definedName>
    <definedName name="_xlnm.Print_Area" localSheetId="41">'4.1'!$A$2:$G$30</definedName>
    <definedName name="_xlnm.Print_Area" localSheetId="42">'4.2'!$A$2:$G$29</definedName>
    <definedName name="_xlnm.Print_Area" localSheetId="43">'4.3'!$A$2:$G$30</definedName>
    <definedName name="_xlnm.Print_Area" localSheetId="44">'4.4'!$A$2:$G$30</definedName>
    <definedName name="_xlnm.Print_Area" localSheetId="45">'4.5'!$A$2:$G$31</definedName>
    <definedName name="_xlnm.Print_Area" localSheetId="46">'4.6'!$A$2:$H$30</definedName>
    <definedName name="_xlnm.Print_Area" localSheetId="47">'5.1'!$A$2:$F$26</definedName>
    <definedName name="_xlnm.Print_Area" localSheetId="49">'5.3'!$A$2:$F$29</definedName>
    <definedName name="_xlnm.Print_Area" localSheetId="51">'5.5'!$A$2:$F$20</definedName>
    <definedName name="_xlnm.Print_Area" localSheetId="52">'5.6'!$A$2:$F$55</definedName>
    <definedName name="_xlnm.Print_Area" localSheetId="53">'5.7'!$A$2:$D$23</definedName>
    <definedName name="_xlnm.Print_Area" localSheetId="54">'5.8'!$A$2:$E$56</definedName>
    <definedName name="_xlnm.Print_Area" localSheetId="55">'6.1.1'!$A$2:$G$28</definedName>
    <definedName name="_xlnm.Print_Area" localSheetId="65">'6.1.10'!$A$2:$J$26</definedName>
    <definedName name="_xlnm.Print_Area" localSheetId="66">'6.1.11'!$A$2:$L$23</definedName>
    <definedName name="_xlnm.Print_Area" localSheetId="67">'6.1.11(Continuação)'!$A$2:$L$22</definedName>
    <definedName name="_xlnm.Print_Area" localSheetId="68">'6.1.12'!$A$2:$G$21</definedName>
    <definedName name="_xlnm.Print_Area" localSheetId="70">'6.1.13'!$A$2:$H$22</definedName>
    <definedName name="_xlnm.Print_Area" localSheetId="72">'6.1.15'!$A$2:$E$24</definedName>
    <definedName name="_xlnm.Print_Area" localSheetId="73">'6.1.16'!$A$2:$G$22</definedName>
    <definedName name="_xlnm.Print_Area" localSheetId="56">'6.1.2'!$A$2:$H$29</definedName>
    <definedName name="_xlnm.Print_Area" localSheetId="57">'6.1.3'!$A$2:$E$25</definedName>
    <definedName name="_xlnm.Print_Area" localSheetId="59">'6.1.5'!$A$2:$G$26</definedName>
    <definedName name="_xlnm.Print_Area" localSheetId="60">'6.1.6 '!$A$2:$G$27</definedName>
    <definedName name="_xlnm.Print_Area" localSheetId="62">'6.1.8'!$A$2:$G$24</definedName>
    <definedName name="_xlnm.Print_Area" localSheetId="64">'6.1.9'!$A$2:$K$26</definedName>
    <definedName name="_xlnm.Print_Area" localSheetId="75">'6.2.1'!$A$2:$E$47</definedName>
    <definedName name="_xlnm.Print_Area" localSheetId="76">'6.2.2'!$A$2:$E$50</definedName>
    <definedName name="_xlnm.Print_Area" localSheetId="77">'6.2.3'!$A$2:$G$55</definedName>
    <definedName name="_xlnm.Print_Area" localSheetId="78">'6.2.4'!$A$2:$F$55</definedName>
    <definedName name="_xlnm.Print_Area" localSheetId="79">'6.2.5'!$A$2:$C$26</definedName>
    <definedName name="_xlnm.Print_Area" localSheetId="81">'6.2.7'!$A$2:$F$41</definedName>
    <definedName name="_xlnm.Print_Area" localSheetId="82">'7.1.1'!$A$2:$G$43</definedName>
    <definedName name="_xlnm.Print_Area" localSheetId="83">'7.1.2'!$A$2:$H$25</definedName>
    <definedName name="_xlnm.Print_Area" localSheetId="85">'7.1.2 (continuação 2)'!$A$2:$G$24</definedName>
    <definedName name="_xlnm.Print_Area" localSheetId="86">'7.1.3'!$A$2:$E$31</definedName>
    <definedName name="_xlnm.Print_Area" localSheetId="87">'7.1.4'!$A$2:$E$43</definedName>
    <definedName name="_xlnm.Print_Area" localSheetId="88">'7.1.5'!$A$2:$E$28</definedName>
    <definedName name="_xlnm.Print_Area" localSheetId="89">'7.1.6'!$A$2:$F$27</definedName>
    <definedName name="_xlnm.Print_Area" localSheetId="160">'Q.11.2.2'!$A$2:$F$26</definedName>
    <definedName name="_xlnm.Print_Area" localSheetId="162">'Q.11.2.4'!$A$2:$H$55</definedName>
    <definedName name="_xlnm.Print_Area" localSheetId="163">'Q.11.2.5'!$A$2:$G$17</definedName>
    <definedName name="_xlnm.Print_Area" localSheetId="90">'Q.8.1.1'!$A$2:$F$20</definedName>
    <definedName name="_xlnm.Print_Area" localSheetId="91">'Q.8.1.2'!$A$2:$F$17</definedName>
    <definedName name="_xlnm.Print_Area" localSheetId="92">'Q.8.1.3'!$A$2:$F$13</definedName>
    <definedName name="_xlnm.Print_Area" localSheetId="93">'Q.8.1.4'!$A$2:$F$22</definedName>
    <definedName name="_xlnm.Print_Area" localSheetId="95">'Q.8.1.6'!$A$2:$F$33</definedName>
    <definedName name="_xlnm.Print_Area" localSheetId="97">'Q.8.1.8'!$A$2:$G$21</definedName>
    <definedName name="_xlnm.Print_Area" localSheetId="98">'Q.8.1.8 (continuação)'!$A$2:$G$25</definedName>
    <definedName name="_xlnm.Print_Area" localSheetId="99">'Q.8.2.1'!$A$2:$F$20</definedName>
    <definedName name="_xlnm.Print_Area" localSheetId="108">'Q.8.2.10'!$A$2:$E$16</definedName>
    <definedName name="_xlnm.Print_Area" localSheetId="109">'Q.8.2.11'!$A$2:$F$20</definedName>
    <definedName name="_xlnm.Print_Area" localSheetId="110">'Q.8.2.12'!$A$2:$F$14</definedName>
    <definedName name="_xlnm.Print_Area" localSheetId="111">'Q.8.2.13'!$A$2:$F$17</definedName>
    <definedName name="_xlnm.Print_Area" localSheetId="112">'Q.8.2.14'!$A$2:$F$11</definedName>
    <definedName name="_xlnm.Print_Area" localSheetId="113">'Q.8.2.15'!$A$2:$F$17</definedName>
    <definedName name="_xlnm.Print_Area" localSheetId="114">'Q.8.2.16'!$A$2:$F$11</definedName>
    <definedName name="_xlnm.Print_Area" localSheetId="115">'Q.8.2.17'!$A$2:$E$18</definedName>
    <definedName name="_xlnm.Print_Area" localSheetId="100">'Q.8.2.2'!$A$2:$F$19</definedName>
    <definedName name="_xlnm.Print_Area" localSheetId="120">'Q.8.2.22'!$A$2:$I$21</definedName>
    <definedName name="_xlnm.Print_Area" localSheetId="121">'Q.8.2.23'!$A$2:$I$22</definedName>
    <definedName name="_xlnm.Print_Area" localSheetId="124">'Q.8.2.26'!$A$2:$K$22</definedName>
    <definedName name="_xlnm.Print_Area" localSheetId="125">'Q.8.2.27'!$A$2:$K$16</definedName>
    <definedName name="_xlnm.Print_Area" localSheetId="126">'Q.8.2.28'!$A$2:$I$15</definedName>
    <definedName name="_xlnm.Print_Area" localSheetId="127">'Q.8.2.29'!$A$2:$I$15</definedName>
    <definedName name="_xlnm.Print_Area" localSheetId="101">'Q.8.2.3'!$A$2:$F$13</definedName>
    <definedName name="_xlnm.Print_Area" localSheetId="128">'Q.8.2.30'!$A$2:$H$17</definedName>
    <definedName name="_xlnm.Print_Area" localSheetId="129">'Q.8.2.31'!$A$2:$H$17</definedName>
    <definedName name="_xlnm.Print_Area" localSheetId="130">'Q.8.2.32'!$A$2:$G$10</definedName>
    <definedName name="_xlnm.Print_Area" localSheetId="131">'Q.8.2.33'!$A$2:$G$10</definedName>
    <definedName name="_xlnm.Print_Area" localSheetId="132">'Q.8.2.34'!$A$1:$G$12</definedName>
    <definedName name="_xlnm.Print_Area" localSheetId="133">'Q.8.2.35'!$A$1:$G$12</definedName>
    <definedName name="_xlnm.Print_Area" localSheetId="134">'Q.8.2.36'!$A$1:$G$12</definedName>
    <definedName name="_xlnm.Print_Area" localSheetId="135">'Q.8.2.37'!$A$1:$G$12</definedName>
    <definedName name="_xlnm.Print_Area" localSheetId="102">'Q.8.2.4'!$A$2:$F$18</definedName>
    <definedName name="_xlnm.Print_Area" localSheetId="103">'Q.8.2.5'!$A$2:$F$21</definedName>
    <definedName name="_xlnm.Print_Area" localSheetId="104">'Q.8.2.6'!$A$2:$F$15</definedName>
    <definedName name="_xlnm.Print_Area" localSheetId="105">'Q.8.2.7'!$A$2:$G$28</definedName>
    <definedName name="_xlnm.Print_Area" localSheetId="106">'Q.8.2.8'!$A$2:$G$21</definedName>
    <definedName name="_xlnm.Print_Area" localSheetId="107">'Q.8.2.9'!$A$2:$E$22</definedName>
    <definedName name="_xlnm.Print_Area" localSheetId="136">'Q.9.1.1 '!$A$2:$F$61</definedName>
    <definedName name="_xlnm.Print_Area" localSheetId="137">'Q.9.1.2.1'!$A$2:$H$49</definedName>
    <definedName name="_xlnm.Print_Area" localSheetId="138">'Q.9.1.2.2'!$A$2:$F$35</definedName>
    <definedName name="_xlnm.Print_Area" localSheetId="139">'Q.9.1.2.3 '!$A$2:$G$23</definedName>
    <definedName name="_xlnm.Print_Area" localSheetId="141">'Q.9.1.2.4 '!$A$2:$G$28</definedName>
    <definedName name="_xlnm.Print_Area" localSheetId="143">'Q.9.2.1'!$A$1:$F$10</definedName>
    <definedName name="_xlnm.Print_Area" localSheetId="144">'Q.9.2.2'!$A$1:$F$12</definedName>
    <definedName name="_xlnm.Print_Area" localSheetId="145">'Q.9.2.3'!$A$1:$F$18</definedName>
    <definedName name="_xlnm.Print_Area" localSheetId="146">'Q.9.2.4'!$A$2:$F$16</definedName>
    <definedName name="_xlnm.Print_Area" localSheetId="147">'Q.9.2.5'!$A$2:$F$19</definedName>
    <definedName name="_xlnm.Print_Area" localSheetId="157">'Q11.1.1'!$A$2:$E$56</definedName>
    <definedName name="_xlnm.Print_Area" localSheetId="158">'Q11.1.2 '!$A$2:$F$25</definedName>
    <definedName name="_xlnm.Print_Area" localSheetId="159">'Q11.2.1'!$A$2:$H$26</definedName>
    <definedName name="_xlnm.Print_Area" localSheetId="161">'Q11.2.3'!$A$2:$F$26</definedName>
    <definedName name="_xlnm.Print_Area" localSheetId="166">'Q12.1.1_2020 '!$A$2:$E$31</definedName>
    <definedName name="_xlnm.Print_Area" localSheetId="165">'Q12.1.1_2022_2021 '!$A$3:$F$34</definedName>
    <definedName name="_xlnm.Print_Area" localSheetId="167">'Q12.2.1'!$A$2:$G$25</definedName>
    <definedName name="_xlnm.Print_Area" localSheetId="181">'Q12.2.10'!$A$2:$F$41</definedName>
    <definedName name="_xlnm.Print_Area" localSheetId="182">'Q12.2.11'!$A$2:$F$41</definedName>
    <definedName name="_xlnm.Print_Area" localSheetId="183">'Q12.2.12'!$A$2:$F$49</definedName>
    <definedName name="_xlnm.Print_Area" localSheetId="169">'Q12.2.2'!$A$2:$L$35</definedName>
    <definedName name="_xlnm.Print_Area" localSheetId="170">'Q12.2.3'!$A$2:$F$39</definedName>
    <definedName name="_xlnm.Print_Area" localSheetId="171">'Q12.2.3 (Continuação)'!$A$2:$F$38</definedName>
    <definedName name="_xlnm.Print_Area" localSheetId="172">'Q12.2.4'!$A$2:$F$49</definedName>
    <definedName name="_xlnm.Print_Area" localSheetId="173">'Q12.2.5'!$A$2:$F$48</definedName>
    <definedName name="_xlnm.Print_Area" localSheetId="174">'Q12.2.6'!$A$2:$F$34</definedName>
    <definedName name="_xlnm.Print_Area" localSheetId="175">'Q12.2.6 (Continuação)'!$A$2:$F$34</definedName>
    <definedName name="_xlnm.Print_Area" localSheetId="176">'Q12.2.7'!$A$2:$F$49</definedName>
    <definedName name="_xlnm.Print_Area" localSheetId="177">'Q12.2.7 (Continuação)'!$A$2:$F$44</definedName>
    <definedName name="_xlnm.Print_Area" localSheetId="178">'Q12.2.8'!$A$2:$F$34</definedName>
    <definedName name="_xlnm.Print_Area" localSheetId="179">'Q12.2.8 (Continuação)'!$A$2:$F$34</definedName>
    <definedName name="_xlnm.Print_Area" localSheetId="180">'Q12.2.9'!$A$2:$F$41</definedName>
    <definedName name="_xlnm.Print_Area" localSheetId="116">'Q8.2.18'!$A$2:$H$20</definedName>
    <definedName name="_xlnm.Print_Area" localSheetId="117">'Q8.2.19'!$A$2:$D$23</definedName>
    <definedName name="_xlnm.Print_Area" localSheetId="118">'Q8.2.20'!$A$2:$H$21</definedName>
    <definedName name="_xlnm.Print_Area" localSheetId="119">'Q8.2.21'!$A$2:$D$23</definedName>
    <definedName name="_xlnm.Print_Area" localSheetId="122">'Q8.2.24'!$A$2:$D$41</definedName>
    <definedName name="_xlnm.Print_Area" localSheetId="123">'Q8.2.25'!$A$2:$E$41</definedName>
    <definedName name="_xlnm.Print_Area" localSheetId="1">'Quadro Resumo'!$A$2:$G$72</definedName>
    <definedName name="_xlnm.Print_Area" localSheetId="2">'Quadro Resumo_cont_1'!$A$2:$H$242</definedName>
    <definedName name="_xlnm.Print_Area" localSheetId="3">'Quadro Resumo_cont_2'!$A$2:$G$64</definedName>
    <definedName name="_xlnm.Print_Area" localSheetId="5">'Quadro Resumo_cont_4'!$A$2:$K$121</definedName>
    <definedName name="Print_Area_MI" localSheetId="8">#REF!</definedName>
    <definedName name="Print_Area_MI" localSheetId="46">#REF!</definedName>
    <definedName name="Print_Area_MI" localSheetId="53">#REF!</definedName>
    <definedName name="Print_Area_MI" localSheetId="76">'6.2.2'!$A$2:$B$14</definedName>
    <definedName name="Print_Area_MI" localSheetId="77">'6.2.3'!$A$2:$B$15</definedName>
    <definedName name="Print_Area_MI" localSheetId="78">'6.2.4'!$A$2:$B$15</definedName>
    <definedName name="Print_Area_MI" localSheetId="79">'6.2.5'!$B$2:$C$23</definedName>
    <definedName name="Print_Area_MI" localSheetId="81">'6.2.7'!$B$2:$C$37</definedName>
    <definedName name="Print_Area_MI" localSheetId="83">#REF!</definedName>
    <definedName name="Print_Area_MI" localSheetId="85">#REF!</definedName>
    <definedName name="Print_Area_MI" localSheetId="86">'7.1.3'!$A$2:$E$28</definedName>
    <definedName name="Print_Area_MI" localSheetId="87">#REF!</definedName>
    <definedName name="Print_Area_MI" localSheetId="88">'7.1.5'!$A$2:$E$25</definedName>
    <definedName name="Print_Area_MI" localSheetId="89">'7.1.6'!$A$2:$F$28</definedName>
    <definedName name="Print_Area_MI">#REF!</definedName>
    <definedName name="_xlnm.Print_Titles" localSheetId="1">'Quadro Resumo'!$2:$4</definedName>
    <definedName name="_xlnm.Print_Titles" localSheetId="2">'Quadro Resumo_cont_1'!$2:$3</definedName>
    <definedName name="_xlnm.Print_Titles" localSheetId="5">'Quadro Resumo_cont_4'!$2:$4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8" i="195" l="1"/>
  <c r="K8" i="195"/>
  <c r="H154" i="191"/>
  <c r="G154" i="191"/>
  <c r="F154" i="191"/>
  <c r="E154" i="191"/>
  <c r="E113" i="191"/>
  <c r="E31" i="191"/>
  <c r="D45" i="190"/>
  <c r="D25" i="190"/>
  <c r="D8" i="171"/>
  <c r="D7" i="171"/>
  <c r="F9" i="137"/>
  <c r="E9" i="137"/>
  <c r="D9" i="137"/>
  <c r="C9" i="137"/>
  <c r="B9" i="137"/>
  <c r="F14" i="104"/>
  <c r="E14" i="104"/>
  <c r="D14" i="104"/>
  <c r="C14" i="104"/>
  <c r="B14" i="104"/>
  <c r="G11" i="96"/>
  <c r="G16" i="73"/>
  <c r="G10" i="73" s="1"/>
  <c r="G14" i="73"/>
  <c r="E17" i="60" l="1"/>
  <c r="G11" i="59"/>
  <c r="F11" i="59"/>
  <c r="E11" i="59"/>
  <c r="D11" i="59"/>
  <c r="C11" i="59"/>
  <c r="B11" i="59"/>
  <c r="G9" i="59"/>
  <c r="F9" i="59"/>
  <c r="E9" i="59"/>
  <c r="D9" i="59"/>
  <c r="C9" i="59"/>
  <c r="B9" i="59"/>
  <c r="G11" i="53"/>
  <c r="F11" i="53"/>
  <c r="E11" i="53"/>
  <c r="D11" i="53"/>
  <c r="C11" i="53"/>
  <c r="B11" i="53"/>
  <c r="G9" i="53"/>
  <c r="F9" i="53"/>
  <c r="E9" i="53"/>
  <c r="D9" i="53"/>
  <c r="C9" i="53"/>
  <c r="B9" i="53"/>
  <c r="D13" i="39"/>
  <c r="C13" i="39"/>
  <c r="B13" i="39"/>
  <c r="L21" i="34"/>
</calcChain>
</file>

<file path=xl/sharedStrings.xml><?xml version="1.0" encoding="utf-8"?>
<sst xmlns="http://schemas.openxmlformats.org/spreadsheetml/2006/main" count="8449" uniqueCount="2244">
  <si>
    <t>Total</t>
  </si>
  <si>
    <t xml:space="preserve">   Homens</t>
  </si>
  <si>
    <t xml:space="preserve">   Mulheres</t>
  </si>
  <si>
    <t>Escalão etário</t>
  </si>
  <si>
    <t xml:space="preserve">   25-34 anos</t>
  </si>
  <si>
    <t xml:space="preserve">   35-44 anos</t>
  </si>
  <si>
    <t>Nível de escolaridade completo</t>
  </si>
  <si>
    <t xml:space="preserve">   Superior</t>
  </si>
  <si>
    <t>(2012 = 100)</t>
  </si>
  <si>
    <t>Produtos - COICOP 2010</t>
  </si>
  <si>
    <t xml:space="preserve">Bens e serviços culturais  </t>
  </si>
  <si>
    <t>Equipamento para receção, registo e reprodução de som</t>
  </si>
  <si>
    <t>Meios ou suportes de gravação pré-gravados</t>
  </si>
  <si>
    <t>Instrumentos musicais</t>
  </si>
  <si>
    <t>Cinema, teatro e concertos</t>
  </si>
  <si>
    <t>Museus, bibliotecas e jardins zoológicos</t>
  </si>
  <si>
    <t>Serviços fotográficos</t>
  </si>
  <si>
    <t>Jornais</t>
  </si>
  <si>
    <t>Revistas e periódicos</t>
  </si>
  <si>
    <t>Artigos de papel</t>
  </si>
  <si>
    <t>QUADRO 2.2.1</t>
  </si>
  <si>
    <t>Emprego cultural</t>
  </si>
  <si>
    <t xml:space="preserve">   Secundário e pós-secundário</t>
  </si>
  <si>
    <t>Unidade: Milhares de pessoas</t>
  </si>
  <si>
    <r>
      <rPr>
        <b/>
        <sz val="8"/>
        <color theme="0"/>
        <rFont val="Arial Narrow"/>
        <family val="2"/>
      </rPr>
      <t>Portugal</t>
    </r>
    <r>
      <rPr>
        <b/>
        <strike/>
        <sz val="8"/>
        <color theme="0"/>
        <rFont val="Arial Narrow"/>
        <family val="2"/>
      </rPr>
      <t xml:space="preserve">
</t>
    </r>
  </si>
  <si>
    <t>Sexo</t>
  </si>
  <si>
    <t xml:space="preserve">   Até ao 3.º ciclo do ensino básico</t>
  </si>
  <si>
    <t>Manuais escolares</t>
  </si>
  <si>
    <t>Serviços de encadernação e descarregamentos de livros eletrónicos</t>
  </si>
  <si>
    <t>Jornais e outras publicações periódicas</t>
  </si>
  <si>
    <t>Livros</t>
  </si>
  <si>
    <t>Artigos de papelaria e de desenho</t>
  </si>
  <si>
    <t>Serviços culturais</t>
  </si>
  <si>
    <t>x</t>
  </si>
  <si>
    <t>Equipamento audiovisual, fotográfico e de processamento de dados</t>
  </si>
  <si>
    <t>Equipamento informático</t>
  </si>
  <si>
    <t>Acessórios para equipamento informático</t>
  </si>
  <si>
    <t>Computadores Pessoais</t>
  </si>
  <si>
    <t>Equipamento para receção, registo e reprodução de som e vídeo</t>
  </si>
  <si>
    <t>Dispositivos portáteis de som e vídeo</t>
  </si>
  <si>
    <t>Equipamento fotográfico e cinematográfico e instrumentos de ótica</t>
  </si>
  <si>
    <t>Reparação de equipamento audiovisual, fotográfico e informático</t>
  </si>
  <si>
    <t>Literatura</t>
  </si>
  <si>
    <t xml:space="preserve">Máquinas fotográficas </t>
  </si>
  <si>
    <t>2019</t>
  </si>
  <si>
    <t>09111</t>
  </si>
  <si>
    <t>09112</t>
  </si>
  <si>
    <t>09113</t>
  </si>
  <si>
    <t>09121</t>
  </si>
  <si>
    <t>0913</t>
  </si>
  <si>
    <t>09141</t>
  </si>
  <si>
    <t>09151</t>
  </si>
  <si>
    <t>09221</t>
  </si>
  <si>
    <t>0942</t>
  </si>
  <si>
    <t>09421</t>
  </si>
  <si>
    <t>09422</t>
  </si>
  <si>
    <t>09423</t>
  </si>
  <si>
    <t>09425</t>
  </si>
  <si>
    <t>0951</t>
  </si>
  <si>
    <t>09511</t>
  </si>
  <si>
    <t>09512</t>
  </si>
  <si>
    <t>09513</t>
  </si>
  <si>
    <t>09514</t>
  </si>
  <si>
    <t>0952</t>
  </si>
  <si>
    <t>09521</t>
  </si>
  <si>
    <t>09522</t>
  </si>
  <si>
    <t>0954</t>
  </si>
  <si>
    <t>09541</t>
  </si>
  <si>
    <t>Códigos - COICOP 2010</t>
  </si>
  <si>
    <t>Equipamento para receção, registo e     reprodução de som e imagem</t>
  </si>
  <si>
    <t>Outros livros de caráter geral</t>
  </si>
  <si>
    <t>QUADRO 2.1.1</t>
  </si>
  <si>
    <t>IPC (Total)</t>
  </si>
  <si>
    <t>T</t>
  </si>
  <si>
    <r>
      <rPr>
        <b/>
        <sz val="8"/>
        <rFont val="Arial Narrow"/>
        <family val="2"/>
      </rPr>
      <t>Fonte</t>
    </r>
    <r>
      <rPr>
        <sz val="8"/>
        <rFont val="Arial Narrow"/>
        <family val="2"/>
      </rPr>
      <t>: INE, I.P. - Índice de Preços no Consumidor</t>
    </r>
  </si>
  <si>
    <r>
      <t>Fonte</t>
    </r>
    <r>
      <rPr>
        <sz val="8"/>
        <color indexed="8"/>
        <rFont val="Arial Narrow"/>
        <family val="2"/>
      </rPr>
      <t>: INE, I.P. - Inquérito ao Emprego</t>
    </r>
  </si>
  <si>
    <t>Para mais informação consulte:</t>
  </si>
  <si>
    <r>
      <t>Taxas das licenças de televisão e de rádio, assinaturas</t>
    </r>
    <r>
      <rPr>
        <vertAlign val="superscript"/>
        <sz val="8"/>
        <rFont val="Arial Narrow"/>
        <family val="2"/>
      </rPr>
      <t>1</t>
    </r>
  </si>
  <si>
    <t>(1) Categoria nova. Dezembro 2017=100</t>
  </si>
  <si>
    <t xml:space="preserve">   16-24 anos</t>
  </si>
  <si>
    <t>45-54 anos</t>
  </si>
  <si>
    <t>§</t>
  </si>
  <si>
    <t>Emprego cultural ꓕ</t>
  </si>
  <si>
    <t>Série 2021:</t>
  </si>
  <si>
    <t>Série 2011:</t>
  </si>
  <si>
    <t>Emprego cultural (Série 2011 - N.º) por nível de escolaridade mais elevado completo; Anual</t>
  </si>
  <si>
    <t>55-64 anos</t>
  </si>
  <si>
    <t>65-89 anos</t>
  </si>
  <si>
    <t>§: Desvio do padrão de qualidade/Coeficiente de variação elevado</t>
  </si>
  <si>
    <t>Emprego cultural (Série 2021 - N.º) por nível de escolaridade mais elevado completo; Anual</t>
  </si>
  <si>
    <t>Emprego cultural (Série 2021 - N.º) por sexo; Anual</t>
  </si>
  <si>
    <t>Emprego cultural (Série 2021 - N.º) por grupo etário; Anual</t>
  </si>
  <si>
    <t>Emprego cultural (Série 2011 - N.º) por sexo; Anual</t>
  </si>
  <si>
    <t>Emprego cultural (Série 2011 - N.º) por grupo etário; Anual</t>
  </si>
  <si>
    <t>2021</t>
  </si>
  <si>
    <t>População empregada (Série 2021 - N.º) por Local de residência (NUTS - 2013), Sexo, Grupo etário e Nível de escolaridade mais elevado completo; Anual</t>
  </si>
  <si>
    <t>Por razões de arrendodamento, a soma dos parciais pode não ser igual ao total.</t>
  </si>
  <si>
    <t xml:space="preserve"> B - Ao nível das atividades (CAE-Rev. 3), são consideradas as seguintes atividades culturais (CAE-Rev.3): 181, 182, 322, 581, 591, 592, 601, 602, 741, 742, 743, 900 e 910.  </t>
  </si>
  <si>
    <t>C - Ao nível das profissões (CPP-10), para os anos de 2011 a 2020 são consideradas as seguintes profissões culturais: 216, 262, 264, 265. 
A partir de 2021 são consideradas as seguintes profissões culturais: 2161, 2162, 2163,2164, 2165, 2166, 2353, 2354, 2355, 2621 ,2622, 2641, 2642, 2643, 2651, 2652, 2653, 2654, 2655, 2656, 2659, 3431, 3432, 3433, 3435, 3521, 4411, 7312, 7313, 7314, 7315, 7316, 7317, 7318 e 7319.</t>
  </si>
  <si>
    <t>Para mais informação relativa à metodologia para cálculo do emprego cultural, consultar as Notas Metodológicas desta publicação.</t>
  </si>
  <si>
    <t>Q.2.1.2</t>
  </si>
  <si>
    <t>Unidade: %</t>
  </si>
  <si>
    <t>Ano</t>
  </si>
  <si>
    <t>Total emprego economia</t>
  </si>
  <si>
    <t>Total emprego cultural</t>
  </si>
  <si>
    <t>Empregados por
conta própria</t>
  </si>
  <si>
    <r>
      <t>Emprego total e emprego cultural</t>
    </r>
    <r>
      <rPr>
        <b/>
        <vertAlign val="superscript"/>
        <sz val="8"/>
        <color rgb="FFFFFFFF"/>
        <rFont val="Arial Narrow"/>
        <family val="2"/>
      </rPr>
      <t xml:space="preserve">1 </t>
    </r>
    <r>
      <rPr>
        <b/>
        <sz val="8"/>
        <color rgb="FFFFFFFF"/>
        <rFont val="Arial Narrow"/>
        <family val="2"/>
      </rPr>
      <t>(Série 2021) p</t>
    </r>
    <r>
      <rPr>
        <b/>
        <sz val="8"/>
        <color indexed="59"/>
        <rFont val="Arial Narrow"/>
        <family val="2"/>
      </rPr>
      <t>or sexo, escalão</t>
    </r>
    <r>
      <rPr>
        <b/>
        <sz val="8"/>
        <color theme="0"/>
        <rFont val="Arial Narrow"/>
        <family val="2"/>
      </rPr>
      <t xml:space="preserve"> etário e nível de escolaridade completo, 2018-2021</t>
    </r>
  </si>
  <si>
    <t/>
  </si>
  <si>
    <t>Notas:</t>
  </si>
  <si>
    <t xml:space="preserve">População empregada (Série 2021 - N.º) por Local de residência (NUTS - 2013), Sexo e Regime de duração de trabalho; Anual </t>
  </si>
  <si>
    <t>População empregada (Série 2021 - N.º) por Local de residência (NUTS - 2013), Sexo e Situação na profissão; Anual</t>
  </si>
  <si>
    <t>População empregada (Série 2021 - N.º) por Local de residência (NUTS - 2013), Sexo e Exercício de actividade secundária; Anual </t>
  </si>
  <si>
    <t>Pessoas com apenas
um emprego (sem atividade secundária)</t>
  </si>
  <si>
    <t>Pessoas com emprego permanente (com contrato sem termo)</t>
  </si>
  <si>
    <t>População empregada por conta de outrem (Série 2021 - N.º) por Sexo, Sector de actividade económica (CAE Rev. 3) e Contrato de trabalho</t>
  </si>
  <si>
    <t>ꓕ</t>
  </si>
  <si>
    <t>Índice de preços no consumidor de bens e serviços culturais (2012 = 100), 2014-2022</t>
  </si>
  <si>
    <t>Q.2.1.1 - Emprego total e emprego cultural1 (Série 2021) por sexo, escalão etário e nível de escolaridade completo, 2018-2021</t>
  </si>
  <si>
    <t>Q.2.2.1 - Índice de preços no consumidor de bens e serviços culturais (2012 = 100), 2014-2022</t>
  </si>
  <si>
    <t>ÍNDICE</t>
  </si>
  <si>
    <t>QUADRO 3.1.1</t>
  </si>
  <si>
    <t xml:space="preserve"> Principais variáveis das empresas culturais e criativas, por escalões de pessoal ao serviço</t>
  </si>
  <si>
    <t>CAE-Rev.3 e escalões de pessoal ao serviço</t>
  </si>
  <si>
    <t>Empresas</t>
  </si>
  <si>
    <t>Pessoal ao serviço</t>
  </si>
  <si>
    <t>Principais gastos</t>
  </si>
  <si>
    <t>Volume de Negócios</t>
  </si>
  <si>
    <t>Resultado líquido do período</t>
  </si>
  <si>
    <t>VAB</t>
  </si>
  <si>
    <t>Produtividade Aparente do Trabalho</t>
  </si>
  <si>
    <t>Gastos com o pessoal</t>
  </si>
  <si>
    <t>CMVMC</t>
  </si>
  <si>
    <t>FSE</t>
  </si>
  <si>
    <t>Vendas</t>
  </si>
  <si>
    <t>Prestações de serviços</t>
  </si>
  <si>
    <t>N.º</t>
  </si>
  <si>
    <t>1000 Euros</t>
  </si>
  <si>
    <r>
      <t xml:space="preserve"> Atividades culturais e criativas</t>
    </r>
    <r>
      <rPr>
        <b/>
        <vertAlign val="superscript"/>
        <sz val="8"/>
        <color rgb="FF000000"/>
        <rFont val="Arial Narrow"/>
        <family val="2"/>
      </rPr>
      <t>1</t>
    </r>
  </si>
  <si>
    <t>Menos de 10</t>
  </si>
  <si>
    <t xml:space="preserve"> </t>
  </si>
  <si>
    <t>10 - 49</t>
  </si>
  <si>
    <t>50 - 249</t>
  </si>
  <si>
    <t>250 ou mais</t>
  </si>
  <si>
    <t>(1) Inclui as seguintes classes da CAE-Rev.3: 1811, 1812, 1813, 1814,1820,3212, 3220, 4761, 4762, 4763, 5811, 5813, 5814, 5821, 5911, 5912, 5913, 5914, 5920, 6010, 6020, 6391, 7111, 7311, 7410, 7420, 7430, 7722, 8552, 9001, 9002, 9003, 9004, 9101,9102 e 9103.</t>
  </si>
  <si>
    <r>
      <t xml:space="preserve">Fonte: </t>
    </r>
    <r>
      <rPr>
        <sz val="8"/>
        <color rgb="FF000000"/>
        <rFont val="Arial Narrow"/>
        <family val="2"/>
      </rPr>
      <t xml:space="preserve">INE, I.P. </t>
    </r>
    <r>
      <rPr>
        <b/>
        <sz val="8"/>
        <color indexed="8"/>
        <rFont val="Arial Narrow"/>
        <family val="2"/>
      </rPr>
      <t xml:space="preserve">- </t>
    </r>
    <r>
      <rPr>
        <sz val="8"/>
        <color indexed="8"/>
        <rFont val="Arial Narrow"/>
        <family val="2"/>
      </rPr>
      <t xml:space="preserve">Sistema de Contas Integradas das Empresas </t>
    </r>
  </si>
  <si>
    <t>QUADRO 3.1.2</t>
  </si>
  <si>
    <t xml:space="preserve"> Principais variáveis das empresas culturais e criativas, por região (NUTS II)</t>
  </si>
  <si>
    <t>Produtividade Aparente do trabalho</t>
  </si>
  <si>
    <t>CAE-Rev.3</t>
  </si>
  <si>
    <t>e</t>
  </si>
  <si>
    <t>Região</t>
  </si>
  <si>
    <t>Portugal</t>
  </si>
  <si>
    <t>Continente</t>
  </si>
  <si>
    <t xml:space="preserve">     Norte</t>
  </si>
  <si>
    <t xml:space="preserve">     Centro</t>
  </si>
  <si>
    <t xml:space="preserve">     A. M. Lisboa </t>
  </si>
  <si>
    <t xml:space="preserve">     Alentejo</t>
  </si>
  <si>
    <t xml:space="preserve">     Algarve</t>
  </si>
  <si>
    <t xml:space="preserve">R. A. Açores </t>
  </si>
  <si>
    <t xml:space="preserve">R. A. Madeira    </t>
  </si>
  <si>
    <t>QUADRO 3.2.1</t>
  </si>
  <si>
    <t>Principais variáveis das empresas de impressão e reprodução de suportes gravados, por CAE- Rev.3, e escalões de pessoal ao serviço</t>
  </si>
  <si>
    <t>18 -Impressão e reprodução de suportes gravados</t>
  </si>
  <si>
    <t>…</t>
  </si>
  <si>
    <t>181 - Impressão e atividades dos serviços relacionados com a impressão</t>
  </si>
  <si>
    <t>1811 - Impressão de jornais</t>
  </si>
  <si>
    <t>1812 - Outra impressão</t>
  </si>
  <si>
    <t>1813 - Atividades de preparação da impressão e de produtos media</t>
  </si>
  <si>
    <t>1814 - Atividades de encadernação e atividades relacionadas</t>
  </si>
  <si>
    <t>1820 - Reprodução de suportes gravados</t>
  </si>
  <si>
    <t>QUADRO 3.2.2</t>
  </si>
  <si>
    <t xml:space="preserve"> Principais variáveis das empresas de atividades de impressão e reprodução de suportes gravados, por CAE- Rev.3 e região (NUTS II)</t>
  </si>
  <si>
    <t xml:space="preserve">R. A. Açores  </t>
  </si>
  <si>
    <t xml:space="preserve">R. A. Madeira </t>
  </si>
  <si>
    <t xml:space="preserve"> Principais variáveis das empresas de atividades de impressão e reprodução de suportes gravados, por CAE- Rev.3 e região (NUTS II) - continuação</t>
  </si>
  <si>
    <t xml:space="preserve">            </t>
  </si>
  <si>
    <t>Ə</t>
  </si>
  <si>
    <t>QUADRO 3.3.1</t>
  </si>
  <si>
    <t xml:space="preserve"> Principais variáveis das empresas de fabricação de joalharia, ourivesaria e artigos similares e das empresas de fabricação de instrumentos musicais, por CAE - Rev.3 e escalões de pessoal ao serviço</t>
  </si>
  <si>
    <t>3212 - Fabricação de joalharia, ourivesaria e artigos similares</t>
  </si>
  <si>
    <t>322 - Fabricação de instrumentos musicais</t>
  </si>
  <si>
    <t>3220 - Fabricação de instrumentos musicais</t>
  </si>
  <si>
    <r>
      <t xml:space="preserve">Fonte: </t>
    </r>
    <r>
      <rPr>
        <sz val="8"/>
        <color rgb="FF000000"/>
        <rFont val="Arial Narrow"/>
        <family val="2"/>
      </rPr>
      <t>INE, I.P.</t>
    </r>
    <r>
      <rPr>
        <b/>
        <sz val="8"/>
        <color indexed="8"/>
        <rFont val="Arial Narrow"/>
        <family val="2"/>
      </rPr>
      <t xml:space="preserve"> </t>
    </r>
    <r>
      <rPr>
        <sz val="8"/>
        <color rgb="FF000000"/>
        <rFont val="Arial Narrow"/>
        <family val="2"/>
      </rPr>
      <t xml:space="preserve">- Sistema de Contas Integradas das Empresas </t>
    </r>
  </si>
  <si>
    <t>QUADRO 3.3.2</t>
  </si>
  <si>
    <t xml:space="preserve"> Principais variáveis das empresas de fabricação de joalharia, ourivesaria e artigos similares e das empresas de fabricação de instrumentos musicais, por CAE - Rev.3 e região (NUTS II)</t>
  </si>
  <si>
    <t>QUADRO 3.4.1</t>
  </si>
  <si>
    <t>Principais variáveis das empresas de comércio a retalho de bens culturais e recreativos, em estabelecimentos especializados, por CAE- Rev.3 e escalões de pessoal ao serviço</t>
  </si>
  <si>
    <t>4761 - Comércio a retalho de livros, em estabelecimentos especializados</t>
  </si>
  <si>
    <t>4762 - Comércio a retalho de jornais, revistas e artigos de papelaria, em estabelecimentos especializados</t>
  </si>
  <si>
    <t>4763 - Comércio a retalho de discos, CD, DVD, cassetes e similares, em estabelecimentos especializados</t>
  </si>
  <si>
    <t>QUADRO 3.4.2</t>
  </si>
  <si>
    <t xml:space="preserve"> Principais variáveis das empresas de comércio a retalho de bens culturais e recreativos,
em estabelecimentos especializados, por CAE - Rev.3 e região (NUTS II)</t>
  </si>
  <si>
    <t>QUADRO 3.5.1</t>
  </si>
  <si>
    <t>Principais variáveis das empresas de edição, por CAE - Rev.3 e escalões de pessoal ao serviço</t>
  </si>
  <si>
    <t>58 - Atividades de edição</t>
  </si>
  <si>
    <t>581 - Edição de livros, de jornais e de outras publicações</t>
  </si>
  <si>
    <t>5811 - Edição de livros</t>
  </si>
  <si>
    <t xml:space="preserve">5813 - Edição de jornais </t>
  </si>
  <si>
    <t>5814 - Edição de revistas e de outras publicações periódicas</t>
  </si>
  <si>
    <t>582 - Edição de programas de computador</t>
  </si>
  <si>
    <t>5821 - Edição de jogos de computador</t>
  </si>
  <si>
    <t>QUADRO 3.5.2</t>
  </si>
  <si>
    <t>Principais variáveis das empresas de edição, por CAE - Rev.3 e região (NUTS II)</t>
  </si>
  <si>
    <t>Principais variáveis das empresas de edição, por CAE - Rev.3 e região (NUTS II) - continuação</t>
  </si>
  <si>
    <t>582 - Edição de programas informáticos</t>
  </si>
  <si>
    <t>QUADRO 3.6.1</t>
  </si>
  <si>
    <t xml:space="preserve"> Principais variáveis das empresas de atividades cinematográficas, de vídeo, de produção de programas de televisão, 
de gravação de som e de edição de música, por CAE- Rev.3 e escalões de pessoal ao serviço</t>
  </si>
  <si>
    <t>59 - Atividades cinematográficas, de vídeo, de produção de programas de televisão, de gravação de som e de edição de música</t>
  </si>
  <si>
    <t>591 - Atividades cinematográficas, de vídeo e de produção de programas de televisão</t>
  </si>
  <si>
    <t>5911 - Produção de filmes, de vídeos e de programas de televisão</t>
  </si>
  <si>
    <t>5912 - Atividades técnicas de pós-produção para filmes, vídeos e programas de televisão</t>
  </si>
  <si>
    <t>5913 - Distribuição de filmes, de vídeos e de programas de televisão</t>
  </si>
  <si>
    <t>5914 - Projeção de filmes e de vídeos</t>
  </si>
  <si>
    <t>5920 - Atividades de gravação de som e edição de música</t>
  </si>
  <si>
    <t>QUADRO 3.6.2</t>
  </si>
  <si>
    <t xml:space="preserve"> Principais variáveis das empresas de atividades cinematográficas, de vídeo, de produção de
programas de televisão, de gravação de som e de edição de música, por CAE- Rev.3 e região (NUTS II)</t>
  </si>
  <si>
    <t>Principais variáveis das empresas de atividades cinematográficas, de vídeo, de produção de
programas de televisão, de gravação de som e de edição de música, por CAE- Rev.3 e região (NUTS II) - continuação</t>
  </si>
  <si>
    <t>QUADRO 3.7.1</t>
  </si>
  <si>
    <t xml:space="preserve"> Principais variáveis das empresas de atividades de rádio, de televisão e atividades de agências de notícias, por CAE- Rev.3  e escalões de pessoal ao serviço</t>
  </si>
  <si>
    <t>60 - Atividades de rádio e de televisão</t>
  </si>
  <si>
    <t xml:space="preserve">6010 - Atividades de rádio </t>
  </si>
  <si>
    <t>6020 - Atividades de televisão</t>
  </si>
  <si>
    <t>6391 - Atividades de agências de notícias</t>
  </si>
  <si>
    <t>QUADRO 3.7.2</t>
  </si>
  <si>
    <t xml:space="preserve"> Principais variáveis das empresas de atividades de rádio, de televisão e atividades de agências de notícias, por CAE- Rev.3 e região (NUTS II)</t>
  </si>
  <si>
    <t>QUADRO 3.8.1</t>
  </si>
  <si>
    <t>Principais variáveis das empresas de atividades de arquitetura, agências de publicidade, atividades de design, atividades de tradução e interpretação, aluguer de videocassetes e discos, por CAE- Rev.3 e escalões de pessoal ao serviço</t>
  </si>
  <si>
    <t>7111 - Atividades de arquitetura</t>
  </si>
  <si>
    <t>7311 - Agências de publicidade</t>
  </si>
  <si>
    <t>7410 - Atividades de design</t>
  </si>
  <si>
    <t>7420 - Atividades fotográficas</t>
  </si>
  <si>
    <t>7430 - Atividades de tradução e interpretação</t>
  </si>
  <si>
    <t>7722 - Aluguer de videocassetes e discos</t>
  </si>
  <si>
    <t>QUADRO 3.8.2</t>
  </si>
  <si>
    <t xml:space="preserve"> Principais variáveis das empresas de atividades de arquitetura, agências de publicidade, atividades de design, atividades de tradução e interpretação, aluguer de videocassetes e discos, por CAE- Rev.3 e região (NUTS II)</t>
  </si>
  <si>
    <t>Principais variáveis das empresas de atividades de arquitetura, agências de publicidade, atividades de design, atividades de tradução e interpretação, aluguer de videocassetes e discos, por CAE- Rev.3 e região (NUTS II) - continuação</t>
  </si>
  <si>
    <t>QUADRO 3.9.1</t>
  </si>
  <si>
    <t>Principais variáveis das empresas de ensino de atividades culturais, por CAE- Rev.3 e escalões de pessoal ao serviço</t>
  </si>
  <si>
    <t>8552 - Ensino de atividades culturais</t>
  </si>
  <si>
    <t>QUADRO 3.9.2</t>
  </si>
  <si>
    <t xml:space="preserve"> Principais variáveis das empresas de ensino de atividades culturais, por CAE- Rev.3 e região (NUTS II)</t>
  </si>
  <si>
    <t>QUADRO 3.10.1</t>
  </si>
  <si>
    <t xml:space="preserve"> Principais variáveis das empresas de atividades de teatro, de música, de dança e outras atividades artísticas e literárias, por CAE-Rev.3 e escalões de pessoal ao serviço</t>
  </si>
  <si>
    <t>90 - Atividades de teatro, de música, de dança e outras atividades artísticas e literárias</t>
  </si>
  <si>
    <t>9001 - Atividades das artes do espetáculo</t>
  </si>
  <si>
    <t>9002 - Atividades de apoio às artes do espetáculo</t>
  </si>
  <si>
    <t>9003 - Criação artística e literária</t>
  </si>
  <si>
    <t>9004 - Exploração de salas de espetáculos e atividades conexas</t>
  </si>
  <si>
    <t>QUADRO 3.10.2</t>
  </si>
  <si>
    <t>Principais variáveis das empresas de atividades de teatro, de música, de dança e outras atividades artísticas e literárias, por CAE-Rev.3 e região (NUTS II)</t>
  </si>
  <si>
    <t>Principais variáveis das empresas de atividades de teatro, de música, de dança e outras atividades artísticas e literárias, por CAE-Rev.3 e região (NUTS II) - continuação</t>
  </si>
  <si>
    <t>QUADRO 3.11.1</t>
  </si>
  <si>
    <t>Principais variáveis das empresas de atividades de bibliotecas, arquivos, museus e outras atividades culturais, por CAE-Rev.3 e escalões de pessoal ao serviço</t>
  </si>
  <si>
    <t>91 - Atividades das bibliotecas, arquivos, museus e outras atividades culturais</t>
  </si>
  <si>
    <t>9101 - Atividades das bibliotecas e arquivos</t>
  </si>
  <si>
    <t xml:space="preserve">9102 - Atividades dos museus </t>
  </si>
  <si>
    <t>9103 - Atividades dos sítios e monumentos históricos</t>
  </si>
  <si>
    <t>QUADRO 3.11.2</t>
  </si>
  <si>
    <t>Principais variáveis das empresas de atividades de bibliotecas, arquivos, museus e outras atividades culturais, por CAE- Rev.3 e região (NUTS II)</t>
  </si>
  <si>
    <t>QUADRO 3.12.1</t>
  </si>
  <si>
    <t xml:space="preserve"> Royalties – Fornecimentos e serviços externos e rendimentos suplementares, por atividades culturais e criativas, 2018-2019</t>
  </si>
  <si>
    <t>Atividades</t>
  </si>
  <si>
    <t xml:space="preserve">Royalties - Fornecimentos e serviços externos </t>
  </si>
  <si>
    <t xml:space="preserve">Royalties - Rendimentos suplementares </t>
  </si>
  <si>
    <t>Atividades culturais e criativas</t>
  </si>
  <si>
    <t>Impressão de jornais</t>
  </si>
  <si>
    <t>Outra impressão</t>
  </si>
  <si>
    <t>Atividades de preparação da impressão e de produtos media</t>
  </si>
  <si>
    <t>Encadernação e atividades relacionadas</t>
  </si>
  <si>
    <t>ə</t>
  </si>
  <si>
    <t>Reprodução de suportes gravados</t>
  </si>
  <si>
    <t>Fabricação de joalharia, ourivesaria e artigos similares</t>
  </si>
  <si>
    <t>Fabricação de instrumentos musicais</t>
  </si>
  <si>
    <t>Comércio a retalho de livros, em estabelecimentos especializados</t>
  </si>
  <si>
    <t>Comércio a retalho de jornais, revistas e artigos de papelaria, em estabelecimentos especializados</t>
  </si>
  <si>
    <t>Comércio a retalho de discos, CD, DVD, cassetes e similares, em estabelecimentos especializados</t>
  </si>
  <si>
    <t>Edição de livros</t>
  </si>
  <si>
    <t>Edição de jornais</t>
  </si>
  <si>
    <t>Edição de revistas e de outras publicações periódicas</t>
  </si>
  <si>
    <t>Edição de jogos de computador</t>
  </si>
  <si>
    <t>Produção de filmes, de vídeos e de programas de televisão</t>
  </si>
  <si>
    <t>Atividades técnicas de pós-produção para filmes, vídeos e programas de televisão</t>
  </si>
  <si>
    <t>Distribuição de filmes, de vídeos e de programas de televisão</t>
  </si>
  <si>
    <t>Projeção de filmes e de vídeos</t>
  </si>
  <si>
    <t>Atividades de gravação de som e edição de música</t>
  </si>
  <si>
    <t>Atividades de rádio</t>
  </si>
  <si>
    <t>Atividades de televisão</t>
  </si>
  <si>
    <t>Atividades de agências de notícias</t>
  </si>
  <si>
    <t>Atividades de arquitetura</t>
  </si>
  <si>
    <t>Agências de publicidade</t>
  </si>
  <si>
    <t>Atividades de design</t>
  </si>
  <si>
    <t>Atividades fotográficas</t>
  </si>
  <si>
    <t>Atividades de tradução e interpretação</t>
  </si>
  <si>
    <t>Aluguer de videocassetes e discos</t>
  </si>
  <si>
    <t>Ensino de atividades culturais</t>
  </si>
  <si>
    <t>Atividades das artes do espetáculo</t>
  </si>
  <si>
    <t>Atividades de apoio às artes do espetáculo</t>
  </si>
  <si>
    <t>Criação artística e literária</t>
  </si>
  <si>
    <t>Exploração de salas de espetáculos e atividades conexas</t>
  </si>
  <si>
    <t>Atividades das bibliotecas e arquivos</t>
  </si>
  <si>
    <t>Atividades dos museus</t>
  </si>
  <si>
    <t>Atividades dos sítios e monumentos históricos</t>
  </si>
  <si>
    <r>
      <t xml:space="preserve">Fonte: </t>
    </r>
    <r>
      <rPr>
        <sz val="8"/>
        <color indexed="8"/>
        <rFont val="Arial Narrow"/>
        <family val="2"/>
      </rPr>
      <t xml:space="preserve">Sistema de Contas Integradas das Empresas </t>
    </r>
  </si>
  <si>
    <t>Quadro 3.13.1</t>
  </si>
  <si>
    <r>
      <t>Número de trabalhadores e remuneração bruta mensal média por trabalhador (total, regular e base) no total da economia e no sector cultural e criativo</t>
    </r>
    <r>
      <rPr>
        <b/>
        <vertAlign val="superscript"/>
        <sz val="10"/>
        <color theme="0"/>
        <rFont val="Arial Narrow"/>
        <family val="2"/>
      </rPr>
      <t>1</t>
    </r>
    <r>
      <rPr>
        <b/>
        <sz val="10"/>
        <rFont val="Arial Narrow"/>
        <family val="2"/>
      </rPr>
      <t xml:space="preserve"> .</t>
    </r>
  </si>
  <si>
    <t>Período</t>
  </si>
  <si>
    <t>Total da economia</t>
  </si>
  <si>
    <r>
      <t>Sector cultural e criativo</t>
    </r>
    <r>
      <rPr>
        <b/>
        <vertAlign val="superscript"/>
        <sz val="10"/>
        <color theme="0"/>
        <rFont val="Arial Narrow"/>
        <family val="2"/>
      </rPr>
      <t>1</t>
    </r>
  </si>
  <si>
    <t>Número de trabalhadores</t>
  </si>
  <si>
    <t>Remuneração bruta total</t>
  </si>
  <si>
    <t>Remuneração bruta regular</t>
  </si>
  <si>
    <t>Remuneração bruta base</t>
  </si>
  <si>
    <t>Milhares</t>
  </si>
  <si>
    <t>Euros</t>
  </si>
  <si>
    <r>
      <rPr>
        <vertAlign val="superscript"/>
        <sz val="8"/>
        <rFont val="Arial Narrow"/>
        <family val="2"/>
      </rPr>
      <t xml:space="preserve">1 </t>
    </r>
    <r>
      <rPr>
        <sz val="8"/>
        <rFont val="Arial Narrow"/>
        <family val="2"/>
      </rPr>
      <t>Inclui as seguintes classes de atividades da CAE Rev.3: 1811, 1812, 1813, 1814,1820,3212, 3220, 4761, 4762, 4763, 5811, 5813, 5814, 5821, 5911, 5912, 5913, 5914, 5920, 6010, 6020, 6391, 7111, 7311, 7410, 7420, 7430, 7722, 8552, 9001, 9002, 9003, 9004, 9101,9102, 9103.</t>
    </r>
  </si>
  <si>
    <r>
      <rPr>
        <b/>
        <sz val="8"/>
        <rFont val="Arial Narrow"/>
        <family val="2"/>
      </rPr>
      <t xml:space="preserve">Nota: </t>
    </r>
    <r>
      <rPr>
        <sz val="8"/>
        <rFont val="Arial Narrow"/>
        <family val="2"/>
      </rPr>
      <t>Total de remunerações recebidas no ano (incluindo os subsídios de férias e de natal) dividido pelo número de meses trabalhados. (Um ano completo de trabalho determina a divisão do total de remunerações recebidas no ano por 12).</t>
    </r>
  </si>
  <si>
    <r>
      <rPr>
        <b/>
        <sz val="8"/>
        <rFont val="Arial Narrow"/>
        <family val="2"/>
      </rPr>
      <t>Fonte:</t>
    </r>
    <r>
      <rPr>
        <sz val="8"/>
        <rFont val="Arial Narrow"/>
        <family val="2"/>
      </rPr>
      <t xml:space="preserve"> Cálculos do Instituto Nacional de Estatística (INE) com base na Declaração Mensal de Remunerações da Segurança Social e na Relação Contributiva da Caixa Geral de Aposentações.</t>
    </r>
  </si>
  <si>
    <t>Quadro 3.13.2</t>
  </si>
  <si>
    <r>
      <t>Variação anual do número de trabalhadores e da remuneração bruta mensal média por trabalhador (total, regular e base) no total da economia e no sector cultural e criativo</t>
    </r>
    <r>
      <rPr>
        <b/>
        <vertAlign val="superscript"/>
        <sz val="10"/>
        <color theme="0"/>
        <rFont val="Arial Narrow"/>
        <family val="2"/>
      </rPr>
      <t>1</t>
    </r>
    <r>
      <rPr>
        <b/>
        <sz val="10"/>
        <rFont val="Arial Narrow"/>
        <family val="2"/>
      </rPr>
      <t xml:space="preserve"> </t>
    </r>
  </si>
  <si>
    <t>%</t>
  </si>
  <si>
    <t>Quadro 3.13.3</t>
  </si>
  <si>
    <r>
      <t>Número de trabalhadores e remuneração bruta mensal média por trabalhador (total, regular e base)  no sector cultural e criativo</t>
    </r>
    <r>
      <rPr>
        <b/>
        <vertAlign val="superscript"/>
        <sz val="10"/>
        <color theme="0"/>
        <rFont val="Arial Narrow"/>
        <family val="2"/>
      </rPr>
      <t>1</t>
    </r>
    <r>
      <rPr>
        <b/>
        <sz val="10"/>
        <color theme="0"/>
        <rFont val="Arial Narrow"/>
        <family val="2"/>
      </rPr>
      <t xml:space="preserve"> por dimensão da empresa </t>
    </r>
  </si>
  <si>
    <t>Dimensão da empresa</t>
  </si>
  <si>
    <t>De 1 a 4 trabalhadores</t>
  </si>
  <si>
    <t>De 5 a 9 trabalhadores</t>
  </si>
  <si>
    <t>De 10 a 19 trabalhadores</t>
  </si>
  <si>
    <t>De 20 a 49 trabalhadores</t>
  </si>
  <si>
    <t>De 50 a 99 trabalhadores</t>
  </si>
  <si>
    <t>De 100 a 249 trabalhadores</t>
  </si>
  <si>
    <t>Mais de 250 trabalhadores</t>
  </si>
  <si>
    <t>Quadro 3.13.4</t>
  </si>
  <si>
    <t xml:space="preserve">Número de trabalhadores e remuneração bruta mensal média por trabalhador (total, regular e base) por atividades económicas (CAE-Rev. 3) do sector cultural e criativo </t>
  </si>
  <si>
    <t>Atividade económica</t>
  </si>
  <si>
    <t>Total das atividades culturais e criativas</t>
  </si>
  <si>
    <t>1811: Impressão de jornais</t>
  </si>
  <si>
    <t>1812: Outra impressão</t>
  </si>
  <si>
    <t>1813: Atividades de preparação da impressão e de produtos media</t>
  </si>
  <si>
    <t>1814: Encadernação e atividades relacionadas</t>
  </si>
  <si>
    <t>1820: Reprodução de suportes gravados</t>
  </si>
  <si>
    <t>3212: Fabricação de joalharia, ourivesaria e artigos similares</t>
  </si>
  <si>
    <t>3220: Fabricação de instrumentos musicais</t>
  </si>
  <si>
    <t>4761: Comércio a retalho de livros, em estabelecimentos especializados</t>
  </si>
  <si>
    <t>4762: Comércio a retalho de jornais, revistas e artigos de papelaria, em estabelecimentos especializados</t>
  </si>
  <si>
    <t>4763: Comércio a retalho de discos, CD, DVD, cassetes e similares, em estabelecimentos especializados</t>
  </si>
  <si>
    <t>5811: Edição de livros</t>
  </si>
  <si>
    <t>5813: Edição de jornais</t>
  </si>
  <si>
    <t>5814: Edição de revistas e de outras publicações periódicas</t>
  </si>
  <si>
    <t>5821: Edição de jogos de computador</t>
  </si>
  <si>
    <t>5911: Produção de filmes, de vídeos e de programas de televisão</t>
  </si>
  <si>
    <t>5912: Atividades técnicas de pós-produção para filmes, vídeos e programas de televisão</t>
  </si>
  <si>
    <t>5913: Distribuição de filmes, de vídeos e de programas de televisão</t>
  </si>
  <si>
    <t>5914: Projeção de filmes e de vídeos</t>
  </si>
  <si>
    <t>5920: Atividades de gravação de som e edição de música</t>
  </si>
  <si>
    <t>6010: Atividades de rádio</t>
  </si>
  <si>
    <t>6020: Atividades de televisão</t>
  </si>
  <si>
    <t>6391: Atividades de agências de notícias</t>
  </si>
  <si>
    <t>7111: Atividades de arquitetura</t>
  </si>
  <si>
    <t>7311: Agências de publicidade</t>
  </si>
  <si>
    <t>7410: Atividades de design</t>
  </si>
  <si>
    <t>7420: Atividades fotográficas</t>
  </si>
  <si>
    <t>7430: Atividades de tradução e interpretação</t>
  </si>
  <si>
    <t>7722: Aluguer de videocassetes e discos</t>
  </si>
  <si>
    <t>8552: Ensino de atividades culturais</t>
  </si>
  <si>
    <t>9001: Atividades das artes do espetáculo</t>
  </si>
  <si>
    <t>9002: Atividades de apoio às artes do espetáculo</t>
  </si>
  <si>
    <t>9003: Criação artística e literária</t>
  </si>
  <si>
    <t>9004: Exploração de salas de espetáculos e atividades conexas</t>
  </si>
  <si>
    <t>9101: Atividades das bibliotecas e arquivos</t>
  </si>
  <si>
    <t>9102: Atividades dos museus</t>
  </si>
  <si>
    <t>9103: Atividades dos sítios e monumentos históricos</t>
  </si>
  <si>
    <t>Q.3.1.1 - Principais variáveis das empresas culturais e criativas, por escalões de pessoal ao serviço</t>
  </si>
  <si>
    <t>Voltar ao índice</t>
  </si>
  <si>
    <t>Q.3.1.2 - Principais variáveis das empresas culturais e criativas, por região (NUTS II)</t>
  </si>
  <si>
    <t>Q.3.2.1 - Principais variáveis das empresas de impressão e reprodução de suportes gravados, por CAE- Rev.3, e escalões de pessoal ao serviço</t>
  </si>
  <si>
    <t>Q.3.2.2 - Principais variáveis das empresas de atividades de impressão e reprodução de suportes gravados, por CAE- Rev.3 e região (NUTS II)</t>
  </si>
  <si>
    <t>Q.3.2.2 - Principais variáveis das empresas de atividades de impressão e reprodução de suportes gravados, por CAE- Rev.3 e região (NUTS II) - continuação</t>
  </si>
  <si>
    <t>Q.3.3.1 - Principais variáveis das empresas de fabricação de joalharia, ourivesaria e artigos similares e das empresas de fabricação de instrumentos musicais, por CAE - Rev.3 e escalões de pessoal ao serviço</t>
  </si>
  <si>
    <t>Q.3.3.2 - Principais variáveis das empresas de fabricação de joalharia, ourivesaria e artigos similares e das empresas de fabricação de instrumentos musicais, por CAE - Rev.3 e região (NUTS II)</t>
  </si>
  <si>
    <t>Q.3.4.1 - Principais variáveis das empresas de comércio a retalho de bens culturais e recreativos, em estabelecimentos especializados, por CAE- Rev.3 e escalões de pessoal ao serviço</t>
  </si>
  <si>
    <t>Q.3.4.2 - Principais variáveis das empresas de comércio a retalho de bens culturais e recreativos, em estabelecimentos especializados, por CAE - Rev.3 e região (NUTS II)</t>
  </si>
  <si>
    <t>Q.3.5.1 - Principais variáveis das empresas de edição, por CAE - Rev.3 e escalões de pessoal ao serviço</t>
  </si>
  <si>
    <t>Q.3.5.2 - Principais variáveis das empresas de edição, por CAE - Rev.3 e região (NUTS II)</t>
  </si>
  <si>
    <t>Q.3.5.2 - Principais variáveis das empresas de edição, por CAE - Rev.3 e região (NUTS II) - continuação</t>
  </si>
  <si>
    <t>QUADRO RESUMO</t>
  </si>
  <si>
    <t>Q.3.6.1 - Principais variáveis das empresas de atividades cinematográficas, de vídeo, de produção de programas de televisão, de gravação de som e de edição de música, por CAE- Rev.3 e escalões de pessoal ao serviço</t>
  </si>
  <si>
    <t>Q.3.6.2 - Principais variáveis das empresas de atividades cinematográficas, de vídeo, de produção de
programas de televisão, de gravação de som e de edição de música, por CAE- Rev.3 e região (NUTS II)</t>
  </si>
  <si>
    <t>Q.3.6.2 - Principais variáveis das empresas de atividades cinematográficas, de vídeo, de produção de
programas de televisão, de gravação de som e de edição de música, por CAE- Rev.3 e região (NUTS II) - continuação</t>
  </si>
  <si>
    <t>Q.3.7.1 - Principais variáveis das empresas de atividades de rádio, de televisão e atividades de agências de notícias, por CAE- Rev.3  e escalões de pessoal ao serviço</t>
  </si>
  <si>
    <t>Q.3.7.2 - Principais variáveis das empresas de atividades de rádio, de televisão e atividades de agências de notícias, por CAE- Rev.3 e região (NUTS II)</t>
  </si>
  <si>
    <t>Q.3.8.1 - Principais variáveis das empresas de atividades de arquitetura, agências de publicidade, atividades de design, atividades de tradução e interpretação, aluguer de videocassetes e discos, por CAE- Rev.3 e escalões de pessoal ao serviço</t>
  </si>
  <si>
    <t>Q.3.8.2 - Principais variáveis das empresas de atividades de arquitetura, agências de publicidade, atividades de design, atividades de tradução e interpretação, aluguer de videocassetes e discos, por CAE- Rev.3 e região (NUTS II)</t>
  </si>
  <si>
    <t>Q.3.8.2 - Principais variáveis das empresas de atividades de arquitetura, agências de publicidade, atividades de design, atividades de tradução e interpretação, aluguer de videocassetes e discos, por CAE- Rev.3 e região (NUTS II) - continuação</t>
  </si>
  <si>
    <t>Q.3.9.1 - Principais variáveis das empresas de ensino de atividades culturais, por CAE- Rev.3 e escalões de pessoal ao serviço</t>
  </si>
  <si>
    <t>Q.3.9.2 - Principais variáveis das empresas de ensino de atividades culturais, por CAE- Rev.3 e região (NUTS II)</t>
  </si>
  <si>
    <t>Q.3.10.1 - Principais variáveis das empresas de atividades de teatro, de música, de dança e outras atividades artísticas e literárias, por CAE-Rev.3 e escalões de pessoal ao serviço</t>
  </si>
  <si>
    <t>Q.3.10.2 - Principais variáveis das empresas de atividades de teatro, de música, de dança e outras atividades artísticas e literárias, por CAE-Rev.3 e região (NUTS II)</t>
  </si>
  <si>
    <t>Q.3.10.2 - Principais variáveis das empresas de atividades de teatro, de música, de dança e outras atividades artísticas e literárias, por CAE-Rev.3 e região (NUTS II) - continuação</t>
  </si>
  <si>
    <t>Q.3.11.1 - Principais variáveis das empresas de atividades de bibliotecas, arquivos, museus e outras atividades culturais, por CAE-Rev.3 e escalões de pessoal ao serviço</t>
  </si>
  <si>
    <t>Q.3.11.2 - Principais variáveis das empresas de atividades de bibliotecas, arquivos, museus e outras atividades culturais, por CAE- Rev.3 e região (NUTS II)</t>
  </si>
  <si>
    <t>Q.3.12.1 - Royalties – Fornecimentos e serviços externos e rendimentos suplementares, por atividades culturais e criativas, 2018-2019</t>
  </si>
  <si>
    <t>Q.3.13.1 - Número de trabalhadores e remuneração bruta mensal média por trabalhador (total, regular e base) no total da economia e no sector cultural e criativo .</t>
  </si>
  <si>
    <t xml:space="preserve">Q.3.13.2 - Variação anual do número de trabalhadores e da remuneração bruta mensal média por trabalhador (total, regular e base) no total da economia e no sector cultural e criativo </t>
  </si>
  <si>
    <t xml:space="preserve">Q.3.13.3 - Número de trabalhadores e remuneração bruta mensal média por trabalhador (total, regular e base)  no sector cultural e criativo por dimensão da empresa </t>
  </si>
  <si>
    <t xml:space="preserve">Q.3.13.4 - Número de trabalhadores e remuneração bruta mensal média por trabalhador (total, regular e base) por atividades económicas (CAE-Rev. 3) do sector cultural e criativo </t>
  </si>
  <si>
    <t>QUADRO 5.1</t>
  </si>
  <si>
    <t>Proporção de agregados domésticos privados com pelo menos um indivíduo com idade entre 16 e 74 anos e com ligação à Internet em casa, por região (NUTS II), 2018-2022</t>
  </si>
  <si>
    <t xml:space="preserve">     Área Metropolitana de Lisboa </t>
  </si>
  <si>
    <t xml:space="preserve">Região Autónoma dos Açores </t>
  </si>
  <si>
    <t>Região Autónoma da Madeira</t>
  </si>
  <si>
    <t>Nota: Universo: Indivíduos com idade entre 16 e 74 anos, residentes no território nacional e em alojamentos não coletivos.</t>
  </si>
  <si>
    <r>
      <rPr>
        <b/>
        <sz val="8"/>
        <color rgb="FF000000"/>
        <rFont val="Arial Narrow"/>
        <family val="2"/>
      </rPr>
      <t>Fonte</t>
    </r>
    <r>
      <rPr>
        <b/>
        <sz val="8"/>
        <color indexed="8"/>
        <rFont val="Arial Narrow"/>
        <family val="2"/>
      </rPr>
      <t>:</t>
    </r>
    <r>
      <rPr>
        <sz val="8"/>
        <color indexed="8"/>
        <rFont val="Arial Narrow"/>
        <family val="2"/>
      </rPr>
      <t xml:space="preserve"> INE, I.P. - Inquérito à Utilização de Tecnologias da Informação e da Comunicação pelas Famílias</t>
    </r>
  </si>
  <si>
    <t>Proporção de agregados domésticos privados com pelo menos um indivíduo com idade entre 16 e 74 anos e com ligação à Internet em casa (%) por Local de residência (NUTS - 2013); Anual</t>
  </si>
  <si>
    <t>QUADRO 5.2</t>
  </si>
  <si>
    <t>Proporção de agregados domésticos privados com pelo menos um indivíduo com idade entre 16 e 74 anos e com ligação à Internet em casa através de banda larga (1), por região (NUTS II), 2018-2022</t>
  </si>
  <si>
    <t>(1) incluí: ADSL, cabo, fibra ótica, satélite ou rede wi-fi pública e a rede móvel por banda larga.</t>
  </si>
  <si>
    <t>Proporção de agregados domésticos privados com pelo menos um indivíduo com idade entre 16 e 74 anos e com ligação à Internet em casa através de banda larga (%) por Local de residência (NUTS - 2013); Anual</t>
  </si>
  <si>
    <t>Proporção de agregados domésticos privados com pelo menos um indivíduo com idade entre 16 e 74 anos e com ligação à Internet em casa através de banda larga (%) por Composição do agregado doméstico privado; Anual</t>
  </si>
  <si>
    <t>Proporção de agregados domésticos privados com pelo menos um indivíduo com idade entre 16 e 74 anos e com ligação à Internet em casa através de banda larga (%) por Grau de urbanização (Eurostat ); Anual</t>
  </si>
  <si>
    <t>QUADRO 5.3</t>
  </si>
  <si>
    <t>Proporção de pessoas dos 16 aos 74 anos que utilizaram internet nos 12 meses anteriores à entrevista, Portugal, 2018-2022</t>
  </si>
  <si>
    <t>Unidade. %</t>
  </si>
  <si>
    <t>Proporção de indivíduos com idade entre 16 e 74 anos que utilizaram Internet nos 12 meses anteriores à entrevista (%) por Local de residência (NUTS - 2013) e Sexo; Anual</t>
  </si>
  <si>
    <t>Proporção de indivíduos com idade entre 16 e 74 anos que utilizaram Internet nos 12 meses anteriores à entrevista (%) por Nível de escolaridade mais elevado completo; Anual</t>
  </si>
  <si>
    <t>QUADRO 5.4</t>
  </si>
  <si>
    <t>Proporção de pessoas dos 16 aos 74 anos que utilizaram internet nos 3 meses anteriores à entrevista, Portugal, 2018-2022</t>
  </si>
  <si>
    <t>Proporção de indivíduos com idade entre 16 e 74 anos que utilizaram Internet nos primeiros 3 meses do ano (%) por Local de residência (NUTS - 2013) e Sexo; Anual</t>
  </si>
  <si>
    <t>Proporção de indivíduos com idade entre 16 e 74 anos que utilizaram Internet nos primeiros 3 meses do ano (%) por Condição perante o trabalho; Anual</t>
  </si>
  <si>
    <t>Proporção de indivíduos com idade entre 16 e 74 anos que utilizaram Internet nos primeiros 3 meses do ano (%) por Grupo etário; Anual</t>
  </si>
  <si>
    <t>QUADRO 5.5</t>
  </si>
  <si>
    <t xml:space="preserve"> Proporção de pessoas dos 16 aos 74 anos que utilizaram internet nos 3 meses anteriores à entrevista por atividades culturais realizadas, Portugal, 2018-2022</t>
  </si>
  <si>
    <t>Atividades culturais</t>
  </si>
  <si>
    <t>Ler notícias em jornais, revistas online ou noutros websites de informação</t>
  </si>
  <si>
    <t>Ouvir música</t>
  </si>
  <si>
    <t>Ver TV</t>
  </si>
  <si>
    <t>Jogar ou fazer download de jogos, imagens, filmes ou música</t>
  </si>
  <si>
    <t>Fazer download de imagens, filmes ou música</t>
  </si>
  <si>
    <t>Jogar através da Internet ou fazer download de jogos</t>
  </si>
  <si>
    <t>Nota: Universo: Indivíduos com idade entre 16 e 74 anos, residentes em território nacional que utilizaram internet nos 3 meses anteriores à entrevista.</t>
  </si>
  <si>
    <t>Proporção de indivíduos com idade entre 16 e 74 anos que utilizaram Internet nos primeiros 3 meses do ano (%) por Tipo de actividades efectuadas na Internet (acesso a informação e uso de serviços online ); Anual</t>
  </si>
  <si>
    <t>QUADRO 5.6</t>
  </si>
  <si>
    <t>Proporção de pessoas com idade entre 16 e 74 anos que utilizaram internet nos 3 meses anteriores à entrevista, para atividades culturais e por algumas características sociodemográficas (sexo, escalões etários, nível de escolaridade completo, condição perante o trabalho, rendimento do agregado familiar, grau de urbanização e regiões NUTS II), Portugal, 2022</t>
  </si>
  <si>
    <t>Homens</t>
  </si>
  <si>
    <t>Mulheres</t>
  </si>
  <si>
    <t>Escalões etários</t>
  </si>
  <si>
    <t>16 a 24 anos</t>
  </si>
  <si>
    <t>25 a 34 anos</t>
  </si>
  <si>
    <t>35 a 44 anos</t>
  </si>
  <si>
    <t>45 a 54 anos</t>
  </si>
  <si>
    <t>55 a 64 anos</t>
  </si>
  <si>
    <t>65 a 74 anos</t>
  </si>
  <si>
    <t>Até ao básico - 3.º ciclo</t>
  </si>
  <si>
    <t>Ensino secundário</t>
  </si>
  <si>
    <t>Ensino superior</t>
  </si>
  <si>
    <t>Condição perante o trabalho</t>
  </si>
  <si>
    <t>Empregado</t>
  </si>
  <si>
    <t>Desempregado</t>
  </si>
  <si>
    <t>Estudante</t>
  </si>
  <si>
    <t>Outros inativos</t>
  </si>
  <si>
    <t>Rendimento do agregado familiar</t>
  </si>
  <si>
    <t>1º quintil</t>
  </si>
  <si>
    <t>2º quintil</t>
  </si>
  <si>
    <t>3º quintil</t>
  </si>
  <si>
    <t>4º quintil</t>
  </si>
  <si>
    <t>5º quintil</t>
  </si>
  <si>
    <t>Grau de urbanização</t>
  </si>
  <si>
    <t>Áreas predominantemente rurais</t>
  </si>
  <si>
    <t>Áreas medianamente urbanas</t>
  </si>
  <si>
    <t>Áreas predominantemente urbanas</t>
  </si>
  <si>
    <t>NUTS II</t>
  </si>
  <si>
    <t>Norte</t>
  </si>
  <si>
    <t>Centrto</t>
  </si>
  <si>
    <t>A.M. de Lisboa</t>
  </si>
  <si>
    <t>Alentejo</t>
  </si>
  <si>
    <t>Algarve</t>
  </si>
  <si>
    <t>R.A. dos Açores</t>
  </si>
  <si>
    <t>R.A. da Madeira</t>
  </si>
  <si>
    <t>QUADRO 5.7</t>
  </si>
  <si>
    <t>Proporção de pessoas dos 16 aos 74 anos que utilizaram comércio eletrónico para compras de produtos e serviços culturais nos 3 meses anteriores à entrevista por tipo de produtos ou serviços encomendados, Portugal, 2022-2020</t>
  </si>
  <si>
    <t>Produtos culturais</t>
  </si>
  <si>
    <t>Livros, revistas e jornais (papel e digital, assim como subscrições online)</t>
  </si>
  <si>
    <t>Livros, revistas ou jornais (em papel)</t>
  </si>
  <si>
    <t>Livros eletrónicos, revistas eletrónicas ou jornais eletrónicos</t>
  </si>
  <si>
    <t>Filmes e música (produtos físicos e digitais, assim como streaming)</t>
  </si>
  <si>
    <t>Filmes ou séries (ex.: DVD, Blu-ray)</t>
  </si>
  <si>
    <t>Filmes, séries ou programas de desporto para download ou subscrição de um serviço online</t>
  </si>
  <si>
    <t>Música (ex.: CD, disco de vinil)</t>
  </si>
  <si>
    <t>Música para download ou subscrição de um serviço de música online</t>
  </si>
  <si>
    <t>Bilhetes para eventos culturais e desportivos</t>
  </si>
  <si>
    <t>Bilhetes para eventos culturais ou outros, como cinema, concertos, feiras</t>
  </si>
  <si>
    <t>Bilhetes para eventos desportivos</t>
  </si>
  <si>
    <t>Nota: Universo: Indivíduos com idade entre 16 e 74 anos, residentes no território nacional que utilizaram comércio eletrónico nos 3 meses anteriores à entrevista.</t>
  </si>
  <si>
    <t>Proporção de indivíduos com idade entre 16 e 74 anos que utilizaram comércio electrónico para fins privados nos primeiros 3 meses do ano (%) por Local de residência (NUTS - 2013); Anual</t>
  </si>
  <si>
    <t>Proporção de indivíduos com idade entre 16 e 74 anos que utilizaram comércio electrónico para fins privados nos primeiros 3 meses do ano (%) por Grupo etário; Anual</t>
  </si>
  <si>
    <t>Proporção de indivíduos com idade entre 16 e 74 anos que utilizaram comércio electrónico para fins privados nos primeiros 3 meses do ano (%) por Nível de escolaridade mais elevado completo; Anual</t>
  </si>
  <si>
    <t>QUADRO 5.8</t>
  </si>
  <si>
    <t>Proporção de pessoas com idade entre 16 e 74 anos que utilizaram internet nos 3 meses anteriores à entrevista, para compras  e por algumas características sociodemográficas (sexo, escalões etários, nível de escolaridade completo, condição perante o trabalho, rendimento do agregado familiar, grau de urbanização) e regiões NUTS II), Portugal, 2022</t>
  </si>
  <si>
    <t>Caraterísticas</t>
  </si>
  <si>
    <t>Filmes e música (produtos físicos e digitais, assim como streaming</t>
  </si>
  <si>
    <t>§ - dado com coeficiente de variação elevado</t>
  </si>
  <si>
    <t>Q.5.1 - Proporção de agregados domésticos privados com pelo menos um indivíduo com idade entre 16 e 74 anos e com ligação à Internet em casa, por região (NUTS II), 2018-2022</t>
  </si>
  <si>
    <t>Q.5.2 - Proporção de agregados domésticos privados com pelo menos um indivíduo com idade entre 16 e 74 anos e com ligação à Internet em casa através de banda larga (1), por região (NUTS II), 2018-2022</t>
  </si>
  <si>
    <t>Q.5.3 - Proporção de pessoas dos 16 aos 74 anos que utilizaram internet nos 12 meses anteriores à entrevista, Portugal, 2018-2022</t>
  </si>
  <si>
    <t>Q.5.4 - Proporção de pessoas dos 16 aos 74 anos que utilizaram internet nos 3 meses anteriores à entrevista, Portugal, 2018-2022</t>
  </si>
  <si>
    <t>Q.5.5 - Proporção de pessoas dos 16 aos 74 anos que utilizaram internet nos 3 meses anteriores à entrevista por atividades culturais realizadas, Portugal, 2018-2022</t>
  </si>
  <si>
    <t>Q.5.6 - Proporção de pessoas com idade entre 16 e 74 anos que utilizaram internet nos 3 meses anteriores à entrevista, para atividades culturais e por algumas características sociodemográficas (sexo, escalões etários, nível de escolaridade completo, condição perante o trabalho, rendimento do agregado familiar, grau de urbanização e regiões NUTS II), Portugal, 2022</t>
  </si>
  <si>
    <t>Q.5.7 - Proporção de pessoas dos 16 aos 74 anos que utilizaram comércio eletrónico para compras de produtos e serviços culturais nos 3 meses anteriores à entrevista por tipo de produtos ou serviços encomendados, Portugal, 2022-2020</t>
  </si>
  <si>
    <t>Q.5.8 - Proporção de pessoas com idade entre 16 e 74 anos que utilizaram internet nos 3 meses anteriores à entrevista, para compras  e por algumas características sociodemográficas (sexo, escalões etários, nível de escolaridade completo, condição perante o trabalho, rendimento do agregado familiar, grau de urbanização) e regiões NUTS II), Portugal, 2022</t>
  </si>
  <si>
    <t>PARTICIPAÇÃO CULTURAL</t>
  </si>
  <si>
    <t>QUADRO 7.1.1</t>
  </si>
  <si>
    <t>Exposições, obras expostas e autores representados, por região (NUTS II), 2012 - 2022</t>
  </si>
  <si>
    <t>Unidade: N.º</t>
  </si>
  <si>
    <t>Ano e Âmbito geográfico</t>
  </si>
  <si>
    <t>Exposições realizadas</t>
  </si>
  <si>
    <t>Galerias</t>
  </si>
  <si>
    <t>de arte</t>
  </si>
  <si>
    <t>Obras</t>
  </si>
  <si>
    <t>Autores/as</t>
  </si>
  <si>
    <t>e outros</t>
  </si>
  <si>
    <t>Individuais</t>
  </si>
  <si>
    <t>Coletivas</t>
  </si>
  <si>
    <t>expostas</t>
  </si>
  <si>
    <t>representados/as</t>
  </si>
  <si>
    <t>espaços</t>
  </si>
  <si>
    <t xml:space="preserve">       Continente</t>
  </si>
  <si>
    <t xml:space="preserve">              Norte</t>
  </si>
  <si>
    <t xml:space="preserve">              Centro</t>
  </si>
  <si>
    <t xml:space="preserve">              Área Metropolitana de Lisboa</t>
  </si>
  <si>
    <t xml:space="preserve">              Alentejo</t>
  </si>
  <si>
    <t xml:space="preserve">              Algarve</t>
  </si>
  <si>
    <t xml:space="preserve">       Região Autónoma dos Açores</t>
  </si>
  <si>
    <t xml:space="preserve">       Região Autónoma da Madeira</t>
  </si>
  <si>
    <r>
      <t xml:space="preserve">Fonte: </t>
    </r>
    <r>
      <rPr>
        <sz val="8"/>
        <color rgb="FF000000"/>
        <rFont val="Arial Narrow"/>
        <family val="2"/>
      </rPr>
      <t>INE, I.P. - Inquérito às Galerias de Arte e Outros Espaços de Exposições Temporárias</t>
    </r>
  </si>
  <si>
    <t>Galerias de arte e outros espaços de exposições temporárias (N.º) por Localização geográfica (NUTS - 2013); Anual</t>
  </si>
  <si>
    <t>Exposições realizadas (N.º) nas galerias de arte e outros espaços de exposições temporárias por Localização geográfica (NUTS - 2013); Anual</t>
  </si>
  <si>
    <t>Obras expostas (N.º) nas galerias de arte e outros espaços de exposições temporárias por Localização geográfica (NUTS - 2013); Anual</t>
  </si>
  <si>
    <t>Autores representados (N.º) nas galerias de arte e outros espaços de exposições temporárias por Localização geográfica (NUTS - 2013); Anual</t>
  </si>
  <si>
    <t>QUADRO 7.1.2</t>
  </si>
  <si>
    <t>Número de obras expostas nas galerias de arte e outros espaços de exposições temporárias, segundo a classificação das obras, por região (NUTS II)</t>
  </si>
  <si>
    <t>Âmbito geográfico</t>
  </si>
  <si>
    <t>Cerâmica</t>
  </si>
  <si>
    <t xml:space="preserve">Cinematografia </t>
  </si>
  <si>
    <t>Colecionação e Comemorativa</t>
  </si>
  <si>
    <t>Decoração / Artesanato</t>
  </si>
  <si>
    <t>Desenho</t>
  </si>
  <si>
    <t xml:space="preserve">     Continente</t>
  </si>
  <si>
    <t xml:space="preserve">          Norte</t>
  </si>
  <si>
    <t xml:space="preserve">          Centro</t>
  </si>
  <si>
    <t xml:space="preserve">          Área Metropolitana de Lisboa</t>
  </si>
  <si>
    <t xml:space="preserve">          Alentejo</t>
  </si>
  <si>
    <t xml:space="preserve">          Algarve</t>
  </si>
  <si>
    <t xml:space="preserve">    Região Autónoma dos Açores</t>
  </si>
  <si>
    <t xml:space="preserve">    Região Autónoma da Madeira</t>
  </si>
  <si>
    <t>Número de obras expostas nas galerias de arte e outros espaços de exposições temporárias, segundo a classificação das obras, por região (NUTS II)  - continuação</t>
  </si>
  <si>
    <t>Documental</t>
  </si>
  <si>
    <t xml:space="preserve">Equipamento/ Instalação </t>
  </si>
  <si>
    <t>Escultura</t>
  </si>
  <si>
    <t>Grafismo e Gravura</t>
  </si>
  <si>
    <t>Ilustração</t>
  </si>
  <si>
    <t>Fotografia</t>
  </si>
  <si>
    <t xml:space="preserve">           Norte</t>
  </si>
  <si>
    <t xml:space="preserve">           Centro</t>
  </si>
  <si>
    <t xml:space="preserve">           Área Metropolitana de Lisboa</t>
  </si>
  <si>
    <t xml:space="preserve">           Alentejo</t>
  </si>
  <si>
    <t xml:space="preserve">           Algarve</t>
  </si>
  <si>
    <t>Número de obras expostas nas galerias de arte e outros espaços de exposições temporárias, segundo a classificação das obras, por região (NUTS II) - continuação</t>
  </si>
  <si>
    <t>Multimédia</t>
  </si>
  <si>
    <t>Música/ Instrumentos musicais</t>
  </si>
  <si>
    <t>Ourivesaria/ Joalharia</t>
  </si>
  <si>
    <t>Pintura</t>
  </si>
  <si>
    <t>Tapeçaria e Vitral</t>
  </si>
  <si>
    <t>Outras</t>
  </si>
  <si>
    <r>
      <rPr>
        <b/>
        <sz val="8"/>
        <color rgb="FF000000"/>
        <rFont val="Arial Narrow"/>
        <family val="2"/>
      </rPr>
      <t>Fonte</t>
    </r>
    <r>
      <rPr>
        <sz val="8"/>
        <color rgb="FF000000"/>
        <rFont val="Arial Narrow"/>
        <family val="2"/>
      </rPr>
      <t xml:space="preserve">: </t>
    </r>
    <r>
      <rPr>
        <sz val="8"/>
        <color indexed="8"/>
        <rFont val="Arial Narrow"/>
        <family val="2"/>
      </rPr>
      <t>INE, I.P. - Inquérito às Galerias de Arte e Outros Espaços de Exposições Temporárias</t>
    </r>
  </si>
  <si>
    <t>QUADRO 7.1.3</t>
  </si>
  <si>
    <t xml:space="preserve">Tipo de espaço das galerias de arte e outros espaços de exposições temporárias, por região (NUTS II) </t>
  </si>
  <si>
    <t>Tipo de espaço</t>
  </si>
  <si>
    <t>Espaço de exposição com fins lucrativos</t>
  </si>
  <si>
    <t>Espaço de exposição sem fins lucrativos</t>
  </si>
  <si>
    <t>Galeria de arte comercial</t>
  </si>
  <si>
    <t>Outros espaços</t>
  </si>
  <si>
    <t>QUADRO 7.1.4</t>
  </si>
  <si>
    <t>Obras expostas nas galerias de arte e outros espaços de exposições temporárias, segundo a natureza dos espaços de exposição, por classificação das obras</t>
  </si>
  <si>
    <r>
      <t xml:space="preserve">Obras expostas </t>
    </r>
    <r>
      <rPr>
        <b/>
        <vertAlign val="superscript"/>
        <sz val="8"/>
        <color indexed="59"/>
        <rFont val="Arial Narrow"/>
        <family val="2"/>
      </rPr>
      <t>(1)</t>
    </r>
    <r>
      <rPr>
        <b/>
        <sz val="8"/>
        <color indexed="59"/>
        <rFont val="Arial Narrow"/>
        <family val="2"/>
      </rPr>
      <t xml:space="preserve"> por tipo e espaço</t>
    </r>
  </si>
  <si>
    <t>Classificação das</t>
  </si>
  <si>
    <t>Com fins lucrativos</t>
  </si>
  <si>
    <t>Espaço de exposição</t>
  </si>
  <si>
    <t>obras expostas</t>
  </si>
  <si>
    <t>Galeria de arte</t>
  </si>
  <si>
    <t>Outros</t>
  </si>
  <si>
    <t>sem fins</t>
  </si>
  <si>
    <t>comercial</t>
  </si>
  <si>
    <t>lucrativos</t>
  </si>
  <si>
    <t xml:space="preserve">Total </t>
  </si>
  <si>
    <t xml:space="preserve">   Cerâmica </t>
  </si>
  <si>
    <t xml:space="preserve">   Cinematografia </t>
  </si>
  <si>
    <t xml:space="preserve">   Colecionação </t>
  </si>
  <si>
    <t xml:space="preserve">   Comemorativa </t>
  </si>
  <si>
    <t xml:space="preserve">   Decoração/Artesanato </t>
  </si>
  <si>
    <t xml:space="preserve">   Desenho</t>
  </si>
  <si>
    <t xml:space="preserve">   Documental</t>
  </si>
  <si>
    <t xml:space="preserve">   Equipamento/ Instalação</t>
  </si>
  <si>
    <t xml:space="preserve">   Escultura </t>
  </si>
  <si>
    <t xml:space="preserve">   Fotografia</t>
  </si>
  <si>
    <t xml:space="preserve">   Grafismo </t>
  </si>
  <si>
    <t xml:space="preserve">   Gravura</t>
  </si>
  <si>
    <t xml:space="preserve">   Ilustração </t>
  </si>
  <si>
    <t xml:space="preserve">   Multimédia</t>
  </si>
  <si>
    <t xml:space="preserve">   Música/Instrumentos musicais </t>
  </si>
  <si>
    <t xml:space="preserve">   Ourivesaria/Joalharia </t>
  </si>
  <si>
    <t xml:space="preserve">   Pintura</t>
  </si>
  <si>
    <t xml:space="preserve">   Tapeçaria </t>
  </si>
  <si>
    <t xml:space="preserve">   Vitral </t>
  </si>
  <si>
    <t xml:space="preserve">   Outras </t>
  </si>
  <si>
    <t>(1) Cada espaço pode ter mais do que um tipo de obra exposta.</t>
  </si>
  <si>
    <t>QUADRO 7.1.5</t>
  </si>
  <si>
    <t xml:space="preserve"> Localização das galerias de arte e outros espaços de exposições temporárias, por tipo de espaço</t>
  </si>
  <si>
    <t>Localização do espaço</t>
  </si>
  <si>
    <t xml:space="preserve">   Edifício ou espaço próprio</t>
  </si>
  <si>
    <t xml:space="preserve">   Centro cultural</t>
  </si>
  <si>
    <t xml:space="preserve">   Museu</t>
  </si>
  <si>
    <t xml:space="preserve">   Biblioteca</t>
  </si>
  <si>
    <t xml:space="preserve">   Estabelecimento de ensino</t>
  </si>
  <si>
    <t xml:space="preserve">   Instalações da Junta de Freguesia</t>
  </si>
  <si>
    <t xml:space="preserve">   Instalações da Câmara Municipal</t>
  </si>
  <si>
    <t xml:space="preserve">   Outra localização</t>
  </si>
  <si>
    <t>QUADRO 7.1.6</t>
  </si>
  <si>
    <t xml:space="preserve"> Exposições realizadas segundo a entidade promotora(1), por região (Nuts II)</t>
  </si>
  <si>
    <t xml:space="preserve">Pessoa </t>
  </si>
  <si>
    <t>Adminis-</t>
  </si>
  <si>
    <t>singular ou</t>
  </si>
  <si>
    <t>tração</t>
  </si>
  <si>
    <t>coletiva</t>
  </si>
  <si>
    <t>central</t>
  </si>
  <si>
    <t>regional</t>
  </si>
  <si>
    <t>local</t>
  </si>
  <si>
    <t xml:space="preserve"> com fins</t>
  </si>
  <si>
    <t xml:space="preserve"> sem fins</t>
  </si>
  <si>
    <r>
      <t>(1)</t>
    </r>
    <r>
      <rPr>
        <b/>
        <sz val="8"/>
        <color indexed="8"/>
        <rFont val="Arial Narrow"/>
        <family val="2"/>
      </rPr>
      <t xml:space="preserve"> </t>
    </r>
    <r>
      <rPr>
        <sz val="8"/>
        <color indexed="8"/>
        <rFont val="Arial Narrow"/>
        <family val="2"/>
      </rPr>
      <t>Uma exposição pode ser promovida por mais do que uma entidade.</t>
    </r>
  </si>
  <si>
    <t>Q.7.1.1 - Exposições, obras expostas e autores representados, por região (NUTS II), 2012 - 2022</t>
  </si>
  <si>
    <t>Q.7.1.2 - Número de obras expostas nas galerias de arte e outros espaços de exposições temporárias, segundo a classificação das obras, por região (NUTS II)</t>
  </si>
  <si>
    <t>Q.7.1.2 - Número de obras expostas nas galerias de arte e outros espaços de exposições temporárias, segundo a classificação das obras, por região (NUTS II)  - continuação 1</t>
  </si>
  <si>
    <t>Q.7.1.2 - Número de obras expostas nas galerias de arte e outros espaços de exposições temporárias, segundo a classificação das obras, por região (NUTS II) - continuação 2</t>
  </si>
  <si>
    <t xml:space="preserve">Q.7.1.3 - Tipo de espaço das galerias de arte e outros espaços de exposições temporárias, por região (NUTS II) </t>
  </si>
  <si>
    <t>Q.7.1.4 - Obras expostas nas galerias de arte e outros espaços de exposições temporárias, segundo a natureza dos espaços de exposição, por classificação das obras</t>
  </si>
  <si>
    <t>Q.7.1.5 - Localização das galerias de arte e outros espaços de exposições temporárias, por tipo de espaço</t>
  </si>
  <si>
    <t>Q.7.1.6 - Exposições realizadas segundo a entidade promotora, por região (Nuts II)</t>
  </si>
  <si>
    <t>PATRIMÓNIO CULTURAL</t>
  </si>
  <si>
    <t>GALERIAS DE ARTE E OUTROS ESPAÇOS DE EXPOSIÇÕES TEMPORÁRIAS</t>
  </si>
  <si>
    <t>MATERIAIS IMPRESSOS E DE LITERATURA</t>
  </si>
  <si>
    <t>CINEMA</t>
  </si>
  <si>
    <t>QUADRO 9.1.1</t>
  </si>
  <si>
    <t>Produção cinematográfica em Portugal, 2018-2022</t>
  </si>
  <si>
    <t>Obras cinematográficas</t>
  </si>
  <si>
    <t>FILMES APOIADOS</t>
  </si>
  <si>
    <t xml:space="preserve">     Ficção</t>
  </si>
  <si>
    <t xml:space="preserve">     Longa Metragem </t>
  </si>
  <si>
    <t xml:space="preserve">     Curta Metragem </t>
  </si>
  <si>
    <t xml:space="preserve">     Documentário</t>
  </si>
  <si>
    <t xml:space="preserve">     Animação</t>
  </si>
  <si>
    <r>
      <t>FILMES PRODUZIDOS</t>
    </r>
    <r>
      <rPr>
        <vertAlign val="superscript"/>
        <sz val="8"/>
        <color indexed="8"/>
        <rFont val="Arial Narrow"/>
        <family val="2"/>
      </rPr>
      <t>(1)</t>
    </r>
  </si>
  <si>
    <t xml:space="preserve">     Longa Metragem</t>
  </si>
  <si>
    <t xml:space="preserve">     Curta Metragem</t>
  </si>
  <si>
    <r>
      <t>FILMES PRODUZIDOS DE AUTORIA NACIONAL</t>
    </r>
    <r>
      <rPr>
        <vertAlign val="superscript"/>
        <sz val="8"/>
        <color indexed="8"/>
        <rFont val="Arial Narrow"/>
        <family val="2"/>
      </rPr>
      <t>(1) (2)</t>
    </r>
  </si>
  <si>
    <t>FILMES ESTREADOS</t>
  </si>
  <si>
    <t>(1) Filmes concluídos com o apoio financeiro do ICA - Instituto do Cinema e Audiovisual, I.P.</t>
  </si>
  <si>
    <t>(2) Inclui os filmes 100% nacionais e as co-produções maioritariamente nacionais.</t>
  </si>
  <si>
    <r>
      <rPr>
        <sz val="8"/>
        <color rgb="FF000000"/>
        <rFont val="Arial Narrow"/>
        <family val="2"/>
      </rPr>
      <t>Fonte:</t>
    </r>
    <r>
      <rPr>
        <sz val="8"/>
        <color indexed="8"/>
        <rFont val="Arial Narrow"/>
        <family val="2"/>
      </rPr>
      <t xml:space="preserve"> ICA - Instituto do Cinema e do Audiovisual, I.P.</t>
    </r>
  </si>
  <si>
    <r>
      <t xml:space="preserve">Cinema </t>
    </r>
    <r>
      <rPr>
        <b/>
        <vertAlign val="superscript"/>
        <sz val="8"/>
        <color indexed="59"/>
        <rFont val="Arial Narrow"/>
        <family val="2"/>
      </rPr>
      <t>(1)</t>
    </r>
    <r>
      <rPr>
        <b/>
        <sz val="8"/>
        <color indexed="59"/>
        <rFont val="Arial Narrow"/>
        <family val="2"/>
      </rPr>
      <t xml:space="preserve"> – Recintos, ecrãs, lotação, sessões, espectadores e receitas por região (NUTS II), 2010 - 2022</t>
    </r>
  </si>
  <si>
    <t>Âmbito</t>
  </si>
  <si>
    <t xml:space="preserve">Recintos </t>
  </si>
  <si>
    <t>Ecrãs</t>
  </si>
  <si>
    <t>Lotação</t>
  </si>
  <si>
    <t>Sessões</t>
  </si>
  <si>
    <t>Espectadores</t>
  </si>
  <si>
    <t>Taxa de Ocupação</t>
  </si>
  <si>
    <t>Receitas</t>
  </si>
  <si>
    <t>geográfico</t>
  </si>
  <si>
    <t xml:space="preserve">  Continente</t>
  </si>
  <si>
    <t xml:space="preserve">      Norte</t>
  </si>
  <si>
    <t xml:space="preserve">      Centro</t>
  </si>
  <si>
    <t xml:space="preserve">      Área Metropolitana de Lisboa </t>
  </si>
  <si>
    <t xml:space="preserve">      Alentejo</t>
  </si>
  <si>
    <t xml:space="preserve">      Algarve</t>
  </si>
  <si>
    <t>R. A. dos Açores</t>
  </si>
  <si>
    <t xml:space="preserve">R. A. da Madeira   </t>
  </si>
  <si>
    <t>(1) A informação respeita aos Recintos que enviaram informação ao ICA - Instituto do Cinema e do Audiovisual, de acordo com o projeto de informatização das bilheteiras (Decreto-Lei Nº. 125/2003 de 20 junho).</t>
  </si>
  <si>
    <t>Os dados da R.A. dos Açores não incluem informação de recintos cujas bilheteiras ainda não se encontram informatizadas, como é o caso dos recintos dos municípios de Horta, Lages do Pico e Velas.</t>
  </si>
  <si>
    <t>Nota: Devido aos arredondamentos, o total das  receitas, poderá não ser igual à soma dos parciais.</t>
  </si>
  <si>
    <r>
      <rPr>
        <b/>
        <sz val="8"/>
        <color rgb="FF000000"/>
        <rFont val="Arial Narrow"/>
        <family val="2"/>
      </rPr>
      <t>Fonte</t>
    </r>
    <r>
      <rPr>
        <sz val="8"/>
        <color rgb="FF000000"/>
        <rFont val="Arial Narrow"/>
        <family val="2"/>
      </rPr>
      <t>:</t>
    </r>
    <r>
      <rPr>
        <sz val="8"/>
        <color indexed="8"/>
        <rFont val="Arial Narrow"/>
        <family val="2"/>
      </rPr>
      <t xml:space="preserve"> ICA - Instituto do Cinema e do Audiovisual, I.P.</t>
    </r>
  </si>
  <si>
    <t>Recintos de cinema por Localização geográfica (NUTS - 2013); Anual</t>
  </si>
  <si>
    <t>Ecrãs de cinema por Localização geográfica (NUTS - 2013); Anual</t>
  </si>
  <si>
    <t>Lotação dos recintos de cinema  por Localização geográfica (NUTS - 2013); Anual</t>
  </si>
  <si>
    <t>Sessões de cinema por Localização geográfica (NUTS - 2013); Anual</t>
  </si>
  <si>
    <t>Espectadores de cinema por Localização geográfica (NUTS - 2013); Anual</t>
  </si>
  <si>
    <t>Receitas de cinema por Localização geográfica (NUTS - 2013); Anual</t>
  </si>
  <si>
    <t>Espectadores de cinema por habitante por Localização geográfica (NUTS - 2013); Anual</t>
  </si>
  <si>
    <r>
      <t xml:space="preserve">Cinema </t>
    </r>
    <r>
      <rPr>
        <b/>
        <vertAlign val="superscript"/>
        <sz val="8"/>
        <color indexed="59"/>
        <rFont val="Arial Narrow"/>
        <family val="2"/>
      </rPr>
      <t>(1)</t>
    </r>
    <r>
      <rPr>
        <b/>
        <sz val="8"/>
        <color indexed="59"/>
        <rFont val="Arial Narrow"/>
        <family val="2"/>
      </rPr>
      <t xml:space="preserve"> –  Filmes exibidos, sessões, espectadores e receitas, por origem dos filmes exibidos</t>
    </r>
  </si>
  <si>
    <t>Origem dos filmes</t>
  </si>
  <si>
    <t>Filmes</t>
  </si>
  <si>
    <t>estreados</t>
  </si>
  <si>
    <t>exibidos</t>
  </si>
  <si>
    <t xml:space="preserve"> Euros</t>
  </si>
  <si>
    <t xml:space="preserve">  Europa</t>
  </si>
  <si>
    <t>União Europeia (EU-27)</t>
  </si>
  <si>
    <t xml:space="preserve">    Portugal</t>
  </si>
  <si>
    <t xml:space="preserve">    Espanha</t>
  </si>
  <si>
    <t xml:space="preserve">    França</t>
  </si>
  <si>
    <t>Itália</t>
  </si>
  <si>
    <t>Outros da UE</t>
  </si>
  <si>
    <t xml:space="preserve">    Outros Países da Europa</t>
  </si>
  <si>
    <t>Reino Unido da Grã-Bretanha e Irlanda do Norte</t>
  </si>
  <si>
    <t xml:space="preserve">  EUA</t>
  </si>
  <si>
    <t xml:space="preserve">  Outros Países</t>
  </si>
  <si>
    <t xml:space="preserve">  Total das Coproduções</t>
  </si>
  <si>
    <t xml:space="preserve">      Países Europeus</t>
  </si>
  <si>
    <t xml:space="preserve">      Países Europeus/EUA</t>
  </si>
  <si>
    <t xml:space="preserve">      Outras Coproduções</t>
  </si>
  <si>
    <t>(1) A informação respeita aos Recintos que enviaram informação ao ICA - Instituto do Cinema e do Audiovisual, I.P., de acordo com o projeto de informatização das bilheteiras (Decreto-Lei Nº. 125/2003 de 20 junho).</t>
  </si>
  <si>
    <t>Nota: Devido aos arrendondamentos, o total pode não ser igual à soma dos parciais.</t>
  </si>
  <si>
    <t>Sessões de cinema por Origem dos filmes exibidos; Anual</t>
  </si>
  <si>
    <t>Espectadores de cinema por Origem dos filmes exibidos; Anual</t>
  </si>
  <si>
    <t>Receitas de cinema por Origem dos filmes exibidos; Anual</t>
  </si>
  <si>
    <r>
      <t xml:space="preserve"> Cinema</t>
    </r>
    <r>
      <rPr>
        <b/>
        <vertAlign val="superscript"/>
        <sz val="8"/>
        <color indexed="59"/>
        <rFont val="Arial Narrow"/>
        <family val="2"/>
      </rPr>
      <t xml:space="preserve"> (1)</t>
    </r>
    <r>
      <rPr>
        <b/>
        <sz val="8"/>
        <color indexed="59"/>
        <rFont val="Arial Narrow"/>
        <family val="2"/>
      </rPr>
      <t xml:space="preserve"> – Sessões, espectadores e receitas, segundo o trimestre, por região (NUTS II) </t>
    </r>
  </si>
  <si>
    <t>1º trimestre</t>
  </si>
  <si>
    <t>2º trimestre</t>
  </si>
  <si>
    <t xml:space="preserve"> R. A. dos Açores </t>
  </si>
  <si>
    <t xml:space="preserve"> R. A. da Madeira   </t>
  </si>
  <si>
    <r>
      <t xml:space="preserve"> Cinema</t>
    </r>
    <r>
      <rPr>
        <b/>
        <sz val="6"/>
        <color indexed="59"/>
        <rFont val="Arial Narrow"/>
        <family val="2"/>
      </rPr>
      <t xml:space="preserve"> </t>
    </r>
    <r>
      <rPr>
        <b/>
        <vertAlign val="superscript"/>
        <sz val="8"/>
        <color indexed="59"/>
        <rFont val="Arial Narrow"/>
        <family val="2"/>
      </rPr>
      <t xml:space="preserve">(1) </t>
    </r>
    <r>
      <rPr>
        <b/>
        <sz val="8"/>
        <color indexed="59"/>
        <rFont val="Arial Narrow"/>
        <family val="2"/>
      </rPr>
      <t>– Sessões, espectadores e receitas, segundo o trimestre, por região (NUTS II) ) - continuação</t>
    </r>
  </si>
  <si>
    <t>3º trimestre</t>
  </si>
  <si>
    <t>4º trimestre</t>
  </si>
  <si>
    <t>(1) A informação respeita aos Recintos que enviaram informação ao ICA - Instituto do Cinema e do Audiovisual, de acordo com o projeto de informatização das bilheteiras (Decreto-Lei Nº 125/2003 de 20 de Junho).</t>
  </si>
  <si>
    <t>Sessões de cinema por Localização geográfica (NUTS - 2013); Trimestral</t>
  </si>
  <si>
    <t>Espectadores de cinema por Localização geográfica (NUTS - 2013); Trimestral</t>
  </si>
  <si>
    <t>Receitas de cinema por Localização geográfica (NUTS - 2013); Trimestral</t>
  </si>
  <si>
    <r>
      <t xml:space="preserve"> Cinema </t>
    </r>
    <r>
      <rPr>
        <b/>
        <vertAlign val="superscript"/>
        <sz val="8"/>
        <color indexed="59"/>
        <rFont val="Arial Narrow"/>
        <family val="2"/>
      </rPr>
      <t>(1)</t>
    </r>
    <r>
      <rPr>
        <b/>
        <sz val="8"/>
        <color indexed="59"/>
        <rFont val="Arial Narrow"/>
        <family val="2"/>
      </rPr>
      <t xml:space="preserve"> – Sessões, espectadores e receitas,  segundo o trimestre, por origem dos filmes exibidos</t>
    </r>
  </si>
  <si>
    <t>União Europeia (UE-27)</t>
  </si>
  <si>
    <r>
      <t xml:space="preserve"> Cinema </t>
    </r>
    <r>
      <rPr>
        <b/>
        <vertAlign val="superscript"/>
        <sz val="8"/>
        <color indexed="59"/>
        <rFont val="Arial Narrow"/>
        <family val="2"/>
      </rPr>
      <t>(1)</t>
    </r>
    <r>
      <rPr>
        <b/>
        <sz val="8"/>
        <color indexed="59"/>
        <rFont val="Arial Narrow"/>
        <family val="2"/>
      </rPr>
      <t xml:space="preserve"> – Sessões, espectadores/as e receitas,  segundo o trimestre, por origem dos filmes exibidos - continuação</t>
    </r>
  </si>
  <si>
    <t>Sessões de cinema por Origem dos filmes exibidos; Trimestral</t>
  </si>
  <si>
    <t>Espectadores de cinema por Origem dos filmes exibidos; Trimestral</t>
  </si>
  <si>
    <t>Receitas de cinema por Origem dos filmes exibidos; Trimestral</t>
  </si>
  <si>
    <t>Q.9.1.1 - Produção cinematográfica em Portugal, 2018-2022</t>
  </si>
  <si>
    <t>EMPREGO CULTURAL E ÍNDICE DE PREÇOS NO CONSUMIDOR</t>
  </si>
  <si>
    <t>EMPRESAS DAS ATIVIDADES CULTURAIS E CRIATIVAS</t>
  </si>
  <si>
    <t>REMUNERAÇÃO BRUTA MENSAL MÉDIA POR TRABALHADOR</t>
  </si>
  <si>
    <t>COMÉRCIO INTERNACIONAL DE BENS CULTURAIS</t>
  </si>
  <si>
    <t>MUSEUS</t>
  </si>
  <si>
    <t>PATRIMÓNIO CULTURAL IMÓVEL, MUNDIAL E IMATERIAL</t>
  </si>
  <si>
    <t>ESTATÍSTICAS DO LIVRO</t>
  </si>
  <si>
    <t>PUBLICAÇÕES PERIÓDICAS</t>
  </si>
  <si>
    <t>PRODUÇÃO CINEMATOGRÁFICA EM PORTUGAL</t>
  </si>
  <si>
    <t>EXIBIÇÃO</t>
  </si>
  <si>
    <t>ESPECTÁCULOS AO VIVO</t>
  </si>
  <si>
    <t>RADIODIFUSÃO</t>
  </si>
  <si>
    <t>FINANCIAMENTO PÚBLICO DAS ATIVIDADES CULTURAIS E CRIATIVAS</t>
  </si>
  <si>
    <t>QUADRO 4.1</t>
  </si>
  <si>
    <r>
      <t>Comércio internacional de bens culturais</t>
    </r>
    <r>
      <rPr>
        <b/>
        <vertAlign val="superscript"/>
        <sz val="8"/>
        <color rgb="FFFFFFFF"/>
        <rFont val="Arial Narrow"/>
        <family val="2"/>
      </rPr>
      <t>1</t>
    </r>
    <r>
      <rPr>
        <b/>
        <sz val="8"/>
        <color indexed="59"/>
        <rFont val="Arial Narrow"/>
        <family val="2"/>
      </rPr>
      <t>, por países, 2020-2022</t>
    </r>
  </si>
  <si>
    <t xml:space="preserve">        Unidade: 1000 Euros</t>
  </si>
  <si>
    <t>Países</t>
  </si>
  <si>
    <t>Importações de Bens</t>
  </si>
  <si>
    <t>Exportações de Bens</t>
  </si>
  <si>
    <t>2022</t>
  </si>
  <si>
    <t>2020</t>
  </si>
  <si>
    <t>Europa</t>
  </si>
  <si>
    <t xml:space="preserve">    União Europeia (UE-27)</t>
  </si>
  <si>
    <t xml:space="preserve">     dos quais:</t>
  </si>
  <si>
    <t xml:space="preserve">             Alemanha</t>
  </si>
  <si>
    <t xml:space="preserve">             Espanha</t>
  </si>
  <si>
    <t xml:space="preserve">             França</t>
  </si>
  <si>
    <t xml:space="preserve">    Outros países da Europa</t>
  </si>
  <si>
    <t>Resto do mundo</t>
  </si>
  <si>
    <t xml:space="preserve"> dos quais:</t>
  </si>
  <si>
    <t xml:space="preserve">        Brasil</t>
  </si>
  <si>
    <t xml:space="preserve">        China</t>
  </si>
  <si>
    <t xml:space="preserve">        Estados Unidos da América</t>
  </si>
  <si>
    <t xml:space="preserve">        Países Africanos de Lingua Oficial Portuguesa (PALOP)</t>
  </si>
  <si>
    <t xml:space="preserve">               dos quais:</t>
  </si>
  <si>
    <t xml:space="preserve">                          Angola</t>
  </si>
  <si>
    <t xml:space="preserve">                          Moçambique</t>
  </si>
  <si>
    <t>(1) Consultar as Notas Metodológicas.</t>
  </si>
  <si>
    <r>
      <t>Fonte</t>
    </r>
    <r>
      <rPr>
        <sz val="8"/>
        <color indexed="8"/>
        <rFont val="Arial Narrow"/>
        <family val="2"/>
      </rPr>
      <t>: INE, I.P. - Estatísticas do Comércio Internacional (versão de 09-08-2023)</t>
    </r>
  </si>
  <si>
    <t>QUADRO 4.2</t>
  </si>
  <si>
    <t>Unidade: 1000 Euros</t>
  </si>
  <si>
    <t>QUADRO 4.3</t>
  </si>
  <si>
    <t>QUADRO 4.4</t>
  </si>
  <si>
    <t>QUADRO 4.5</t>
  </si>
  <si>
    <t>QUADRO 4.6</t>
  </si>
  <si>
    <t>Rc</t>
  </si>
  <si>
    <t>Q.4.1 - Comércio internacional de bens culturais, por países, 2020-2022</t>
  </si>
  <si>
    <t>QUADRO 6.1.1</t>
  </si>
  <si>
    <t>Situação dos museus observados</t>
  </si>
  <si>
    <t>Situação</t>
  </si>
  <si>
    <t>Número</t>
  </si>
  <si>
    <t xml:space="preserve">                Total das entidades em observação</t>
  </si>
  <si>
    <t xml:space="preserve">                           Não responderam</t>
  </si>
  <si>
    <r>
      <t xml:space="preserve">                Total</t>
    </r>
    <r>
      <rPr>
        <sz val="8"/>
        <color indexed="8"/>
        <rFont val="Arial Narrow"/>
        <family val="2"/>
      </rPr>
      <t xml:space="preserve"> (com resposta)</t>
    </r>
  </si>
  <si>
    <t xml:space="preserve">                 Em atividade</t>
  </si>
  <si>
    <r>
      <t xml:space="preserve">                          Que </t>
    </r>
    <r>
      <rPr>
        <b/>
        <sz val="8"/>
        <color indexed="8"/>
        <rFont val="Arial Narrow"/>
        <family val="2"/>
      </rPr>
      <t>cumprem</t>
    </r>
    <r>
      <rPr>
        <sz val="8"/>
        <color indexed="8"/>
        <rFont val="Arial Narrow"/>
        <family val="2"/>
      </rPr>
      <t xml:space="preserve"> os 5 critérios </t>
    </r>
    <r>
      <rPr>
        <vertAlign val="superscript"/>
        <sz val="8"/>
        <color indexed="8"/>
        <rFont val="Arial Narrow"/>
        <family val="2"/>
      </rPr>
      <t>(1)</t>
    </r>
  </si>
  <si>
    <r>
      <t xml:space="preserve">                          Que </t>
    </r>
    <r>
      <rPr>
        <b/>
        <sz val="8"/>
        <color indexed="8"/>
        <rFont val="Arial Narrow"/>
        <family val="2"/>
      </rPr>
      <t>não cumprem</t>
    </r>
    <r>
      <rPr>
        <sz val="8"/>
        <color indexed="8"/>
        <rFont val="Arial Narrow"/>
        <family val="2"/>
      </rPr>
      <t xml:space="preserve"> os 5 critérios </t>
    </r>
  </si>
  <si>
    <t xml:space="preserve">                    Inativos</t>
  </si>
  <si>
    <t xml:space="preserve">                               Dos quais:  </t>
  </si>
  <si>
    <t xml:space="preserve">                                                       Aguardam início de atividade</t>
  </si>
  <si>
    <t xml:space="preserve">                 Aguardam início de atividade</t>
  </si>
  <si>
    <t xml:space="preserve">                                                       Com  cessação definitiva</t>
  </si>
  <si>
    <t xml:space="preserve">                 Com  atividade suspensa</t>
  </si>
  <si>
    <t xml:space="preserve">                 Com  cessação definitiva</t>
  </si>
  <si>
    <t>(1)  A definição dos critérios considerados é a seguinte:</t>
  </si>
  <si>
    <r>
      <t xml:space="preserve">     Critério 1</t>
    </r>
    <r>
      <rPr>
        <sz val="8"/>
        <color indexed="8"/>
        <rFont val="Arial Narrow"/>
        <family val="2"/>
      </rPr>
      <t>: museus que têm pelo menos uma sala de exposição</t>
    </r>
  </si>
  <si>
    <r>
      <t xml:space="preserve">     Critério 2</t>
    </r>
    <r>
      <rPr>
        <sz val="8"/>
        <color indexed="8"/>
        <rFont val="Arial Narrow"/>
        <family val="2"/>
      </rPr>
      <t>: museus abertos ao público (permanente ou sazonal)</t>
    </r>
  </si>
  <si>
    <r>
      <t xml:space="preserve">     Critério 3</t>
    </r>
    <r>
      <rPr>
        <sz val="8"/>
        <color indexed="8"/>
        <rFont val="Arial Narrow"/>
        <family val="2"/>
      </rPr>
      <t>: museus que têm pelo menos um conservador ou técnico superior (incluindo pessoal dirigente)</t>
    </r>
  </si>
  <si>
    <r>
      <t xml:space="preserve">     Critério 4</t>
    </r>
    <r>
      <rPr>
        <sz val="8"/>
        <color indexed="8"/>
        <rFont val="Arial Narrow"/>
        <family val="2"/>
      </rPr>
      <t>: museus que têm orçamento (ótica mínima: conhecimento do total da despesa)</t>
    </r>
  </si>
  <si>
    <r>
      <t xml:space="preserve">     Critério 5</t>
    </r>
    <r>
      <rPr>
        <sz val="8"/>
        <color indexed="8"/>
        <rFont val="Arial Narrow"/>
        <family val="2"/>
      </rPr>
      <t>: museus que têm inventário (ótica mínima: inventário sumário)</t>
    </r>
  </si>
  <si>
    <r>
      <rPr>
        <b/>
        <sz val="8"/>
        <color rgb="FF000000"/>
        <rFont val="Arial Narrow"/>
        <family val="2"/>
      </rPr>
      <t>Fonte</t>
    </r>
    <r>
      <rPr>
        <sz val="8"/>
        <color rgb="FF000000"/>
        <rFont val="Arial Narrow"/>
        <family val="2"/>
      </rPr>
      <t>:</t>
    </r>
    <r>
      <rPr>
        <sz val="8"/>
        <color indexed="8"/>
        <rFont val="Arial Narrow"/>
        <family val="2"/>
      </rPr>
      <t xml:space="preserve"> INE, I.P. - Inquérito aos Museus</t>
    </r>
  </si>
  <si>
    <t>QUADRO 6.1.2</t>
  </si>
  <si>
    <r>
      <t xml:space="preserve"> Museus, segundo os critérios de seleção</t>
    </r>
    <r>
      <rPr>
        <b/>
        <vertAlign val="superscript"/>
        <sz val="8"/>
        <color indexed="9"/>
        <rFont val="Arial Narrow"/>
        <family val="2"/>
      </rPr>
      <t xml:space="preserve"> (1)</t>
    </r>
    <r>
      <rPr>
        <b/>
        <sz val="8"/>
        <color indexed="9"/>
        <rFont val="Arial Narrow"/>
        <family val="2"/>
      </rPr>
      <t xml:space="preserve">, por tipologia </t>
    </r>
  </si>
  <si>
    <t>Tipologia</t>
  </si>
  <si>
    <t>Critério 1</t>
  </si>
  <si>
    <t>Critério 2</t>
  </si>
  <si>
    <t>Critério 3</t>
  </si>
  <si>
    <t>Critério 4</t>
  </si>
  <si>
    <t>Critério 5</t>
  </si>
  <si>
    <t>Critérios em conjunto</t>
  </si>
  <si>
    <t>Museus de Arte</t>
  </si>
  <si>
    <t>Museus de Arqueologia</t>
  </si>
  <si>
    <t>Museus de Ciências Naturais e de História Natural</t>
  </si>
  <si>
    <t>Museus de Ciências e de Técnica</t>
  </si>
  <si>
    <t>Museus de Etnografia e de Antropologia</t>
  </si>
  <si>
    <t>Museus Especializados</t>
  </si>
  <si>
    <t>Museus de História</t>
  </si>
  <si>
    <t>Museus Mistos e Pluridisciplinares</t>
  </si>
  <si>
    <t>Museus de Território</t>
  </si>
  <si>
    <t>Outros Museus</t>
  </si>
  <si>
    <r>
      <rPr>
        <b/>
        <sz val="8"/>
        <color rgb="FF000000"/>
        <rFont val="Arial Narrow"/>
        <family val="2"/>
      </rPr>
      <t>Fonte</t>
    </r>
    <r>
      <rPr>
        <sz val="8"/>
        <color indexed="8"/>
        <rFont val="Arial Narrow"/>
        <family val="2"/>
      </rPr>
      <t>: INE, I.P. - Inquérito aos Museus</t>
    </r>
  </si>
  <si>
    <t>Museus (N.º) por Tipologia; Anual</t>
  </si>
  <si>
    <t>QUADRO 6.1.3</t>
  </si>
  <si>
    <t>Museus, segundo o funcionamento, por tipologia</t>
  </si>
  <si>
    <t>Funcionamento</t>
  </si>
  <si>
    <t>Permanente</t>
  </si>
  <si>
    <t>Sazonal</t>
  </si>
  <si>
    <t>QUADRO 6.1.4</t>
  </si>
  <si>
    <t xml:space="preserve"> Museus, segundo o funcionamento, por região (NUTS II)</t>
  </si>
  <si>
    <t xml:space="preserve">   Norte</t>
  </si>
  <si>
    <t xml:space="preserve">   Centro</t>
  </si>
  <si>
    <t xml:space="preserve">   Área Metropolitana de Lisboa</t>
  </si>
  <si>
    <t xml:space="preserve">   Alentejo</t>
  </si>
  <si>
    <t xml:space="preserve">   Algarve</t>
  </si>
  <si>
    <t>Região Autónoma dos Açores</t>
  </si>
  <si>
    <t>Museus (N.º) por Localização geográfica (NUTS - 2013); Anual</t>
  </si>
  <si>
    <t>QUADRO 6.1.5</t>
  </si>
  <si>
    <t xml:space="preserve"> Controlo dos visitantes nos museus, por tipologia</t>
  </si>
  <si>
    <t>Número de museus</t>
  </si>
  <si>
    <t>Controlo de visitantes</t>
  </si>
  <si>
    <t>Controlo de entrada informatizado</t>
  </si>
  <si>
    <t>Sim</t>
  </si>
  <si>
    <t>Não</t>
  </si>
  <si>
    <t>QUADRO 6.1.6</t>
  </si>
  <si>
    <t xml:space="preserve"> Visitantes dos museus, por tipologia</t>
  </si>
  <si>
    <t xml:space="preserve">     Visitantes, dos quais:</t>
  </si>
  <si>
    <t>Visitantes</t>
  </si>
  <si>
    <t>Inseridos em grupos escolares</t>
  </si>
  <si>
    <t>Estrangeiros</t>
  </si>
  <si>
    <t>Com entrada gratuita</t>
  </si>
  <si>
    <t>Em exposições temporárias</t>
  </si>
  <si>
    <t>Visitantes (N.º) de museus por Tipologia; Anual</t>
  </si>
  <si>
    <t>Visitantes inseridos em grupos escolares (N.º) de museus por Tipologia; Anual</t>
  </si>
  <si>
    <t>Visitantes estrangeiros (N.º) de museus por Tipologia; Anual</t>
  </si>
  <si>
    <t>QUADRO 6.1.7</t>
  </si>
  <si>
    <t xml:space="preserve">Visitantes dos museus, por região (NUTS II) </t>
  </si>
  <si>
    <t>Visitantes (N.º) de museus por Localização geográfica (NUTS - 2013); Anual</t>
  </si>
  <si>
    <t>Visitantes inseridos em grupos escolares (N.º) de museus por Localização geográfica (NUTS - 2013); Anual</t>
  </si>
  <si>
    <t>Visitantes estrangeiros (N.º) de museus por Localização geográfica (NUTS - 2013); Anual</t>
  </si>
  <si>
    <t>Visitantes de museus por habitante (N.º) por Localização geográfica (NUTS - 2013); Anual</t>
  </si>
  <si>
    <t>QUADRO 6.1.8</t>
  </si>
  <si>
    <t>Museus, segundo o tipo dominante de bens, por tipologia</t>
  </si>
  <si>
    <r>
      <t>Tipos dominantes dos bens</t>
    </r>
    <r>
      <rPr>
        <b/>
        <vertAlign val="superscript"/>
        <sz val="8"/>
        <color indexed="9"/>
        <rFont val="Arial Narrow"/>
        <family val="2"/>
      </rPr>
      <t xml:space="preserve"> (1)</t>
    </r>
  </si>
  <si>
    <t xml:space="preserve"> Arqueologia</t>
  </si>
  <si>
    <t xml:space="preserve"> Arte</t>
  </si>
  <si>
    <t>Ciência e técnica</t>
  </si>
  <si>
    <t>Etnografia</t>
  </si>
  <si>
    <t>Espécies não vivas</t>
  </si>
  <si>
    <t>(1) Cada entidade pode ter mais do que um tipo dominante (até um máximo de três tipos dominantes).</t>
  </si>
  <si>
    <t>Museus, segundo o tipo dominante de bens, por tipologia - continuação</t>
  </si>
  <si>
    <t>História</t>
  </si>
  <si>
    <t>Indústria</t>
  </si>
  <si>
    <t>Traje</t>
  </si>
  <si>
    <t>QUADRO 6.1.9</t>
  </si>
  <si>
    <t>Número de bens dos museus, segundo o tipo dominante dos bens, por tipologia</t>
  </si>
  <si>
    <t>Número de bens, segundo o tipo</t>
  </si>
  <si>
    <t>Bens arqueo-lógicos</t>
  </si>
  <si>
    <t>Bens artís-ticos e históricos</t>
  </si>
  <si>
    <t>Bens bibliográ-ficos e arquivísticos</t>
  </si>
  <si>
    <t>Bens técnico-científicos e industriais</t>
  </si>
  <si>
    <t>Bens etnográ-ficos</t>
  </si>
  <si>
    <t>Bens naturais vivos</t>
  </si>
  <si>
    <t>Bens naturais não vivos</t>
  </si>
  <si>
    <t xml:space="preserve">Outros bens </t>
  </si>
  <si>
    <t>Bens dos museus (N.º) por Tipologia; Anual</t>
  </si>
  <si>
    <t>QUADRO 6.1.10</t>
  </si>
  <si>
    <t>Número de bens dos museus, segundo o tipo dominante dos bens, por região (NUTS II)</t>
  </si>
  <si>
    <t>Bens artísticos e históricos</t>
  </si>
  <si>
    <t xml:space="preserve">     Área Metropolitana de Lisboa</t>
  </si>
  <si>
    <t>Bens dos museus (N.º) por Localização geográfica (NUTS - 2013); Anual</t>
  </si>
  <si>
    <t>QUADRO 6.1.11</t>
  </si>
  <si>
    <t>Pessoal ao serviço, remunerado, não remunerado e pessoal voluntário nos museus, por tipologia</t>
  </si>
  <si>
    <t>Pessoal remunerado</t>
  </si>
  <si>
    <t>Total geral</t>
  </si>
  <si>
    <t>Conser-vador/ técnico superior</t>
  </si>
  <si>
    <t>Outro pessoal técnico</t>
  </si>
  <si>
    <t>Administrativo</t>
  </si>
  <si>
    <t>Auxiliar e operário</t>
  </si>
  <si>
    <t>Adminis-trativo</t>
  </si>
  <si>
    <t>Pessoal ao serviço (N.º) nos museus por Tipologia e Tipo de pessoal ao serviço; Anual</t>
  </si>
  <si>
    <t>Pessoal ao serviço, remunerado, não remunerado e pessoal voluntário nos museus, por tipologia - continuação</t>
  </si>
  <si>
    <t>Pessoal não remunerado</t>
  </si>
  <si>
    <t>Pessoal voluntário</t>
  </si>
  <si>
    <t>Conservador/ técnico superior</t>
  </si>
  <si>
    <t>Adminis-
trativo</t>
  </si>
  <si>
    <t>QUADRO 6.1.12</t>
  </si>
  <si>
    <r>
      <t xml:space="preserve">Atividades orientadas para os visitantes </t>
    </r>
    <r>
      <rPr>
        <b/>
        <vertAlign val="superscript"/>
        <sz val="8"/>
        <color indexed="59"/>
        <rFont val="Arial Narrow"/>
        <family val="2"/>
      </rPr>
      <t>(1)</t>
    </r>
  </si>
  <si>
    <t>Renovação de exposição permanente</t>
  </si>
  <si>
    <t>Exposição temporária</t>
  </si>
  <si>
    <t>Ação dirigida ao público escolar</t>
  </si>
  <si>
    <t>Ação dirigida ao público adulto</t>
  </si>
  <si>
    <t xml:space="preserve">Ação dirigida a outro tipo de público </t>
  </si>
  <si>
    <t>Conferência/ seminário/  curso</t>
  </si>
  <si>
    <t>Atelier/ oficina/ workshop</t>
  </si>
  <si>
    <t>Espetáculo</t>
  </si>
  <si>
    <t>Visita orientada</t>
  </si>
  <si>
    <t>Outra</t>
  </si>
  <si>
    <t>Nenhuma</t>
  </si>
  <si>
    <t>(1) Cada entidade pode ter realizado uma ou mais atividades orientadas para os visitantes.</t>
  </si>
  <si>
    <t>QUADRO 6.1.13</t>
  </si>
  <si>
    <t xml:space="preserve">Serviço educativo dos museus, por tipologia </t>
  </si>
  <si>
    <t>Tem serviço educativo</t>
  </si>
  <si>
    <t>O serviço educativo está formalizado na lei orgânica</t>
  </si>
  <si>
    <t>Museus de Ciências Naturais 
e de História Natural</t>
  </si>
  <si>
    <t>QUADRO 6.1.14</t>
  </si>
  <si>
    <t xml:space="preserve">Museus polinucleados e número de núcleos, por tipologia </t>
  </si>
  <si>
    <t>Museu Polinucleado</t>
  </si>
  <si>
    <t xml:space="preserve"> Núcleos dos Museus Polinucleados</t>
  </si>
  <si>
    <t>Museus de Ciências Naturais
e de História Natural</t>
  </si>
  <si>
    <t>QUADRO 6.1.15</t>
  </si>
  <si>
    <t xml:space="preserve"> Museus segundo a personalidade jurídica, por tipologia</t>
  </si>
  <si>
    <t>Museu tem personalidade jurídica própria</t>
  </si>
  <si>
    <t>QUADRO 6.1.16</t>
  </si>
  <si>
    <t>Forma jurídica do espaço ou entidade de que o museu depende, por tipologia</t>
  </si>
  <si>
    <t>Forma jurídica</t>
  </si>
  <si>
    <t>Administração central ou regional</t>
  </si>
  <si>
    <t>Administração local</t>
  </si>
  <si>
    <t>Empresa pública</t>
  </si>
  <si>
    <t>Empresa municipal ou intermunicipal</t>
  </si>
  <si>
    <t>Forma jurídica do espaço ou entidade de que o museu depende, por tipologia - continuação</t>
  </si>
  <si>
    <t xml:space="preserve"> Forma jurídica</t>
  </si>
  <si>
    <t>Empresa privada</t>
  </si>
  <si>
    <t>Fundação de direito privado</t>
  </si>
  <si>
    <t>Fundação de direito público</t>
  </si>
  <si>
    <t>Instituição religiosa</t>
  </si>
  <si>
    <t>Outra entidade</t>
  </si>
  <si>
    <t>QUADRO 6.2.1</t>
  </si>
  <si>
    <t>Bens imóveis classificados, segundo a categoria, por região (NUTS III), 2022</t>
  </si>
  <si>
    <t>Âmbito Geográfico</t>
  </si>
  <si>
    <t>Categoria dos bens imóveis</t>
  </si>
  <si>
    <t>Monumentos</t>
  </si>
  <si>
    <t>Conjuntos</t>
  </si>
  <si>
    <t>Sítios</t>
  </si>
  <si>
    <t xml:space="preserve">   Continente</t>
  </si>
  <si>
    <t xml:space="preserve">       Norte</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</si>
  <si>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</si>
  <si>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</si>
  <si>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</si>
  <si>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</si>
  <si>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</si>
  <si>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</si>
  <si>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</si>
  <si>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</si>
  <si>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Centro</t>
  </si>
  <si>
    <t xml:space="preserve">               Oeste</t>
  </si>
  <si>
    <t xml:space="preserve">               Região de Aveiro</t>
  </si>
  <si>
    <t xml:space="preserve">               Região de Coimbra</t>
  </si>
  <si>
    <t xml:space="preserve">               Região de Leiria</t>
  </si>
  <si>
    <t xml:space="preserve">               Viseu Dão-Lafões</t>
  </si>
  <si>
    <t xml:space="preserve">               Beira Baixa</t>
  </si>
  <si>
    <t xml:space="preserve">               Médio Tejo</t>
  </si>
  <si>
    <t xml:space="preserve">               Beiras e Serra da Estrela</t>
  </si>
  <si>
    <t xml:space="preserve">       Área Metropolitana de Lisboa </t>
  </si>
  <si>
    <t xml:space="preserve">       Alentejo</t>
  </si>
  <si>
    <t xml:space="preserve">               Alentejo Litoral</t>
  </si>
  <si>
    <t xml:space="preserve">               Baixo Alentejo</t>
  </si>
  <si>
    <t xml:space="preserve">               Lezíria do Tejo</t>
  </si>
  <si>
    <t xml:space="preserve">               Alto Alentejo</t>
  </si>
  <si>
    <t xml:space="preserve">               Alentejo Central</t>
  </si>
  <si>
    <t xml:space="preserve">       Algarve</t>
  </si>
  <si>
    <r>
      <t xml:space="preserve">   Região Autónoma dos Açores</t>
    </r>
    <r>
      <rPr>
        <b/>
        <sz val="9"/>
        <color indexed="8"/>
        <rFont val="Arial Narrow"/>
        <family val="2"/>
      </rPr>
      <t/>
    </r>
  </si>
  <si>
    <t xml:space="preserve">   Região Autónoma da Madeira</t>
  </si>
  <si>
    <r>
      <rPr>
        <b/>
        <sz val="8"/>
        <color rgb="FF000000"/>
        <rFont val="Arial Narrow"/>
        <family val="2"/>
      </rPr>
      <t>Fonte</t>
    </r>
    <r>
      <rPr>
        <sz val="8"/>
        <color rgb="FF000000"/>
        <rFont val="Arial Narrow"/>
        <family val="2"/>
      </rPr>
      <t>:</t>
    </r>
    <r>
      <rPr>
        <sz val="8"/>
        <color indexed="8"/>
        <rFont val="Arial Narrow"/>
        <family val="2"/>
      </rPr>
      <t xml:space="preserve"> DGPC - Direcção-Geral do Património Cultural (Continente)</t>
    </r>
  </si>
  <si>
    <t xml:space="preserve">           Direcção Regional da Cultura (Região Autónoma dos Açores)
</t>
  </si>
  <si>
    <t xml:space="preserve">           Direcção Regional da Cultura (Região Autónoma da Madeira) 
</t>
  </si>
  <si>
    <t>Bens imóveis culturais (N.º) por Localização geográfica (NUTS - 2013) e Tipo (bem imóvel cultural); Anual</t>
  </si>
  <si>
    <t>QUADRO 6.2.2</t>
  </si>
  <si>
    <r>
      <t xml:space="preserve">Bens imóveis classificados </t>
    </r>
    <r>
      <rPr>
        <b/>
        <vertAlign val="superscript"/>
        <sz val="8"/>
        <color indexed="59"/>
        <rFont val="Arial Narrow"/>
        <family val="2"/>
      </rPr>
      <t>(1 )</t>
    </r>
    <r>
      <rPr>
        <b/>
        <sz val="8"/>
        <color indexed="59"/>
        <rFont val="Arial Narrow"/>
        <family val="2"/>
      </rPr>
      <t>, segundo a categoria de proteção, por região (NUTS III), 2022</t>
    </r>
  </si>
  <si>
    <t xml:space="preserve">     Categoria de Proteção </t>
  </si>
  <si>
    <t>Monumentos Nacionais</t>
  </si>
  <si>
    <t xml:space="preserve">Imóveis de </t>
  </si>
  <si>
    <t>Interesse</t>
  </si>
  <si>
    <t>Público</t>
  </si>
  <si>
    <t xml:space="preserve">Municipal </t>
  </si>
  <si>
    <t xml:space="preserve">              Alto Tâmega</t>
  </si>
  <si>
    <r>
      <t xml:space="preserve">   Região Autónoma dos Açores</t>
    </r>
    <r>
      <rPr>
        <b/>
        <vertAlign val="superscript"/>
        <sz val="9"/>
        <color indexed="8"/>
        <rFont val="Arial Narrow"/>
        <family val="2"/>
      </rPr>
      <t xml:space="preserve"> </t>
    </r>
  </si>
  <si>
    <t>(1) Dentro das classificações existem vários conjuntos classificados (que incluem muitos imóveis), nomeadamente a Baixa Pombalina, o Campo dos Mártires da Pátria e o Paço do Lumiar (em Lisboa), a Zona Histórica do Porto, o Centro Histórico de Guimarães.</t>
  </si>
  <si>
    <t>QUADRO 6.2.3</t>
  </si>
  <si>
    <t>Bens imóveis classificados, segundo a tipologia, por região (NUTS III), 2022</t>
  </si>
  <si>
    <t xml:space="preserve">Tipologia </t>
  </si>
  <si>
    <t>Sítios Arqueológicos</t>
  </si>
  <si>
    <t>Arquitetura  Civil</t>
  </si>
  <si>
    <t>Arquitetura Militar</t>
  </si>
  <si>
    <t>Arquitetura Mista</t>
  </si>
  <si>
    <t>Arquitetura Religiosa</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</si>
  <si>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</si>
  <si>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</si>
  <si>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</si>
  <si>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</si>
  <si>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</si>
  <si>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</si>
  <si>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</si>
  <si>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</si>
  <si>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Oeste</t>
  </si>
  <si>
    <t xml:space="preserve">        Região de Aveiro</t>
  </si>
  <si>
    <t xml:space="preserve">        Região de Coimbra</t>
  </si>
  <si>
    <t xml:space="preserve">        Região de Leiria</t>
  </si>
  <si>
    <t xml:space="preserve">        Viseu Dão-Lafões</t>
  </si>
  <si>
    <t xml:space="preserve">        Beira Baixa</t>
  </si>
  <si>
    <t xml:space="preserve">        Médio Tejo</t>
  </si>
  <si>
    <t xml:space="preserve">        Beiras e Serra da Estrela</t>
  </si>
  <si>
    <t xml:space="preserve">       Alentejo Litoral</t>
  </si>
  <si>
    <t xml:space="preserve">       Baixo Alentejo</t>
  </si>
  <si>
    <t xml:space="preserve">       Lezíria do Tejo</t>
  </si>
  <si>
    <t xml:space="preserve">       Alto Alentejo</t>
  </si>
  <si>
    <t xml:space="preserve">       Alentejo Central</t>
  </si>
  <si>
    <r>
      <t xml:space="preserve">   Região Autónoma dos Açores</t>
    </r>
    <r>
      <rPr>
        <b/>
        <vertAlign val="superscript"/>
        <sz val="9"/>
        <color indexed="8"/>
        <rFont val="Arial Narrow"/>
        <family val="2"/>
      </rPr>
      <t>(1)</t>
    </r>
  </si>
  <si>
    <t>QUADRO 6.2.4</t>
  </si>
  <si>
    <t>Bens imóveis classificados, segundo a entidade proprietária, por região (NUTS III), 2022</t>
  </si>
  <si>
    <t>Entidade proprietária</t>
  </si>
  <si>
    <t>Privada</t>
  </si>
  <si>
    <t>Mista</t>
  </si>
  <si>
    <t>Não Confirmada</t>
  </si>
  <si>
    <t>Pública</t>
  </si>
  <si>
    <t xml:space="preserve">   Região Autónoma dos Açores</t>
  </si>
  <si>
    <t>QUADRO 6.2.5</t>
  </si>
  <si>
    <t>Património Mundial em Portugal classificado pela UNESCO e ano de classificação</t>
  </si>
  <si>
    <t>Nome</t>
  </si>
  <si>
    <t>Real Edifício de Mafra (Palácio, Basílica, Convento, Jardim do Cerco e Tapada)</t>
  </si>
  <si>
    <t>Santuário do Bom Jesus de Braga</t>
  </si>
  <si>
    <t>Universidade de Coimbra – Alta e Sofia</t>
  </si>
  <si>
    <t>Cidade Fronteiriça e de Guarnição de Elvas e suas fortificações</t>
  </si>
  <si>
    <t>Sítios Pré-históricos de Arte Rupestres do Vale do Rio Côa e de Siega Verde</t>
  </si>
  <si>
    <t>Paisagem da Cultura da Vinha da Ilha do Pico</t>
  </si>
  <si>
    <t>Alto Douro Vinhateiro</t>
  </si>
  <si>
    <t>Centro Histórico de Guimarães</t>
  </si>
  <si>
    <t>Floresta Laurissilva da Madeira</t>
  </si>
  <si>
    <t>Centro Histórico do Porto, Ponte D. Luiz I e Mosteiro da Serra do Pilar</t>
  </si>
  <si>
    <t>Paisagem Cultural de Sintra</t>
  </si>
  <si>
    <t>Mosteiro de Alcobaça</t>
  </si>
  <si>
    <t>Centro Histórico de Évora</t>
  </si>
  <si>
    <t>Centro Histórico de Angra do Heroísmo</t>
  </si>
  <si>
    <t>Convento de Cristo, Tomar</t>
  </si>
  <si>
    <t>Mosteiro da Batalha</t>
  </si>
  <si>
    <t>Mosteiro dos Jerónimos e Torre de Belém</t>
  </si>
  <si>
    <r>
      <rPr>
        <b/>
        <sz val="8"/>
        <color rgb="FF000000"/>
        <rFont val="Arial Narrow"/>
        <family val="2"/>
      </rPr>
      <t>Fonte</t>
    </r>
    <r>
      <rPr>
        <b/>
        <sz val="8"/>
        <color indexed="8"/>
        <rFont val="Arial Narrow"/>
        <family val="2"/>
      </rPr>
      <t>:</t>
    </r>
    <r>
      <rPr>
        <sz val="8"/>
        <color indexed="8"/>
        <rFont val="Arial Narrow"/>
        <family val="2"/>
      </rPr>
      <t xml:space="preserve"> DGPC - Direcção-Geral do Património Cultural </t>
    </r>
  </si>
  <si>
    <t>QUADRO 6.2.6</t>
  </si>
  <si>
    <t>Património Imaterial em Portugal classificado pela UNESCO, e ano da classificação</t>
  </si>
  <si>
    <t>Festas do Povo de Campo Maior</t>
  </si>
  <si>
    <t>Carnaval de Podence</t>
  </si>
  <si>
    <t>Produção de figurado em barro de Estremoz</t>
  </si>
  <si>
    <t>Arte da Falcoaria</t>
  </si>
  <si>
    <t>Processo de confeção de Louça Preta de Bisalhães</t>
  </si>
  <si>
    <t>Manufatura de chocalhos</t>
  </si>
  <si>
    <t>Cante Alentejano, canto polifónico do Alentejo, sul de Portugal</t>
  </si>
  <si>
    <t>Dieta Mediterrânica</t>
  </si>
  <si>
    <t>Fado, canção urbana e popular de Portugal</t>
  </si>
  <si>
    <t>QUADRO 6.2.7</t>
  </si>
  <si>
    <t>Capital Europeia da Cultura, 1985-2022</t>
  </si>
  <si>
    <t>Capital Europeia da Cultura</t>
  </si>
  <si>
    <t>Atenas (Grécia)</t>
  </si>
  <si>
    <t>Luxemburgo (Luxemburgo)</t>
  </si>
  <si>
    <t>Florença (Itália)</t>
  </si>
  <si>
    <t>Sibiu (Roménia)</t>
  </si>
  <si>
    <t>Amesterdão (Holanda)</t>
  </si>
  <si>
    <t>Liverpool (Reino Unido)</t>
  </si>
  <si>
    <t>Berlim (Alemanha)</t>
  </si>
  <si>
    <t>Stavanger (Noruega)</t>
  </si>
  <si>
    <t>Paris (França)</t>
  </si>
  <si>
    <t>Vilnius (Lituânia)</t>
  </si>
  <si>
    <t>Glasgow (Reino Unido)</t>
  </si>
  <si>
    <t>Líncia/Linz (Áustria)</t>
  </si>
  <si>
    <t>Dublin (Irlanda)</t>
  </si>
  <si>
    <t>Essen (Alemanha)</t>
  </si>
  <si>
    <t>Madrid (Espanha)</t>
  </si>
  <si>
    <t>Pécs (Hungria)</t>
  </si>
  <si>
    <t>Antuérpia (Bélgica)</t>
  </si>
  <si>
    <t>Istambul (Turquia)</t>
  </si>
  <si>
    <t>Lisboa (Portugal)</t>
  </si>
  <si>
    <t>Turku (Finlândia)</t>
  </si>
  <si>
    <t>Taline (Estónia)</t>
  </si>
  <si>
    <t>Copenhaga (Dinamarca)</t>
  </si>
  <si>
    <t>Guimarães (Portugal)</t>
  </si>
  <si>
    <t>Salónica (Grécia)</t>
  </si>
  <si>
    <t>Maribor (Eslovénia)</t>
  </si>
  <si>
    <t>Estocolmo (Suécia)</t>
  </si>
  <si>
    <t>Marselha (França)</t>
  </si>
  <si>
    <t>Veimar (Alemanha)</t>
  </si>
  <si>
    <t>Kosice (Eslováquia)</t>
  </si>
  <si>
    <t>Avinhão (França)</t>
  </si>
  <si>
    <t>Riga (Letónia)</t>
  </si>
  <si>
    <t>Bergen (Noruega)</t>
  </si>
  <si>
    <t>Umea (Suécia)</t>
  </si>
  <si>
    <t>Bolonha (Itália)</t>
  </si>
  <si>
    <t>Mons (Bélgica)</t>
  </si>
  <si>
    <t>Bruxelas (Bélgica)</t>
  </si>
  <si>
    <t>Pilsen/Plzeň (Chéquia)</t>
  </si>
  <si>
    <t>Helsínquia (Finlândia)</t>
  </si>
  <si>
    <t>Donostia-San Sebastián (Espanha)</t>
  </si>
  <si>
    <t>Cracóvia (Polónia)</t>
  </si>
  <si>
    <t>Bréslavia/Wrocław (Polónia)</t>
  </si>
  <si>
    <t>Reiquiavique (Islândia)</t>
  </si>
  <si>
    <t>Aarhus (Dinamarca)</t>
  </si>
  <si>
    <t>Praga (Chéquia)</t>
  </si>
  <si>
    <t>Pafos (Chipre)</t>
  </si>
  <si>
    <t>Santiago de Compostela (Espanha)</t>
  </si>
  <si>
    <t xml:space="preserve">Leuvarda/Leeuwarden (Holanda) </t>
  </si>
  <si>
    <t>Porto (Portugal)</t>
  </si>
  <si>
    <t>Valeta (Malta)</t>
  </si>
  <si>
    <t>Roterdão (Holanda)</t>
  </si>
  <si>
    <t>Plovdiv (Bulgária)</t>
  </si>
  <si>
    <t>Bruges (Bélgica)</t>
  </si>
  <si>
    <t>Matera (Itália)</t>
  </si>
  <si>
    <t>Salamanca (Espanha)</t>
  </si>
  <si>
    <t>Rijeka (Croácia)</t>
  </si>
  <si>
    <t>Granz (Áustria)</t>
  </si>
  <si>
    <t>Galway (Irlanda)</t>
  </si>
  <si>
    <t>Génova (Itália)</t>
  </si>
  <si>
    <t>-</t>
  </si>
  <si>
    <t>Lile (França)</t>
  </si>
  <si>
    <t>Esch-sur.Alsete (Luxemburgo)</t>
  </si>
  <si>
    <t>Cork (Irlanda)</t>
  </si>
  <si>
    <t>Kaunas (Lituânia)</t>
  </si>
  <si>
    <t>Patras (Grécia)</t>
  </si>
  <si>
    <t>Novi Sad (Sérvia)</t>
  </si>
  <si>
    <r>
      <rPr>
        <b/>
        <sz val="8"/>
        <color rgb="FF000000"/>
        <rFont val="Arial Narrow"/>
        <family val="2"/>
      </rPr>
      <t>Fonte</t>
    </r>
    <r>
      <rPr>
        <sz val="8"/>
        <color rgb="FF000000"/>
        <rFont val="Arial Narrow"/>
        <family val="2"/>
      </rPr>
      <t>:</t>
    </r>
    <r>
      <rPr>
        <sz val="8"/>
        <color indexed="8"/>
        <rFont val="Arial Narrow"/>
        <family val="2"/>
      </rPr>
      <t xml:space="preserve"> Comissão Europeia (http://ec.europa.eu/programmes/creative-europe/actions/capitals-culture_en.htm)</t>
    </r>
  </si>
  <si>
    <t>Q.6.1.1 - Situação dos museus observados</t>
  </si>
  <si>
    <t xml:space="preserve">Q.6.1.2 - Museus, segundo os critérios de seleção, por tipologia </t>
  </si>
  <si>
    <t>Q.6.1.3 - Museus, segundo o funcionamento, por tipologia</t>
  </si>
  <si>
    <t>Q.6.1.4 - Museus, segundo o funcionamento, por região (NUTS II)</t>
  </si>
  <si>
    <t>Q.6.1.5 - Controlo dos visitantes nos museus, por tipologia</t>
  </si>
  <si>
    <t>Q.6.1.6 - Visitantes dos museus, por tipologia</t>
  </si>
  <si>
    <t xml:space="preserve">Q.6.1.7 - Visitantes dos museus, por região (NUTS II) </t>
  </si>
  <si>
    <t>Q.6.1.8 - Museus, segundo o tipo dominante de bens, por tipologia</t>
  </si>
  <si>
    <t>Q.6.1.8 - Museus, segundo o tipo dominante de bens, por tipologia - continuação</t>
  </si>
  <si>
    <t>Q.6.1.9 - Número de bens dos museus, segundo o tipo dominante dos bens, por tipologia</t>
  </si>
  <si>
    <t>Q.6.1.10 - Número de bens dos museus, segundo o tipo dominante dos bens, por região (NUTS II)</t>
  </si>
  <si>
    <t>Q.6.1.11 - Pessoal ao serviço, remunerado, não remunerado e pessoal voluntário nos museus, por tipologia</t>
  </si>
  <si>
    <t>Q.6.1.11 - Pessoal ao serviço, remunerado, não remunerado e pessoal voluntário nos museus, por tipologia - continuação</t>
  </si>
  <si>
    <t xml:space="preserve">Q.6.1.13 - Serviço educativo dos museus, por tipologia </t>
  </si>
  <si>
    <t xml:space="preserve">Q.6.1.14 - Museus polinucleados e número de núcleos, por tipologia </t>
  </si>
  <si>
    <t>Q.6.1.15 - Museus segundo a personalidade jurídica, por tipologia</t>
  </si>
  <si>
    <t>Q.6.1.16 - Forma jurídica do espaço ou entidade de que o museu depende, por tipologia</t>
  </si>
  <si>
    <t>Q.6.1.16 - Forma jurídica do espaço ou entidade de que o museu depende, por tipologia - continuação</t>
  </si>
  <si>
    <t>Q.6.2.1 - Bens imóveis classificados, segundo a categoria, por região (NUTS III), 2022</t>
  </si>
  <si>
    <t>Q.6.2.2 - Bens imóveis classificados, segundo a categoria de proteção, por região (NUTS III), 2022</t>
  </si>
  <si>
    <t>Q.6.2.3 - Bens imóveis classificados, segundo a tipologia, por região (NUTS III), 2022</t>
  </si>
  <si>
    <t>Q.6.2.4 - Bens imóveis classificados, segundo a entidade proprietária, por região (NUTS III), 2022</t>
  </si>
  <si>
    <t>Q.6.2.5 - Património Mundial em Portugal classificado pela UNESCO e ano de classificação</t>
  </si>
  <si>
    <t>Q.6.2.6 - Património Imaterial em Portugal classificado pela UNESCO, e ano da classificação</t>
  </si>
  <si>
    <t>Q.6.2.7 - Capital Europeia da Cultura, 1985-2022</t>
  </si>
  <si>
    <t>QUADRO 10.1.1</t>
  </si>
  <si>
    <t xml:space="preserve">Total de sessões </t>
  </si>
  <si>
    <t>Total de bilhetes vendidos</t>
  </si>
  <si>
    <t>Total de bilhetes oferecidos</t>
  </si>
  <si>
    <t>Total de espectadores</t>
  </si>
  <si>
    <t>Total de receitas de bilheteira</t>
  </si>
  <si>
    <t>Preço médio total dos bilhetes vendidos</t>
  </si>
  <si>
    <t xml:space="preserve">Portugal </t>
  </si>
  <si>
    <t xml:space="preserve">      Área Metropolitana de Lisboa</t>
  </si>
  <si>
    <t>Sessões de espectáculos ao vivo (N.º) por Modalidade de espectáculo (2011) e Tipo de sessão; Anual</t>
  </si>
  <si>
    <t>Bilhetes vendidos de espectáculos ao vivo (N.º) por Modalidade de espectáculo (2011) e Tipo de sessão; Anual</t>
  </si>
  <si>
    <t>Bilhetes oferecidos de espectáculos ao vivo (N.º) por Modalidade de espectáculo (2011) e Tipo de sessão; Anual</t>
  </si>
  <si>
    <t>Espectadores de espectáculos ao vivo (N.º) por Modalidade de espectáculo (2011) e Tipo de sessão; Anual</t>
  </si>
  <si>
    <t>Receitas de espectáculos ao vivo (€) por Modalidade de espectáculo (2011) e Tipo de sessão; Anual</t>
  </si>
  <si>
    <t>Valor médio dos bilhetes vendidos de espetáculos ao vivo (€) por Localização geográfica (NUTS - 2013); Anual</t>
  </si>
  <si>
    <t>QUADRO 10.1.2</t>
  </si>
  <si>
    <t>Sessões diurnas</t>
  </si>
  <si>
    <t>Bilhetes vendidos em sessões diurnas</t>
  </si>
  <si>
    <t>Bilhetes oferecidos em sessões diurmas</t>
  </si>
  <si>
    <t>Espectadores de sessões diurnas</t>
  </si>
  <si>
    <t>Receitas de bilheteira de sessões diurnas</t>
  </si>
  <si>
    <t>Preço médio dos bilhetes vendidos em sessões diurnas</t>
  </si>
  <si>
    <t>QUADRO 10.1.3</t>
  </si>
  <si>
    <t>Sessões noturnas</t>
  </si>
  <si>
    <t>Bilhetes vendidos em sessões noturnas</t>
  </si>
  <si>
    <t>Bilhetes oferecidos em sessões noturnas</t>
  </si>
  <si>
    <t>Espectadores de sessões noturnas</t>
  </si>
  <si>
    <t>Receitas de bilheteira de sessões noturnas</t>
  </si>
  <si>
    <t>Preço médio dos bilhetes vendidos em sessões noturnas</t>
  </si>
  <si>
    <t>QUADRO 10.1.4</t>
  </si>
  <si>
    <t>Âmbito Geográfico e Modalidades</t>
  </si>
  <si>
    <t>Total de Sessões</t>
  </si>
  <si>
    <t>Bilhetes vendidos</t>
  </si>
  <si>
    <t>Bilhetes oferecidos</t>
  </si>
  <si>
    <t>Receitas de bilheteira</t>
  </si>
  <si>
    <t>Preço médio dos bilhetes vendidos</t>
  </si>
  <si>
    <t>PORTUGAL</t>
  </si>
  <si>
    <t>Teatro</t>
  </si>
  <si>
    <t>Ópera</t>
  </si>
  <si>
    <t>Música</t>
  </si>
  <si>
    <t xml:space="preserve">     Música clássica, barroca, antiga</t>
  </si>
  <si>
    <t xml:space="preserve">     Música popular e tradicional portuguesa</t>
  </si>
  <si>
    <t xml:space="preserve">     Fado</t>
  </si>
  <si>
    <t xml:space="preserve">     Jazz/Blues</t>
  </si>
  <si>
    <t xml:space="preserve">     Pop/Rock</t>
  </si>
  <si>
    <t xml:space="preserve">     Outro estilo de música</t>
  </si>
  <si>
    <t>Recitais de Coros</t>
  </si>
  <si>
    <t>Dança</t>
  </si>
  <si>
    <t xml:space="preserve">     Dança clássica</t>
  </si>
  <si>
    <t xml:space="preserve">     Dança moderna</t>
  </si>
  <si>
    <t>Folclore</t>
  </si>
  <si>
    <t>Circo</t>
  </si>
  <si>
    <t>Mista/variedades</t>
  </si>
  <si>
    <t xml:space="preserve">Multidisciplinares </t>
  </si>
  <si>
    <t>Outras modalidades</t>
  </si>
  <si>
    <t>CONTINENTE</t>
  </si>
  <si>
    <t>NORTE</t>
  </si>
  <si>
    <t>NORTE (Cont.)</t>
  </si>
  <si>
    <t>CENTRO</t>
  </si>
  <si>
    <t>ÁREA METROPOLITANA DE LISBOA</t>
  </si>
  <si>
    <t>ALENTEJO</t>
  </si>
  <si>
    <t>ALGARVE</t>
  </si>
  <si>
    <t>REGIÃO AUTÓNOMA DOS AÇORES</t>
  </si>
  <si>
    <t>REGIÃO AUTÓNOMA DA MADEIRA</t>
  </si>
  <si>
    <t>Sessões de espectáculos ao vivo (N.º); Anual</t>
  </si>
  <si>
    <t>Sessões de teatro (N.º); Anual</t>
  </si>
  <si>
    <t>Sessões de concertos de música (N.º); Anual</t>
  </si>
  <si>
    <t>Sessões de dança (N.º); Anual</t>
  </si>
  <si>
    <t>Espectadores de espetáculos ao vivo (N.º); Anual</t>
  </si>
  <si>
    <t>Espectadores de teatro (N.º); Anual</t>
  </si>
  <si>
    <t>Espectadores de concertos de música (N.º); Anual</t>
  </si>
  <si>
    <t>Espectadores de dança (N.º); Anual</t>
  </si>
  <si>
    <t>Receitas de espectáculos ao vivo (€); Anual</t>
  </si>
  <si>
    <t>Receitas de teatro (€); Anual</t>
  </si>
  <si>
    <t>Receitas de concertos de música (€); Anual</t>
  </si>
  <si>
    <t>Receitas de dança (€); Anual</t>
  </si>
  <si>
    <t>QUADRO 10.1.5</t>
  </si>
  <si>
    <t>Espectadores de espectáculos ao vivo (N.º); Anual</t>
  </si>
  <si>
    <t>QUADRO 10.1.6</t>
  </si>
  <si>
    <t>Espetadores de sessões noturnas</t>
  </si>
  <si>
    <t xml:space="preserve">QUADRO 11.1.1 </t>
  </si>
  <si>
    <t>Estações licenciadas, segundo o tipo de serviço de radiocomunicações, por região (NUTS III)</t>
  </si>
  <si>
    <t>Serviços</t>
  </si>
  <si>
    <t>Móveis</t>
  </si>
  <si>
    <t>Fixo</t>
  </si>
  <si>
    <r>
      <t xml:space="preserve">Amador </t>
    </r>
    <r>
      <rPr>
        <b/>
        <vertAlign val="superscript"/>
        <sz val="8"/>
        <color indexed="59"/>
        <rFont val="Arial Narrow"/>
        <family val="2"/>
      </rPr>
      <t>(</t>
    </r>
    <r>
      <rPr>
        <vertAlign val="superscript"/>
        <sz val="8"/>
        <color indexed="59"/>
        <rFont val="Arial Narrow"/>
        <family val="2"/>
      </rPr>
      <t>1</t>
    </r>
    <r>
      <rPr>
        <b/>
        <vertAlign val="superscript"/>
        <sz val="8"/>
        <color indexed="59"/>
        <rFont val="Arial Narrow"/>
        <family val="2"/>
      </rPr>
      <t>)</t>
    </r>
  </si>
  <si>
    <t>Radiodifusão</t>
  </si>
  <si>
    <t xml:space="preserve">      Continente</t>
  </si>
  <si>
    <t xml:space="preserve">        Norte</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</si>
  <si>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</si>
  <si>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</si>
  <si>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</si>
  <si>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</si>
  <si>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</si>
  <si>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</si>
  <si>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</si>
  <si>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</si>
  <si>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Centro</t>
  </si>
  <si>
    <t xml:space="preserve">             Oeste</t>
  </si>
  <si>
    <t xml:space="preserve">             Região de Aveiro</t>
  </si>
  <si>
    <t xml:space="preserve">             Região de Coimbra</t>
  </si>
  <si>
    <t xml:space="preserve">             Região de Leiria</t>
  </si>
  <si>
    <t xml:space="preserve">             Viseu Dão-Lafões</t>
  </si>
  <si>
    <t xml:space="preserve">             Beira Baixa</t>
  </si>
  <si>
    <t xml:space="preserve">             Médio Tejo</t>
  </si>
  <si>
    <t xml:space="preserve">             Beiras e Serra da Estrela</t>
  </si>
  <si>
    <t xml:space="preserve">        Área Metropolitana de Lisboa </t>
  </si>
  <si>
    <t xml:space="preserve">             Alentejo Litoral</t>
  </si>
  <si>
    <t xml:space="preserve">             Baixo Alentejo</t>
  </si>
  <si>
    <t xml:space="preserve">             Lezíria do Tejo</t>
  </si>
  <si>
    <t xml:space="preserve">             Alto Alentejo</t>
  </si>
  <si>
    <t xml:space="preserve">             Alentejo Central</t>
  </si>
  <si>
    <t xml:space="preserve">        Algarve</t>
  </si>
  <si>
    <t xml:space="preserve">      Região Autónoma dos Açores</t>
  </si>
  <si>
    <t xml:space="preserve">      Região Autónoma da Madeira</t>
  </si>
  <si>
    <t>(1) Os valores associados ao Serviço de Amador referem-se a estações que operam ao abrigo de um Certificado de Amador Nacional (CAN) ativo ou de uma Licença de Estação de Uso Comum (LEUC). Só estão disponíveis os valores por área geográfica Continente, Região Autónoma dos Açores e  Região Autónoma da Madeira.</t>
  </si>
  <si>
    <r>
      <t>Fonte:</t>
    </r>
    <r>
      <rPr>
        <sz val="8"/>
        <color indexed="8"/>
        <rFont val="Arial Narrow"/>
        <family val="2"/>
      </rPr>
      <t xml:space="preserve"> ANACOM - Autoridade Nacional de Comunicações</t>
    </r>
  </si>
  <si>
    <t xml:space="preserve">QUADRO 11.1.2 </t>
  </si>
  <si>
    <t>Estações licenciadas, segundo o tipo de emissão, por região (NUTS II)</t>
  </si>
  <si>
    <t>Radiodifusão Sonora</t>
  </si>
  <si>
    <t>Radiodifusão Visual</t>
  </si>
  <si>
    <t>Onda Média</t>
  </si>
  <si>
    <t>Onda Curta</t>
  </si>
  <si>
    <t>FM</t>
  </si>
  <si>
    <t>Digital TDT</t>
  </si>
  <si>
    <t>TOTAL</t>
  </si>
  <si>
    <t>RDS</t>
  </si>
  <si>
    <t>Emissores</t>
  </si>
  <si>
    <t xml:space="preserve">            Norte</t>
  </si>
  <si>
    <t xml:space="preserve">            Centro</t>
  </si>
  <si>
    <t xml:space="preserve">            Área Metropolitana de Lisboa </t>
  </si>
  <si>
    <t xml:space="preserve">            Alentejo</t>
  </si>
  <si>
    <t xml:space="preserve">            Algarve</t>
  </si>
  <si>
    <r>
      <t>Fonte:</t>
    </r>
    <r>
      <rPr>
        <sz val="8"/>
        <color indexed="8"/>
        <rFont val="Arial Narrow"/>
        <family val="2"/>
      </rPr>
      <t xml:space="preserve"> ANACOM - Autoridade Nacional de Comunicações   </t>
    </r>
  </si>
  <si>
    <t>QUADRO 11.2.1</t>
  </si>
  <si>
    <t>Alojamentos cablados com HFC (Hybrid Fiber-Coaxial), por região (NUTS II), 2018-2022</t>
  </si>
  <si>
    <t>Unidade: Milhares</t>
  </si>
  <si>
    <t>Alojamentos cablados com HFC (Hybrid Fiber-Coaxial)</t>
  </si>
  <si>
    <t>Rv</t>
  </si>
  <si>
    <t xml:space="preserve">            Alentejo </t>
  </si>
  <si>
    <t xml:space="preserve">            Algarve </t>
  </si>
  <si>
    <t xml:space="preserve">      Região Autónoma dos Açores </t>
  </si>
  <si>
    <t xml:space="preserve">      Região Autónoma da Madeira </t>
  </si>
  <si>
    <t xml:space="preserve">Nota: A oferta do serviço por mais do que um operador na mesma região implica a possibilidade de múltipla cablagem de um mesmo alojamento. Isto significa que na soma dos alojamentos cablados por todos os operadores, onde estão agregados os valores reportados por cada um deles, pode existir dupla contagem. </t>
  </si>
  <si>
    <t>QUADRO 11.2.2</t>
  </si>
  <si>
    <t>Alojamentos cablados com fibra ótica (Fiber To Home - FTTH), por região (NUTS II), 2018-2022</t>
  </si>
  <si>
    <t>Alojamentos cablados com fibra ótica</t>
  </si>
  <si>
    <r>
      <rPr>
        <b/>
        <sz val="8"/>
        <rFont val="Arial Narrow"/>
        <family val="2"/>
      </rPr>
      <t>Nota</t>
    </r>
    <r>
      <rPr>
        <sz val="8"/>
        <rFont val="Arial Narrow"/>
        <family val="2"/>
      </rPr>
      <t xml:space="preserve">: A oferta do serviço por mais do que um operador na mesma região implica a possibilidade de múltipla cablagem de um mesmo alojamento. Isto significa que na soma dos alojamentos cablados por todos os operadores, onde estão agregados os valores reportados por cada um deles, pode existir dupla contagem. </t>
    </r>
  </si>
  <si>
    <t>QUADRO 11.2.3</t>
  </si>
  <si>
    <t>Clientes residenciais das redes e serviços de alta velocidade em local fixo, por região (NUTS II), 2018-2022</t>
  </si>
  <si>
    <t>Clientes residenciais das redes e serviços de alta velocidade em local fixo</t>
  </si>
  <si>
    <t>QUADRO 11.2.4</t>
  </si>
  <si>
    <t>Assinantes do serviço de televisão através de subscrição, por região (NUTS III), 2018-2022</t>
  </si>
  <si>
    <t>Assinantes do serviço de televisão através de subscrição</t>
  </si>
  <si>
    <t>Alto Minho</t>
  </si>
  <si>
    <t>Cávado</t>
  </si>
  <si>
    <t>Ave</t>
  </si>
  <si>
    <t>Área Metropolitana do Porto</t>
  </si>
  <si>
    <t>Alto Tâmega</t>
  </si>
  <si>
    <t>Tâmega e Sousa</t>
  </si>
  <si>
    <t>Douro</t>
  </si>
  <si>
    <t>Terras de Trás-os-Montes</t>
  </si>
  <si>
    <t>Centro</t>
  </si>
  <si>
    <t>Oeste</t>
  </si>
  <si>
    <t>Região de Aveiro</t>
  </si>
  <si>
    <t>Região de Coimbra</t>
  </si>
  <si>
    <t>Região de Leiria</t>
  </si>
  <si>
    <t>Viseu Dão Lafões</t>
  </si>
  <si>
    <t>Beira Baixa</t>
  </si>
  <si>
    <t>Médio Tejo</t>
  </si>
  <si>
    <t>Beiras e Serra da Estrela</t>
  </si>
  <si>
    <t>Área Metropolitana de Lisboa</t>
  </si>
  <si>
    <t>Alentejo Litoral</t>
  </si>
  <si>
    <t>Baixo Alentejo</t>
  </si>
  <si>
    <t>Lezíria do Tejo</t>
  </si>
  <si>
    <t>Alto Alentejo</t>
  </si>
  <si>
    <t>Alentejo Central</t>
  </si>
  <si>
    <r>
      <rPr>
        <b/>
        <sz val="8"/>
        <color indexed="8"/>
        <rFont val="Arial Narrow"/>
        <family val="2"/>
      </rPr>
      <t>Nota</t>
    </r>
    <r>
      <rPr>
        <sz val="8"/>
        <color indexed="8"/>
        <rFont val="Arial Narrow"/>
        <family val="2"/>
      </rPr>
      <t xml:space="preserve">: Não se consideraram para efeitos de contabilização de assinantes e quotas, os serviços prestados ao abrigo do protocolo celebrado entre o Governo da República, os Governos Regionais, a ANACOM, a NOS Açores e a NOS Madeira e que visa garantir aos cidadãos dos arquipélagos o acesso gratuito aos canais generalistas de âmbito nacional bem como a gradual migração da tecnologia analógica para a digital. </t>
    </r>
  </si>
  <si>
    <t xml:space="preserve">           INE, I.P. -  Inquérito às telecomunicações</t>
  </si>
  <si>
    <t>Assinantes do serviço de televisão através de subscrição (N.º) por Localização geográfica (NUTS - 2013); Anual</t>
  </si>
  <si>
    <t>Q.11.2.5</t>
  </si>
  <si>
    <t>Q.11.2.6</t>
  </si>
  <si>
    <r>
      <t xml:space="preserve">Assinantes de pacotes de serviços </t>
    </r>
    <r>
      <rPr>
        <b/>
        <vertAlign val="superscript"/>
        <sz val="8"/>
        <color rgb="FFFFFFFF"/>
        <rFont val="Arial Narrow"/>
        <family val="2"/>
      </rPr>
      <t>1</t>
    </r>
    <r>
      <rPr>
        <b/>
        <sz val="8"/>
        <color indexed="59"/>
        <rFont val="Arial Narrow"/>
        <family val="2"/>
      </rPr>
      <t>, 2018 - 2022</t>
    </r>
  </si>
  <si>
    <t>Pacotes de serviços</t>
  </si>
  <si>
    <r>
      <t xml:space="preserve">2018 </t>
    </r>
    <r>
      <rPr>
        <b/>
        <vertAlign val="superscript"/>
        <sz val="8"/>
        <color rgb="FFFFFFFF"/>
        <rFont val="Arial Narrow"/>
        <family val="2"/>
      </rPr>
      <t>2</t>
    </r>
  </si>
  <si>
    <r>
      <t xml:space="preserve">Pacotes </t>
    </r>
    <r>
      <rPr>
        <i/>
        <sz val="8"/>
        <color indexed="8"/>
        <rFont val="Arial Narrow"/>
        <family val="2"/>
      </rPr>
      <t>Double Play</t>
    </r>
  </si>
  <si>
    <r>
      <t xml:space="preserve">Pacotes </t>
    </r>
    <r>
      <rPr>
        <i/>
        <sz val="8"/>
        <color indexed="8"/>
        <rFont val="Arial Narrow"/>
        <family val="2"/>
      </rPr>
      <t>Triple Play</t>
    </r>
  </si>
  <si>
    <r>
      <t>Pacotes Q</t>
    </r>
    <r>
      <rPr>
        <i/>
        <sz val="8"/>
        <color indexed="8"/>
        <rFont val="Arial Narrow"/>
        <family val="2"/>
      </rPr>
      <t>uadruple/Quintuple Play</t>
    </r>
  </si>
  <si>
    <t>Nota:</t>
  </si>
  <si>
    <r>
      <rPr>
        <vertAlign val="superscript"/>
        <sz val="8"/>
        <rFont val="Arial Narrow"/>
        <family val="2"/>
      </rPr>
      <t>1</t>
    </r>
    <r>
      <rPr>
        <sz val="8"/>
        <rFont val="Arial Narrow"/>
        <family val="2"/>
      </rPr>
      <t xml:space="preserve"> Consultar Nota Metodológica.</t>
    </r>
  </si>
  <si>
    <r>
      <rPr>
        <vertAlign val="superscript"/>
        <sz val="8"/>
        <color indexed="8"/>
        <rFont val="Arial Narrow"/>
        <family val="2"/>
      </rPr>
      <t xml:space="preserve">2 </t>
    </r>
    <r>
      <rPr>
        <sz val="8"/>
        <color indexed="8"/>
        <rFont val="Arial Narrow"/>
        <family val="2"/>
      </rPr>
      <t xml:space="preserve">A partir de 2018 a definição dos serviços que integram os pacotes foi alterada. A designada "Internet no telemóvel" que, até então, era classificada como banda larga móvel (BLM), passou a integrar os "serviços móveis - ofertas suportadas em telemóvel" - Vd. definições do Anexo 2 ao Regulamento n.º 255/2017, de 16 maio. </t>
    </r>
  </si>
  <si>
    <t>Pacotes Double Play</t>
  </si>
  <si>
    <t>Pacotes Triple Play</t>
  </si>
  <si>
    <t>Pacotes Quadruple/Quintuple Play</t>
  </si>
  <si>
    <r>
      <rPr>
        <vertAlign val="superscript"/>
        <sz val="8"/>
        <color indexed="8"/>
        <rFont val="Arial Narrow"/>
        <family val="2"/>
      </rPr>
      <t xml:space="preserve">2 </t>
    </r>
    <r>
      <rPr>
        <sz val="8"/>
        <color indexed="8"/>
        <rFont val="Arial Narrow"/>
        <family val="2"/>
      </rPr>
      <t>A partir de 2018, as receitas de serviços oferecidos em pacote excluem as receitas de consumos ou prestações adicionais não incluídas na assinatura, (por exemplo, aditivos para voz/dados/SMS, tráfego adicional não incluído na mensalidade, pacotes de canais e canais premium), as mensalidades de cartões móveis adicionais integrados em ofertas em pacote e as receitas individualizáveis associadas a distribuição/transmissão de serviços Over-the-Top (OTT), incluindo serviços audiovisuais a pedido, que são contabilizadas como receitas diretamente atribuíveis aos serviços em questão - Vd. definições do Anexo 2 ao Regulamento n.º 255/2017, de 16 maio.</t>
    </r>
  </si>
  <si>
    <t>Q.11.1.1 - Estações licenciadas, segundo o tipo de serviço de radiocomunicações, por região (NUTS III)</t>
  </si>
  <si>
    <t>Q.11.1.2 - Estações licenciadas, segundo o tipo de emissão, por região (NUTS II)</t>
  </si>
  <si>
    <t>Q.11.2.1 - Alojamentos cablados com HFC (Hybrid Fiber-Coaxial), por região (NUTS II), 2018-2022</t>
  </si>
  <si>
    <t>Q.11.2.2 - Alojamentos cablados com fibra ótica (Fiber To Home - FTTH), por região (NUTS II), 2018-2022</t>
  </si>
  <si>
    <t>Q.11.2.3 - Clientes residenciais das redes e serviços de alta velocidade em local fixo, por região (NUTS II), 2018-2022</t>
  </si>
  <si>
    <t>Q.11.2.4 - Assinantes do serviço de televisão através de subscrição, por região (NUTS III), 2018-2022</t>
  </si>
  <si>
    <t>QUADRO 12.1.1 -A</t>
  </si>
  <si>
    <r>
      <t xml:space="preserve">Despesas da Administração Central, por subsector institucional, segundo o tipo de despesa </t>
    </r>
    <r>
      <rPr>
        <b/>
        <vertAlign val="superscript"/>
        <sz val="8"/>
        <color indexed="59"/>
        <rFont val="Arial"/>
        <family val="2"/>
      </rPr>
      <t>(1)</t>
    </r>
    <r>
      <rPr>
        <b/>
        <sz val="8"/>
        <color indexed="59"/>
        <rFont val="Arial"/>
        <family val="2"/>
      </rPr>
      <t>, 2021-2022</t>
    </r>
  </si>
  <si>
    <r>
      <t>Unidade: 10</t>
    </r>
    <r>
      <rPr>
        <vertAlign val="superscript"/>
        <sz val="8"/>
        <color indexed="8"/>
        <rFont val="Arial Narrow"/>
        <family val="2"/>
      </rPr>
      <t>3</t>
    </r>
    <r>
      <rPr>
        <sz val="8"/>
        <color indexed="8"/>
        <rFont val="Arial Narrow"/>
        <family val="2"/>
      </rPr>
      <t xml:space="preserve"> Euros</t>
    </r>
  </si>
  <si>
    <t>Sector institucional</t>
  </si>
  <si>
    <r>
      <t xml:space="preserve">2022 </t>
    </r>
    <r>
      <rPr>
        <b/>
        <vertAlign val="superscript"/>
        <sz val="8"/>
        <color indexed="59"/>
        <rFont val="Arial Narrow"/>
        <family val="2"/>
      </rPr>
      <t>(3)</t>
    </r>
  </si>
  <si>
    <t>Administração Central</t>
  </si>
  <si>
    <t>Estado (CGE)</t>
  </si>
  <si>
    <t>Serviços e Fundos Autónomos da Administração Central</t>
  </si>
  <si>
    <t>Instituições sem fim lucrativo da Administração Central</t>
  </si>
  <si>
    <t>Tipo de despesa</t>
  </si>
  <si>
    <t>Total de despesas correntes e de capital</t>
  </si>
  <si>
    <t xml:space="preserve">      Serviços recreativos, culturais e religiosos</t>
  </si>
  <si>
    <t xml:space="preserve">           dos quais em serviços culturais: </t>
  </si>
  <si>
    <t xml:space="preserve">      Despesas correntes</t>
  </si>
  <si>
    <t xml:space="preserve">         Total de remunerações</t>
  </si>
  <si>
    <t xml:space="preserve">           Remunerações dos serviços recreativos, culturais e religiosos</t>
  </si>
  <si>
    <t xml:space="preserve">             das quais em serviços culturais: </t>
  </si>
  <si>
    <t xml:space="preserve">         Outras despesas</t>
  </si>
  <si>
    <t xml:space="preserve">         Serviços recreativos, culturais e religiosos</t>
  </si>
  <si>
    <t xml:space="preserve">      Despesas de capital</t>
  </si>
  <si>
    <t>(1)  Não inclui os ativos e passivos financeiros.</t>
  </si>
  <si>
    <t>(2)  Incluí os dados das Entidades Públicas Empresariais não mercantis.</t>
  </si>
  <si>
    <t>(3)  Os dados do ano de 2021 são provisórios. À data da divulgação destes dados, não é possível discriminar os valores da Administração Central pelos subsetores para o ano referido.</t>
  </si>
  <si>
    <t xml:space="preserve">Nota: Os dados do Estado incluem os Serviços Centrais do Estado localizados nas Regiões Autónomas. </t>
  </si>
  <si>
    <t>Os dados dos Serviços e Fundos Autónomos (SFA) não incluem os SFA localizados nas Regiões Autónomas.</t>
  </si>
  <si>
    <r>
      <t>Fonte</t>
    </r>
    <r>
      <rPr>
        <sz val="8"/>
        <color indexed="8"/>
        <rFont val="Arial Narrow"/>
        <family val="2"/>
      </rPr>
      <t>: INE - Contas Nacionais</t>
    </r>
  </si>
  <si>
    <t>QUADRO 12.1.1 - B</t>
  </si>
  <si>
    <r>
      <t>Despesas da Administração Central, por subsector institucional, segundo o tipo de despesa,</t>
    </r>
    <r>
      <rPr>
        <b/>
        <vertAlign val="superscript"/>
        <sz val="10"/>
        <color indexed="59"/>
        <rFont val="Arial"/>
        <family val="2"/>
      </rPr>
      <t xml:space="preserve">(1) </t>
    </r>
    <r>
      <rPr>
        <b/>
        <sz val="8"/>
        <color indexed="59"/>
        <rFont val="Arial"/>
        <family val="2"/>
      </rPr>
      <t>2020</t>
    </r>
  </si>
  <si>
    <t>Unidade: 1000 euros</t>
  </si>
  <si>
    <t xml:space="preserve">                              Sector institucional</t>
  </si>
  <si>
    <t xml:space="preserve">      Tipo de despesa</t>
  </si>
  <si>
    <t>Estado</t>
  </si>
  <si>
    <r>
      <t xml:space="preserve">Serviços e Fundos Autónomos </t>
    </r>
    <r>
      <rPr>
        <b/>
        <vertAlign val="superscript"/>
        <sz val="10"/>
        <color indexed="59"/>
        <rFont val="Arial Narrow"/>
        <family val="2"/>
      </rPr>
      <t>(2)</t>
    </r>
  </si>
  <si>
    <t xml:space="preserve"> Instituições sem fim lucrativo </t>
  </si>
  <si>
    <t xml:space="preserve">      Total de despesas correntes e de capital</t>
  </si>
  <si>
    <t>Serviços recreativos, culturais e religiosos</t>
  </si>
  <si>
    <t xml:space="preserve">                  dos quais em serviços culturais: </t>
  </si>
  <si>
    <t>Remunerações dos serviços recreativos, culturais e religiosos</t>
  </si>
  <si>
    <t xml:space="preserve">                  das quais em serviços culturais: </t>
  </si>
  <si>
    <t>Nota: Os dados do Estado incluem os Serviços Centrais do Estado localizados nas Regiões Autónomas. Os dados dos Serviços e Fundos Autónomos (SFA) não incluem os SFA localizados nas Regiões Autónomas.</t>
  </si>
  <si>
    <t>A informação é consistente com as Contas Nacionais Portuguesas na base de 2016.</t>
  </si>
  <si>
    <r>
      <t>Fonte</t>
    </r>
    <r>
      <rPr>
        <sz val="8"/>
        <color indexed="8"/>
        <rFont val="Arial Narrow"/>
        <family val="2"/>
      </rPr>
      <t>: INE, I.P. - Contas Nacionais</t>
    </r>
  </si>
  <si>
    <t>QUADRO 12.2.1</t>
  </si>
  <si>
    <t>Total das despesas das Câmaras Municipais e nas atividades culturais e criativas, por região (NUTS II), 
segundo o tipo de despesa</t>
  </si>
  <si>
    <t xml:space="preserve">              Unidade: 1000 euros</t>
  </si>
  <si>
    <t xml:space="preserve"> Tipo de despesa</t>
  </si>
  <si>
    <t>Despesas Totais</t>
  </si>
  <si>
    <t>Despesas Correntes</t>
  </si>
  <si>
    <t>Totais</t>
  </si>
  <si>
    <t>Em atividades culturais e criativas</t>
  </si>
  <si>
    <t>Despesas de Capital</t>
  </si>
  <si>
    <t>Despesas com pessoal</t>
  </si>
  <si>
    <r>
      <rPr>
        <b/>
        <sz val="8"/>
        <color rgb="FF000000"/>
        <rFont val="Arial Narrow"/>
        <family val="2"/>
      </rPr>
      <t>Nota</t>
    </r>
    <r>
      <rPr>
        <sz val="8"/>
        <color indexed="8"/>
        <rFont val="Arial Narrow"/>
        <family val="2"/>
      </rPr>
      <t>: Por razões de arredondamento a milhares de euros, os totais podem não ser iguais às somas dos parciais.</t>
    </r>
  </si>
  <si>
    <r>
      <t>Fonte</t>
    </r>
    <r>
      <rPr>
        <sz val="8"/>
        <color indexed="8"/>
        <rFont val="Arial Narrow"/>
        <family val="2"/>
      </rPr>
      <t>: INE, I.P. - Inquérito ao Financiamento das Atividades Culturais, Criativas e Desportivas pelas Câmaras Municipais</t>
    </r>
  </si>
  <si>
    <t>Despesas em atividades culturais e criativas (€) dos municípios por Localização geográfica (NUTS - 2013) e Tipo de despesa; Anual</t>
  </si>
  <si>
    <t>QUADRO 12.2.2</t>
  </si>
  <si>
    <t>Síntese das despesas das Câmaras Municipais, segundo o tipo de despesa, por domínios das atividades culturais e criativas</t>
  </si>
  <si>
    <t>Despesas correntes</t>
  </si>
  <si>
    <t>Despesas de capital</t>
  </si>
  <si>
    <t>Outras despesas</t>
  </si>
  <si>
    <t>Domínios</t>
  </si>
  <si>
    <t xml:space="preserve">  Património cultural</t>
  </si>
  <si>
    <t xml:space="preserve">  Bibliotecas e arquivos</t>
  </si>
  <si>
    <t xml:space="preserve">  Livros e publicações </t>
  </si>
  <si>
    <t xml:space="preserve">  Artes visuais</t>
  </si>
  <si>
    <t xml:space="preserve">  Artes do espetáculo</t>
  </si>
  <si>
    <t xml:space="preserve">  Audiovisual e multimédia</t>
  </si>
  <si>
    <t xml:space="preserve">  Arquitetura</t>
  </si>
  <si>
    <t xml:space="preserve">  Publicidade </t>
  </si>
  <si>
    <t xml:space="preserve">  Artesanato</t>
  </si>
  <si>
    <t xml:space="preserve">  Atividades interdisciplinares</t>
  </si>
  <si>
    <t>Despesas em património cultural (€) dos municípios por Localização geográfica (NUTS - 2013), Tipo de despesa e Domínio cultural (património); Anual</t>
  </si>
  <si>
    <t>Despesas em bibliotecas e arquivos (€) dos municípios por Localização geográfica (NUTS - 2013), Tipo de despesa e Domínio cultural (bibliotecas e arquivos); Anual</t>
  </si>
  <si>
    <t>Despesas em livros e publicações periódicas (€) dos municípios por Localização geográfica (NUTS - 2013), Tipo de despesa e Domínio cultural (livros e publicações); Anual</t>
  </si>
  <si>
    <t>Despesas em artes visuais (€) dos municípios por Localização geográfica (NUTS - 2013), Tipo de despesa e Domínio cultural (artes visuais); Anu</t>
  </si>
  <si>
    <t>Despesas em artes do espetáculo (€) dos municípios por Localização geográfica (NUTS - 2013), Tipo de despesa e Domínio cultural (artes de espetáculo); Anual</t>
  </si>
  <si>
    <t>Despesas em audiovisual e multimédia (€) dos municípios por Localização geográfica (NUTS - 2013), Tipo de despesa e Domínio cultural (audiovisual e multimédia); Anu</t>
  </si>
  <si>
    <t>Despesas em arquitetura (€) dos municípios por Localização geográfica (NUTS - 2013), Tipo de despesa e Domínio cultural (arquitetura); Anual</t>
  </si>
  <si>
    <t>Despesas em atividades interdisciplinares (€) dos municípios por Localização geográfica (NUTS - 2013), Tipo de despesa e Domínio cultural (atividades interdisciplinares); Anual</t>
  </si>
  <si>
    <t>Despesas em publicidade (€) dos municípios por Localização geográfica (NUTS - 2013), Tipo de despesa e Domínio cultural (publicidade); Anual</t>
  </si>
  <si>
    <t>Despesas em artesanato (€) dos municípios por Localização geográfica (NUTS - 2013), Tipo de despesa e Domínio cultural (artesanato); Anual</t>
  </si>
  <si>
    <t>QUADRO 12.2.3</t>
  </si>
  <si>
    <t xml:space="preserve"> Património Cultural - despesas segundo o tipo, por subdomínios e região (NUTS II)</t>
  </si>
  <si>
    <t xml:space="preserve">Âmbito geográfico </t>
  </si>
  <si>
    <t xml:space="preserve">  Museus</t>
  </si>
  <si>
    <t xml:space="preserve">  Monumentos, centros históricos, sítios protegidos</t>
  </si>
  <si>
    <t xml:space="preserve">  Sítios arqueológicos</t>
  </si>
  <si>
    <t xml:space="preserve">  Património imaterial</t>
  </si>
  <si>
    <t xml:space="preserve">  Outras atividades não especificadas</t>
  </si>
  <si>
    <t xml:space="preserve"> Património Cultural - despesas segundo o tipo, por subdomínios e região (NUTS II) - continuação</t>
  </si>
  <si>
    <t xml:space="preserve">Região Autónoma da Madeira </t>
  </si>
  <si>
    <t>ₔ</t>
  </si>
  <si>
    <t>QUADRO 12.2.4</t>
  </si>
  <si>
    <t>Bibliotecas e Arquivos - despesas segundo o tipo, por subdomínios e região (NUTS II)</t>
  </si>
  <si>
    <t xml:space="preserve">  Bibliotecas</t>
  </si>
  <si>
    <t xml:space="preserve">  Arquivos</t>
  </si>
  <si>
    <t>QUADRO 12.2.5</t>
  </si>
  <si>
    <t>Livros e Publicações - despesas segundo o tipo, por subdomínios e região (NUTS II)</t>
  </si>
  <si>
    <t xml:space="preserve">Livros </t>
  </si>
  <si>
    <t xml:space="preserve">Jornais, revistas e outras publicações periódicas </t>
  </si>
  <si>
    <t>Outras atividades não especificadas</t>
  </si>
  <si>
    <t>QUADRO 12.2.6</t>
  </si>
  <si>
    <t>Artes Visuais - despesas segundo o tipo, por subdomínios e região (NUTS II)</t>
  </si>
  <si>
    <t xml:space="preserve">  Artes plásticas (pintura, escultura, outras)</t>
  </si>
  <si>
    <t xml:space="preserve">  Fotografia</t>
  </si>
  <si>
    <t xml:space="preserve">  Design</t>
  </si>
  <si>
    <r>
      <t>Artes Visuais - despesas segundo o tipo, por subdomínios e região (NUTS II) -</t>
    </r>
    <r>
      <rPr>
        <b/>
        <i/>
        <sz val="8"/>
        <color indexed="59"/>
        <rFont val="Arial"/>
        <family val="2"/>
      </rPr>
      <t xml:space="preserve"> </t>
    </r>
    <r>
      <rPr>
        <b/>
        <sz val="8"/>
        <color indexed="59"/>
        <rFont val="Arial"/>
        <family val="2"/>
      </rPr>
      <t>continuação</t>
    </r>
  </si>
  <si>
    <t>Despesas em artes visuais (€) dos municípios por Localização geográfica (NUTS - 2013), Tipo de despesa e Domínio cultural (artes visuais); Anual</t>
  </si>
  <si>
    <t>QUADRO 12.2.7</t>
  </si>
  <si>
    <t xml:space="preserve">Artes do Espetáculo - despesas segundo o tipo, por subdomínios e região (NUTS II) </t>
  </si>
  <si>
    <t xml:space="preserve">  Música </t>
  </si>
  <si>
    <t xml:space="preserve">  Dança</t>
  </si>
  <si>
    <t xml:space="preserve">  Teatro</t>
  </si>
  <si>
    <t xml:space="preserve">  Multidisciplinares</t>
  </si>
  <si>
    <t xml:space="preserve">  Ensino das artes do espetáculo</t>
  </si>
  <si>
    <t xml:space="preserve">  Recintos de espetáculos (construção e manutenção)</t>
  </si>
  <si>
    <t>Artes do Espetáculo - despesas segundo o tipo, por subdomínios e região (NUTS II)  - continuação</t>
  </si>
  <si>
    <t>QUADRO 12.2.8</t>
  </si>
  <si>
    <t>Audiovisual e Multimédia - despesas segundo o tipo, por subdomínios e região (NUTS II)</t>
  </si>
  <si>
    <t xml:space="preserve">  Cinema </t>
  </si>
  <si>
    <t xml:space="preserve">  Rádio e televisão</t>
  </si>
  <si>
    <t xml:space="preserve">  Serviços de multimédia</t>
  </si>
  <si>
    <t>Despesas em audiovisual e multimédia (€) dos municípios por Localização geográfica (NUTS - 2013), Tipo de despesa e Domínio cultural (audiovisual e multimédia); Anual</t>
  </si>
  <si>
    <t>QUADRO 12.2.9</t>
  </si>
  <si>
    <t>Arquitetura - despesas segundo o tipo, por subdomínios e região (NUTS II)</t>
  </si>
  <si>
    <t xml:space="preserve">  Arquitetura (estudos e consultoria)</t>
  </si>
  <si>
    <t>QUADRO 12.2.10</t>
  </si>
  <si>
    <t>Publicidade - despesas segundo o tipo, por subdomínios e região (NUTS II)</t>
  </si>
  <si>
    <t xml:space="preserve">  Publicidade (estudos e consultoria)</t>
  </si>
  <si>
    <t>QUADRO 12.2.11</t>
  </si>
  <si>
    <t xml:space="preserve"> Artesanato - despesas segundo o tipo, por subdomínios e região (NUTS II)</t>
  </si>
  <si>
    <t>QUADRO 12.2.12</t>
  </si>
  <si>
    <t xml:space="preserve"> Atividades interdisciplinares - despesas segundo o tipo, por subdomínios e região (NUTS II)</t>
  </si>
  <si>
    <t xml:space="preserve">  Apoio a entidades culturais e criativas </t>
  </si>
  <si>
    <t xml:space="preserve">  Administração geral</t>
  </si>
  <si>
    <t>Q.12.1.1 A - Despesas da Administração Central, por subsector institucional, segundo o tipo de despesa, 2021-2022</t>
  </si>
  <si>
    <t>Q.12.1.1 B - Despesas da Administração Central, por subsector institucional, segundo o tipo de despesa, 2020</t>
  </si>
  <si>
    <t>Q.12.2.1 - Total das despesas das Câmaras Municipais e nas atividades culturais e criativas, por região (NUTS II), segundo o tipo de despesa</t>
  </si>
  <si>
    <t>Q.12.2.2 - Síntese das despesas das Câmaras Municipais, segundo o tipo de despesa, por domínios das atividades culturais e criativas</t>
  </si>
  <si>
    <t>Q.12.2.3 -  Património Cultural - despesas segundo o tipo, por subdomínios e região (NUTS II)</t>
  </si>
  <si>
    <t>Q.12.2.3 - Património Cultural - despesas segundo o tipo, por subdomínios e região (NUTS II) - continuação</t>
  </si>
  <si>
    <t>Q.12.2.4 - Bibliotecas e Arquivos - despesas segundo o tipo, por subdomínios e região (NUTS II)</t>
  </si>
  <si>
    <t>Q.12.2.5 - Livros e Publicações - despesas segundo o tipo, por subdomínios e região (NUTS II)</t>
  </si>
  <si>
    <t>Q.12.2.6 - Artes Visuais - despesas segundo o tipo, por subdomínios e região (NUTS II)</t>
  </si>
  <si>
    <t>Q.12.2.6 - Artes Visuais - despesas segundo o tipo, por subdomínios e região (NUTS II) - continuação</t>
  </si>
  <si>
    <t xml:space="preserve">Q.12.2.7 - Artes do Espetáculo - despesas segundo o tipo, por subdomínios e região (NUTS II) </t>
  </si>
  <si>
    <t>Q.12.2.7 - Artes do Espetáculo - despesas segundo o tipo, por subdomínios e região (NUTS II)  - continuação</t>
  </si>
  <si>
    <t>Q.12.2.8 - Audiovisual e Multimédia - despesas segundo o tipo, por subdomínios e região (NUTS II)</t>
  </si>
  <si>
    <t>Audiovisual e Multimédia - despesas segundo o tipo, por subdomínios e região (NUTS II) -  continuação</t>
  </si>
  <si>
    <t>Q.12.2.8 - Audiovisual e Multimédia - despesas segundo o tipo, por subdomínios e região (NUTS II) -  continuação</t>
  </si>
  <si>
    <t>Q.12.2.9 - Arquitetura - despesas segundo o tipo, por subdomínios e região (NUTS II)</t>
  </si>
  <si>
    <t>Q.12.2.10 - Publicidade - despesas segundo o tipo, por subdomínios e região (NUTS II)</t>
  </si>
  <si>
    <t>Q.12.2.11 - Artesanato - despesas segundo o tipo, por subdomínios e região (NUTS II)</t>
  </si>
  <si>
    <t>Q.12.2.12 - Atividades interdisciplinares - despesas segundo o tipo, por subdomínios e região (NUTS II)</t>
  </si>
  <si>
    <t>QUADRO 9.1.2.1</t>
  </si>
  <si>
    <t>QUADRO 9.1.2.2</t>
  </si>
  <si>
    <t>QUADRO 9.1.2.3</t>
  </si>
  <si>
    <t xml:space="preserve">Q.9.1.2.3 - Cinema - Sessões, espectadores e receitas, segundo o trimestre, por região (NUTS II) </t>
  </si>
  <si>
    <t>Q.9.1.2.1 - Cinema - Recintos, ecrãs, lotação, sessões, espectadores e receitas por região (NUTS II), 2010 - 2022</t>
  </si>
  <si>
    <t xml:space="preserve">QUADRO 9.1.2.4 </t>
  </si>
  <si>
    <t>Q.9.1.2.4 - Cinema - Sessões, espectadores e receitas,  segundo o trimestre, por origem dos filmes exibidos</t>
  </si>
  <si>
    <t>Q.9.1.2.3 - Cinema - Sessões, espectadores e receitas, segundo o trimestre, por região (NUTS II) ) - continuação</t>
  </si>
  <si>
    <t>Q.9.1.2.4 - Cinema – Sessões, espectadores/as e receitas,  segundo o trimestre, por origem dos filmes exibidos - continuação</t>
  </si>
  <si>
    <t>Q.9.1.2.2 - Cinema -  Filmes exibidos, sessões, espectadores e receitas, por origem dos filmes exibidos</t>
  </si>
  <si>
    <t>Q.11.2.5 - Assinantes de pacotes de serviços, 2018 - 2022</t>
  </si>
  <si>
    <t>QUADRO 8.1.1</t>
  </si>
  <si>
    <t>Autores e livros editados impressos, por tipo de edição, 2018-2022</t>
  </si>
  <si>
    <t>Tipo de edição</t>
  </si>
  <si>
    <t>2022 (Po)</t>
  </si>
  <si>
    <t>2021 (Po)</t>
  </si>
  <si>
    <t>Autores</t>
  </si>
  <si>
    <t>Total de livros editados impressos</t>
  </si>
  <si>
    <t>Primeiras edições</t>
  </si>
  <si>
    <t>Reedições</t>
  </si>
  <si>
    <r>
      <rPr>
        <b/>
        <sz val="8"/>
        <color theme="1"/>
        <rFont val="Arial Narrow"/>
        <family val="2"/>
      </rPr>
      <t>Nota:</t>
    </r>
    <r>
      <rPr>
        <sz val="8"/>
        <color theme="1"/>
        <rFont val="Arial Narrow"/>
        <family val="2"/>
      </rPr>
      <t xml:space="preserve"> Os dados de 2021 e 2020 foram revistos.</t>
    </r>
  </si>
  <si>
    <r>
      <rPr>
        <b/>
        <sz val="8"/>
        <rFont val="Arial Narrow"/>
        <family val="2"/>
      </rPr>
      <t>Fonte:</t>
    </r>
    <r>
      <rPr>
        <sz val="8"/>
        <rFont val="Arial Narrow"/>
        <family val="2"/>
      </rPr>
      <t xml:space="preserve"> Biblioteca Nacional de Portugal, Número de Depósito Legal (Extração da informação: 30-05-2023).</t>
    </r>
  </si>
  <si>
    <t>Autores (N.º) de livros editados impressos; Anual</t>
  </si>
  <si>
    <t>Livros editados impressos (N.º) por Localização geográfica e Tipo de edição do livro; Anual</t>
  </si>
  <si>
    <t>QUADRO 8.1.2</t>
  </si>
  <si>
    <t>Livros editados impressos, por tipo de autor, 2018-2022</t>
  </si>
  <si>
    <t>Tipo de autor</t>
  </si>
  <si>
    <t xml:space="preserve">   Autor único</t>
  </si>
  <si>
    <t xml:space="preserve">   Vários autores</t>
  </si>
  <si>
    <t xml:space="preserve">   Sem autoria expressa</t>
  </si>
  <si>
    <t xml:space="preserve">   Não classificados / Desconhecido</t>
  </si>
  <si>
    <t>Livros editados impressos (N.º) por Tipo de autor do livro; Anual</t>
  </si>
  <si>
    <t>QUADRO 8.1.3</t>
  </si>
  <si>
    <r>
      <t xml:space="preserve">Livros editados impressos, por natureza do livro </t>
    </r>
    <r>
      <rPr>
        <b/>
        <vertAlign val="superscript"/>
        <sz val="8"/>
        <color theme="0"/>
        <rFont val="Arial Narrow"/>
        <family val="2"/>
      </rPr>
      <t>(1)</t>
    </r>
    <r>
      <rPr>
        <b/>
        <sz val="8"/>
        <color theme="0"/>
        <rFont val="Arial Narrow"/>
        <family val="2"/>
      </rPr>
      <t>, 2018-2022</t>
    </r>
  </si>
  <si>
    <t>Natureza do livro</t>
  </si>
  <si>
    <t xml:space="preserve">Originais </t>
  </si>
  <si>
    <t>Traduzidos</t>
  </si>
  <si>
    <t>Não classificados / Desconhecido</t>
  </si>
  <si>
    <r>
      <rPr>
        <b/>
        <sz val="8"/>
        <rFont val="Arial Narrow"/>
        <family val="2"/>
      </rPr>
      <t>(1)</t>
    </r>
    <r>
      <rPr>
        <sz val="8"/>
        <rFont val="Arial Narrow"/>
        <family val="2"/>
      </rPr>
      <t xml:space="preserve"> Considerou-se a língua original da obra (e não a língua de que foi traduzida).</t>
    </r>
  </si>
  <si>
    <t>Livros editados impressos (N.º) por Natureza do livro; Anual</t>
  </si>
  <si>
    <t>QUADRO 8.1.4</t>
  </si>
  <si>
    <r>
      <t xml:space="preserve">Livros editados impressos, originais por idioma </t>
    </r>
    <r>
      <rPr>
        <b/>
        <vertAlign val="superscript"/>
        <sz val="10"/>
        <color theme="0"/>
        <rFont val="Arial Narrow"/>
        <family val="2"/>
      </rPr>
      <t>(1)</t>
    </r>
    <r>
      <rPr>
        <b/>
        <sz val="10"/>
        <color theme="0"/>
        <rFont val="Arial Narrow"/>
        <family val="2"/>
      </rPr>
      <t>, 2018-2022</t>
    </r>
  </si>
  <si>
    <t>Idioma</t>
  </si>
  <si>
    <t>Total de livros editados impressos (originais)</t>
  </si>
  <si>
    <t>Português</t>
  </si>
  <si>
    <t>Alemão</t>
  </si>
  <si>
    <t>Espanhol</t>
  </si>
  <si>
    <t>Francês</t>
  </si>
  <si>
    <t>Inglês</t>
  </si>
  <si>
    <t>Bilingue</t>
  </si>
  <si>
    <r>
      <rPr>
        <b/>
        <sz val="8"/>
        <rFont val="Arial Narrow"/>
        <family val="2"/>
      </rPr>
      <t xml:space="preserve">Fonte: </t>
    </r>
    <r>
      <rPr>
        <sz val="8"/>
        <rFont val="Arial Narrow"/>
        <family val="2"/>
      </rPr>
      <t>Biblioteca Nacional de Portugal, Número de Depósito Legal (Extração da informação: 30-05-2023).</t>
    </r>
  </si>
  <si>
    <t>Livros editados impressos (N.º) por Idioma do livro (originais); Anual</t>
  </si>
  <si>
    <t>QUADRO 8.1.5</t>
  </si>
  <si>
    <r>
      <t xml:space="preserve">Livros editados impressos, traduzidos por idioma </t>
    </r>
    <r>
      <rPr>
        <b/>
        <vertAlign val="superscript"/>
        <sz val="10"/>
        <color theme="0"/>
        <rFont val="Arial Narrow"/>
        <family val="2"/>
      </rPr>
      <t>(1)</t>
    </r>
    <r>
      <rPr>
        <b/>
        <sz val="10"/>
        <color theme="0"/>
        <rFont val="Arial Narrow"/>
        <family val="2"/>
      </rPr>
      <t>, 2018-2022</t>
    </r>
  </si>
  <si>
    <t>2021 (Rv)</t>
  </si>
  <si>
    <t>Total de livros editados impressos (traduzidos)</t>
  </si>
  <si>
    <t>Livros editados impressos (N.º) por Idioma do livro (traduzidos); Anual</t>
  </si>
  <si>
    <t>QUADRO 8.1.6</t>
  </si>
  <si>
    <t>Livros editados impressos, por categoria e género literário, 2018-2022</t>
  </si>
  <si>
    <t>Categoria e género literário</t>
  </si>
  <si>
    <t>Obras de referência</t>
  </si>
  <si>
    <t>Dicionários</t>
  </si>
  <si>
    <t>Enciclopédias</t>
  </si>
  <si>
    <r>
      <t xml:space="preserve">Outras obras de referência </t>
    </r>
    <r>
      <rPr>
        <vertAlign val="superscript"/>
        <sz val="8"/>
        <color theme="1"/>
        <rFont val="Arial Narrow"/>
        <family val="2"/>
      </rPr>
      <t>(1)</t>
    </r>
  </si>
  <si>
    <t>Leis e legislação</t>
  </si>
  <si>
    <t>Manuais de ensino</t>
  </si>
  <si>
    <t>Ficção</t>
  </si>
  <si>
    <t>Drama</t>
  </si>
  <si>
    <t>Humor, sátira</t>
  </si>
  <si>
    <t>Contos</t>
  </si>
  <si>
    <t>Poesia</t>
  </si>
  <si>
    <t>Banda desenhada</t>
  </si>
  <si>
    <t>Publicações para bebés (0-5 anos)</t>
  </si>
  <si>
    <t>Publicações para crianças e jovens</t>
  </si>
  <si>
    <r>
      <t xml:space="preserve">Outros géneros literários </t>
    </r>
    <r>
      <rPr>
        <vertAlign val="superscript"/>
        <sz val="8"/>
        <color theme="1"/>
        <rFont val="Arial Narrow"/>
        <family val="2"/>
      </rPr>
      <t>(2)</t>
    </r>
  </si>
  <si>
    <r>
      <t xml:space="preserve">Outros/Não classificado/Desconhecido </t>
    </r>
    <r>
      <rPr>
        <b/>
        <vertAlign val="superscript"/>
        <sz val="8"/>
        <color theme="1"/>
        <rFont val="Arial Narrow"/>
        <family val="2"/>
      </rPr>
      <t>(3)</t>
    </r>
  </si>
  <si>
    <t>(1) Outras obras de referência, inclui: bibliografias, catálogos, índices, resumos, guias/diretórios.</t>
  </si>
  <si>
    <t>(2) Outros géneros literários, inclui: ensaios, cartas, discursos, oratória.</t>
  </si>
  <si>
    <t>(3) Inclui os não contemplados nas categorias anteriores.</t>
  </si>
  <si>
    <r>
      <rPr>
        <b/>
        <sz val="8"/>
        <color theme="1"/>
        <rFont val="Arial Narrow"/>
        <family val="2"/>
      </rPr>
      <t>Nota</t>
    </r>
    <r>
      <rPr>
        <sz val="8"/>
        <color theme="1"/>
        <rFont val="Arial Narrow"/>
        <family val="2"/>
      </rPr>
      <t>: Os dados de 2021 e 2020 foram revistos.</t>
    </r>
  </si>
  <si>
    <t>QUADRO 8.1.7</t>
  </si>
  <si>
    <t>Livros editados - impressos, por tema da Classificação Decimal Universal (CDU), 2018-2022</t>
  </si>
  <si>
    <t xml:space="preserve">Tema </t>
  </si>
  <si>
    <r>
      <t xml:space="preserve">Total de livros editados impressos </t>
    </r>
    <r>
      <rPr>
        <b/>
        <vertAlign val="superscript"/>
        <sz val="8"/>
        <rFont val="Arial Narrow"/>
        <family val="2"/>
      </rPr>
      <t>(1)</t>
    </r>
  </si>
  <si>
    <t>Arte, recreação, entretenimento,desporto</t>
  </si>
  <si>
    <t>Ciências aplicadas, medicina, tecnologia</t>
  </si>
  <si>
    <t>Ciências sociais</t>
  </si>
  <si>
    <t>Conhecimento, informação, organizações</t>
  </si>
  <si>
    <t>Filosofia, psicologia</t>
  </si>
  <si>
    <t>História, geografia, biografia</t>
  </si>
  <si>
    <t>Literatura, linguistica, lingua</t>
  </si>
  <si>
    <t>Matemática, ciências naturais</t>
  </si>
  <si>
    <t>Religião, teologia</t>
  </si>
  <si>
    <r>
      <rPr>
        <b/>
        <sz val="8"/>
        <color theme="1"/>
        <rFont val="Arial Narrow"/>
        <family val="2"/>
      </rPr>
      <t>1)</t>
    </r>
    <r>
      <rPr>
        <sz val="8"/>
        <color theme="1"/>
        <rFont val="Arial Narrow"/>
        <family val="2"/>
      </rPr>
      <t xml:space="preserve"> Os totais correspondem ao número de livros editados e impressos. Um livro pode ser classificado em  mais do que um tema, podendo assim a soma das parcelas ser diferente do total de livros editados e impressos.</t>
    </r>
  </si>
  <si>
    <t>Livros editados impressos (N.º) por Tema do livro; Anual</t>
  </si>
  <si>
    <t>QUADRO 8.1.8</t>
  </si>
  <si>
    <t>Livros editados impressos, por tema da Classificação Decimal Universal (CDU) e por tipo de edição, 2018-2022</t>
  </si>
  <si>
    <t>Tema</t>
  </si>
  <si>
    <t>Primeiras Edições</t>
  </si>
  <si>
    <r>
      <rPr>
        <b/>
        <sz val="8"/>
        <color theme="1"/>
        <rFont val="Arial Narrow"/>
        <family val="2"/>
      </rPr>
      <t xml:space="preserve">1) </t>
    </r>
    <r>
      <rPr>
        <sz val="8"/>
        <color theme="1"/>
        <rFont val="Arial Narrow"/>
        <family val="2"/>
      </rPr>
      <t>Os totais correspondem ao número de livros editados e impressos. Um livro pode ser classificado em  mais do que um tema, podendo assim a soma das parcelas ser diferente do total de livros editados - impressos.</t>
    </r>
  </si>
  <si>
    <t>QUADRO 8.2.1</t>
  </si>
  <si>
    <r>
      <t xml:space="preserve"> Situação das publicações periódicas</t>
    </r>
    <r>
      <rPr>
        <b/>
        <vertAlign val="superscript"/>
        <sz val="10"/>
        <color rgb="FFFFFFFF"/>
        <rFont val="Arial Narrow"/>
        <family val="2"/>
      </rPr>
      <t>1</t>
    </r>
    <r>
      <rPr>
        <b/>
        <sz val="10"/>
        <color indexed="9"/>
        <rFont val="Arial Narrow"/>
        <family val="2"/>
      </rPr>
      <t>, por região (NUTS II)</t>
    </r>
    <r>
      <rPr>
        <b/>
        <vertAlign val="superscript"/>
        <sz val="10"/>
        <color rgb="FFFFFFFF"/>
        <rFont val="Arial Narrow"/>
        <family val="2"/>
      </rPr>
      <t xml:space="preserve"> </t>
    </r>
  </si>
  <si>
    <r>
      <t xml:space="preserve">Total </t>
    </r>
    <r>
      <rPr>
        <b/>
        <vertAlign val="superscript"/>
        <sz val="8"/>
        <color rgb="FFFFFFFF"/>
        <rFont val="Arial Narrow"/>
        <family val="2"/>
      </rPr>
      <t>2</t>
    </r>
  </si>
  <si>
    <t>Situação das publicações</t>
  </si>
  <si>
    <t>Editada</t>
  </si>
  <si>
    <t>Suspensa</t>
  </si>
  <si>
    <t>Cancelada</t>
  </si>
  <si>
    <t>Outra situação</t>
  </si>
  <si>
    <t xml:space="preserve">(1) Em 2022 existe quebra na série dos dados resultante da alteração metodológica do inquérito às publicações periódicas cujo âmbito foi alterado. Para além das publicações periódicas em suporte de difusão, “papel” e “em papel e eletrónico simultaneamente” passou a ser considerado  também o suporte “só eletrónico”. No tipo de publicações periódicas passaram a ser consideradas apenas os jornais e as revistas. </t>
  </si>
  <si>
    <t>(2) A taxa de resposta do Inquérito às Publicações Periódicas, em 2022 foi de 91,8%.</t>
  </si>
  <si>
    <r>
      <rPr>
        <b/>
        <sz val="8"/>
        <color rgb="FF000000"/>
        <rFont val="Arial Narrow"/>
        <family val="2"/>
      </rPr>
      <t>Fonte</t>
    </r>
    <r>
      <rPr>
        <sz val="8"/>
        <color rgb="FF000000"/>
        <rFont val="Arial Narrow"/>
        <family val="2"/>
      </rPr>
      <t>: I</t>
    </r>
    <r>
      <rPr>
        <sz val="8"/>
        <color indexed="8"/>
        <rFont val="Arial Narrow"/>
        <family val="2"/>
      </rPr>
      <t>NE, I.P. - Inquérito às Publicações Periódicas</t>
    </r>
  </si>
  <si>
    <t>QUADRO 8.2.2</t>
  </si>
  <si>
    <t>Publicações periódicas segundo o suporte de difusão, por região (NUTS II)</t>
  </si>
  <si>
    <t>Unidade: Nº</t>
  </si>
  <si>
    <t>Só
papel</t>
  </si>
  <si>
    <t>Papel e eletrónico simultaneamente</t>
  </si>
  <si>
    <t>Só
eletrónico</t>
  </si>
  <si>
    <t>Publicações periódicas (Metodologia 2022 - N.º) por Tipo de suporte de difusão e Tipo de publicação periódica; Anual</t>
  </si>
  <si>
    <t>QUADRO 8.2.3</t>
  </si>
  <si>
    <t>Publicações periódicas segundo o suporte de difusão, por tipo de publicação</t>
  </si>
  <si>
    <t>Tipo</t>
  </si>
  <si>
    <t>Jornal</t>
  </si>
  <si>
    <t>Revista</t>
  </si>
  <si>
    <t>QUADRO 8.2.4</t>
  </si>
  <si>
    <t>Jornalistas com carteira profissional, segundo os escalões, por tipo de publicação e suporte de difusão</t>
  </si>
  <si>
    <t>Tipo e suporte da publicação periódica</t>
  </si>
  <si>
    <t>Publicações periódicas</t>
  </si>
  <si>
    <t>Até 3 Jornalistas</t>
  </si>
  <si>
    <t>De 4 a 10 Jornalistas</t>
  </si>
  <si>
    <t>De 11 a 20 Jornalistas</t>
  </si>
  <si>
    <t>Mais de 20 Jornalistas</t>
  </si>
  <si>
    <t>Em papel</t>
  </si>
  <si>
    <t>Em papel e eletrónico simultaneamente</t>
  </si>
  <si>
    <t>Só eletrónico</t>
  </si>
  <si>
    <t>QUADRO 8.2.5</t>
  </si>
  <si>
    <t>Publicações periódicas, circulação total, circulação paga e circulação gratuita, por região (NUTS II)</t>
  </si>
  <si>
    <t>Circulação total</t>
  </si>
  <si>
    <t>Circulação paga</t>
  </si>
  <si>
    <t>Circulação gratuita</t>
  </si>
  <si>
    <t>Circulação total de publicações periódicas (Metodologia 2022 - N.º) por Localização geográfica (NUTS - 2013) e Tipo de publicação periódica; Anual</t>
  </si>
  <si>
    <t>Circulação total de publicações periódicas (Metodologia 2022 - N.º) por Tipo de circulação e Tipo de publicação periódica; Anual</t>
  </si>
  <si>
    <t>QUADRO 8.2.6</t>
  </si>
  <si>
    <t>Publicações periódicas, circulação total, circulação paga e circulação gratuita, por tipo de publicação</t>
  </si>
  <si>
    <t xml:space="preserve">Tipo </t>
  </si>
  <si>
    <t>QUADRO 8.2.7</t>
  </si>
  <si>
    <t xml:space="preserve">Edição impressa </t>
  </si>
  <si>
    <t>Edições</t>
  </si>
  <si>
    <t>Tiragem
total</t>
  </si>
  <si>
    <t>Circulação 
total</t>
  </si>
  <si>
    <t>Edições impressas (Metodologia 2022 - N.º) das publicações periódicas por Localização geográfica (NUTS - 2013) e Tipo de publicação periódica; Anual</t>
  </si>
  <si>
    <t>Tiragem total da edição impressa (Metodologia 2022 - N.º) das publicações periódicas por Localização geográfica (NUTS - 2013) e Tipo de publicação periódica; Anual</t>
  </si>
  <si>
    <t>Proporção de circulação gratuita (Metodologia 2022 - %) de publicações periódicas por Localização geográfica (NUTS - 2013); Anual</t>
  </si>
  <si>
    <t>QUADRO 8.2.8</t>
  </si>
  <si>
    <t>QUADRO 8.2.9</t>
  </si>
  <si>
    <t xml:space="preserve">Publicações periódicas </t>
  </si>
  <si>
    <t>Edição eletrónica</t>
  </si>
  <si>
    <t>Circulação
paga</t>
  </si>
  <si>
    <t>Circulação
gratuita</t>
  </si>
  <si>
    <t>QUADRO 8.2.10</t>
  </si>
  <si>
    <t>Publicações periódicas (em suporte "eletrónico e papel simultaneamente" e "só eletrónico"), circulação total, circulação paga e circulação gratuita da edição eletrónica, por tipo de publicação</t>
  </si>
  <si>
    <t xml:space="preserve">  </t>
  </si>
  <si>
    <t>QUADRO 8.2.11</t>
  </si>
  <si>
    <t>Publicações periódicas (suporte "só papel" e "papel e eletrónico simultaneamente") e tiragem impressa total por tipo de periodicidade,  por região (NUTS II)</t>
  </si>
  <si>
    <t>Tiragem da edição impressa de:</t>
  </si>
  <si>
    <t>Diários</t>
  </si>
  <si>
    <t>Semanários</t>
  </si>
  <si>
    <t>QUADRO 8.2.12</t>
  </si>
  <si>
    <t>Publicações periódicas ( suporte "só papel" e "papel e eletrónico simultaneamente") e tiragem impressa total por tipo de periodicidade,  por tipo de publicação</t>
  </si>
  <si>
    <t>QUADRO 8.2.13</t>
  </si>
  <si>
    <t>Publicações periódicas (suporte "só papel" e "papel e eletrónico simultaneamente") e circulação impressa total segundo o tipo de periodicidade, por região (NUTS II)</t>
  </si>
  <si>
    <t>Circulação da edição impressa de:</t>
  </si>
  <si>
    <t>QUADRO 8.2.14</t>
  </si>
  <si>
    <t>Publicações periódicas (suporte "só papel" e "papel e eletrónico simultaneamente") e circulação impressa total segundo o tipo de periodicidade, por tipo de publicação</t>
  </si>
  <si>
    <t>QUADRO 8.2.15</t>
  </si>
  <si>
    <t>Publicações periódicas (suporte "papel e eletrónico simultaneamente" e "só eletrónico") e circulação eletrónica segundo o tipo de periodicidade, por região (NUTS II)</t>
  </si>
  <si>
    <t>Circulação da edição eletrónica de:</t>
  </si>
  <si>
    <t>QUADRO 8.2.16</t>
  </si>
  <si>
    <t>Publicações periódicas (suporte "papel e eletrónico simultaneamente" e "só eletrónico"), circulação eletrónica segundo o tipo de periodicidade, por tipo de publicação</t>
  </si>
  <si>
    <t>QUADRO 8.2.17</t>
  </si>
  <si>
    <t xml:space="preserve">Jornais e revistas (suporte "só papel" e "papel e eletrónico simultaneamente") segundo os escalões de tiragem e circulação média </t>
  </si>
  <si>
    <t>Escalões</t>
  </si>
  <si>
    <t xml:space="preserve">Jornais </t>
  </si>
  <si>
    <t>Revistas</t>
  </si>
  <si>
    <t xml:space="preserve">Tiragem média </t>
  </si>
  <si>
    <t>Circulação média</t>
  </si>
  <si>
    <t>Até 10 000</t>
  </si>
  <si>
    <t>De 10 001 a 20 000 exemplares</t>
  </si>
  <si>
    <t>De 20 001 a 30 000 exemplares</t>
  </si>
  <si>
    <t>De 30 001 a 50 000 exemplares</t>
  </si>
  <si>
    <t>De 50 001 a 100 000 exemplares</t>
  </si>
  <si>
    <t>Mais de 100 000 exemplares</t>
  </si>
  <si>
    <t>QUADRO 8.2.18</t>
  </si>
  <si>
    <t>Publicações periódicas (suporte "só papel" e "papel e eletrónico simultaneamente")  segundo a periodicidade da edição impressa, por região (NUTS II)</t>
  </si>
  <si>
    <t xml:space="preserve">Diária </t>
  </si>
  <si>
    <t>Total não diária</t>
  </si>
  <si>
    <t xml:space="preserve">Semanal </t>
  </si>
  <si>
    <t xml:space="preserve">Quinzenal </t>
  </si>
  <si>
    <t xml:space="preserve">Bimensal </t>
  </si>
  <si>
    <t xml:space="preserve">Mensal </t>
  </si>
  <si>
    <t xml:space="preserve">Bimestral </t>
  </si>
  <si>
    <t xml:space="preserve">Trimestral </t>
  </si>
  <si>
    <t xml:space="preserve">Quadrimestral </t>
  </si>
  <si>
    <t xml:space="preserve">Semestral </t>
  </si>
  <si>
    <t xml:space="preserve">Anual </t>
  </si>
  <si>
    <t xml:space="preserve">Outra </t>
  </si>
  <si>
    <t>Publicações periódicas da edição impressa (Metodologia 2022 - N.º) por Periodicidade da edição impressa e Tipo de publicação periódica; Anual</t>
  </si>
  <si>
    <t>QUADRO 8.2.19</t>
  </si>
  <si>
    <t>Publicações periódicas (suporte "só papel" e "papel e eletrónico simultaneamente") por periodicidade da edição impressa e tipo de publicação periódica</t>
  </si>
  <si>
    <t>Periodicidade da edição impressa</t>
  </si>
  <si>
    <t>Tipo de publicação periódica</t>
  </si>
  <si>
    <t>Diária</t>
  </si>
  <si>
    <t>Semanal</t>
  </si>
  <si>
    <t>Quinzenal</t>
  </si>
  <si>
    <t>Bimensal</t>
  </si>
  <si>
    <t>Mensal</t>
  </si>
  <si>
    <t>Bimestral</t>
  </si>
  <si>
    <t>Trimestral</t>
  </si>
  <si>
    <t>Quadrimestral</t>
  </si>
  <si>
    <t>Semestral</t>
  </si>
  <si>
    <t>Anual</t>
  </si>
  <si>
    <t>QUADRO 8.2.20</t>
  </si>
  <si>
    <t>Publicações periódicas  (suporte "papel e eletrónico simultaneamente" e "só eletrónico") segundo a periodicidade da edição eletrónica, por região (NUTS II)</t>
  </si>
  <si>
    <t>Periodicidade da edição electrónica</t>
  </si>
  <si>
    <t>Publicações periódicas eletrónicas (Metodologia 2022 - N.º) por Periodicidade e Tipo de publicação periódica; Anual</t>
  </si>
  <si>
    <t>QUADRO 8.2.21</t>
  </si>
  <si>
    <t>Publicações periódicas  (suporte "papel e eletrónico simultaneamente" e "só eletrónico") por periodicidade e tipo de publicação periódica</t>
  </si>
  <si>
    <t>Periodicidade</t>
  </si>
  <si>
    <t>QUADRO 8.2.22</t>
  </si>
  <si>
    <t>Publicações periódicas (em suporte " só papel" e "papel e eletrónico simultaneamente") segundo o escalão de preço da edição regular impressa e periodicidade</t>
  </si>
  <si>
    <t xml:space="preserve"> Total Gratuita</t>
  </si>
  <si>
    <t>Distribuição paga e escalão do preço capa da edição regular impressa</t>
  </si>
  <si>
    <t>Até 1,50 Euros</t>
  </si>
  <si>
    <t>De 1,51 a 3,00 Euros</t>
  </si>
  <si>
    <t>De 3,01 a 5,00 Euros</t>
  </si>
  <si>
    <t>Mais de 5,00 Euros</t>
  </si>
  <si>
    <t>Não Diária</t>
  </si>
  <si>
    <t>QUADRO 8.2.23</t>
  </si>
  <si>
    <t>Publicações periódicas (em suporte "papel e eletrónico simultaneamente" e "só eletrónico"), segundo os escalões do preço da assinatura da edição eletrónica e periodicidade</t>
  </si>
  <si>
    <t>Total Gratuita</t>
  </si>
  <si>
    <t>Acesso pago e escalão do preço de assinatura</t>
  </si>
  <si>
    <t>Até 25,00 Euros</t>
  </si>
  <si>
    <t>De 25,01 a 50 Euros</t>
  </si>
  <si>
    <t xml:space="preserve">De 50,01 a 75 Euros  </t>
  </si>
  <si>
    <t xml:space="preserve">De 75,01 a 100 Euros  </t>
  </si>
  <si>
    <t xml:space="preserve">Mais de 100 Euros  </t>
  </si>
  <si>
    <t>QUADRO 8.2.31</t>
  </si>
  <si>
    <t>Acesso misto e escalão do preço de assinatura</t>
  </si>
  <si>
    <t xml:space="preserve">Até 25,00 Euros  </t>
  </si>
  <si>
    <t xml:space="preserve">De 25,01 a 50 Euros  </t>
  </si>
  <si>
    <t>QUADRO 8.2.24</t>
  </si>
  <si>
    <t>Publicações periódicas, por tipo de publicação e tema predominante do conteúdo</t>
  </si>
  <si>
    <t>Generalidades e Reportagem</t>
  </si>
  <si>
    <t>Informática</t>
  </si>
  <si>
    <t>Filosofia e Psicologia</t>
  </si>
  <si>
    <t>Religião e Teologia</t>
  </si>
  <si>
    <t>Demografia, Estatística e Sociologia</t>
  </si>
  <si>
    <t>Política, Economia e Finanças</t>
  </si>
  <si>
    <t>Direito, Jurisprudência, Administração Pública e Assistência Social</t>
  </si>
  <si>
    <t>Educação</t>
  </si>
  <si>
    <t>Etnologia, Etnografia, Tradições, Folclore e Costumes (moda, vida social)</t>
  </si>
  <si>
    <t>Matemática</t>
  </si>
  <si>
    <t>Astronomia e Astrofísica</t>
  </si>
  <si>
    <t>Física, Química e Mineralogia</t>
  </si>
  <si>
    <t>Ciências Naturais, Ciências da Terra, Geologia e Meteorologia</t>
  </si>
  <si>
    <t>Paleontologia, Biologia, Botânica e Zoologia</t>
  </si>
  <si>
    <t>Ciências do Ambiente e Conservação da Natureza</t>
  </si>
  <si>
    <t>Medicina e Saúde</t>
  </si>
  <si>
    <t>Engenharia e Tecnologia</t>
  </si>
  <si>
    <t>Agricultura, Silvicultura, Caça e Pesca</t>
  </si>
  <si>
    <t>Jardinagem, Horticultura e Animais</t>
  </si>
  <si>
    <t>Economia Doméstica (culinária, decoração, body care, familiar)</t>
  </si>
  <si>
    <t>Gestão, Comércio e Comunicação (publicidade, marketing, relações públicas)</t>
  </si>
  <si>
    <t>Indústria, Construção e Equipamento</t>
  </si>
  <si>
    <t>Urbanismo e Arquitetura</t>
  </si>
  <si>
    <t>Artes Plásticas, Artes Gráficas, Design e Desenho</t>
  </si>
  <si>
    <t>Pintura e Fotografia</t>
  </si>
  <si>
    <t>Música e Espetáculos</t>
  </si>
  <si>
    <t>Jogos e Desporto</t>
  </si>
  <si>
    <t>Línguas, Linguística e Literatura</t>
  </si>
  <si>
    <t>Geografia e Viagens</t>
  </si>
  <si>
    <t>História. Biografia</t>
  </si>
  <si>
    <t>Publicações periódicas (Metodologia 2022 - N.º) por Tipo de tema predominante e Tipo de publicação periódica; Anual</t>
  </si>
  <si>
    <t>QUADRO 8.2.25</t>
  </si>
  <si>
    <t>Publicações periódicas, por tipo de suporte e tema predominante do conteúdo</t>
  </si>
  <si>
    <t>Em
Papel</t>
  </si>
  <si>
    <t>Em Papel e Eletrónico simultaneamente</t>
  </si>
  <si>
    <t>Só Eletrónico</t>
  </si>
  <si>
    <t>Publicações periódicas (Metodologia 2022 - N.º) por Tipo de tema predominante e Tipo de suporte de difusão; Anual</t>
  </si>
  <si>
    <t>QUADRO 8.2.26</t>
  </si>
  <si>
    <t>Publicações periódicas (suporte "só papel", "papel e eletrónico simultaneamente" e "só eletrónico), segundo a língua dominante, por tipo suporte e região (NUTS II)</t>
  </si>
  <si>
    <t>Edição impressa (publicações em suporte "só papel" e "papel e eletrónico simultaneamente")</t>
  </si>
  <si>
    <t>Edição eletrónica (publicações em suporte "papel e eletrónico simultaneamente" e "só eletronico)</t>
  </si>
  <si>
    <t xml:space="preserve">Português </t>
  </si>
  <si>
    <t xml:space="preserve">Inglês </t>
  </si>
  <si>
    <t xml:space="preserve">Bilingue </t>
  </si>
  <si>
    <t>Publicações periódicas da edição impressa (Metodologia 2022 - N.º) por Idioma dominante da edição impressa e Tipo de publicação periódica; Anual</t>
  </si>
  <si>
    <t>Publicações periódicas eletrónicas (Metodologia 2022 - N.º) por Idioma dominante da publicação eletrónica e Tipo de publicação periódica; Anual</t>
  </si>
  <si>
    <t>QUADRO 8.2.27</t>
  </si>
  <si>
    <t>Publicações periódicas (suporte "só papel", "papel e eletrónico simultaneamente" e "só eletrónico), segundo a língua dominante, por tipo suporte e tipo de publicação</t>
  </si>
  <si>
    <t>QUADRO 8.2.28</t>
  </si>
  <si>
    <t>Publicações periódicas (em suporte " só papel" e "papel e eletrónico simultaneamente") segundo o tipo de distribuição e escalão do preço de capa das edições regulares, por tipo de publicação</t>
  </si>
  <si>
    <t>Distribuição Gratuita</t>
  </si>
  <si>
    <t>Distribuição paga e escalão dos preço de capa</t>
  </si>
  <si>
    <t xml:space="preserve">Até 1,50 Euros </t>
  </si>
  <si>
    <t>Publicações periódicas da edição impressa (Metodologia 2022 - N.º) por Tipo de distribuição e Tipo de publicação periódica; Anual</t>
  </si>
  <si>
    <t>QUADRO 8.2.29</t>
  </si>
  <si>
    <t>Publicações periódicas (em suporte "papel e eletrónico simultaneamente" e "só eletrónico") segundo o tipo de acesso, por escalão do preço de assinatura, por tipo de publicação</t>
  </si>
  <si>
    <t>Acesso
gratuito</t>
  </si>
  <si>
    <t>Acesso pago e escalões do preço de assinatura</t>
  </si>
  <si>
    <t xml:space="preserve">De 0,1 a 25 Euros </t>
  </si>
  <si>
    <t xml:space="preserve">De 25,01 a 50 Euros </t>
  </si>
  <si>
    <t xml:space="preserve">De 50,01 a 75 Euros </t>
  </si>
  <si>
    <t xml:space="preserve">De 75,01 a 100 Euros </t>
  </si>
  <si>
    <t xml:space="preserve">Mais de 100 Euros </t>
  </si>
  <si>
    <t>Acesso misto e escalões do preço de assinatura</t>
  </si>
  <si>
    <t>Acesso aos conteúdos da edição eletrónica (Metodologia 2022 - N.º) das publicações periódicas por Tipo de acesso à publicação eletrónica e Tipo de publicação periódica; Anual</t>
  </si>
  <si>
    <t>QUADRO 8.2.30</t>
  </si>
  <si>
    <t>Publicações periódicas (em suporte " só papel" e "papel e eletrónico simultaneamente") segundo o tempo de publicação da edição impressa, por região (NUTS II)</t>
  </si>
  <si>
    <t>Menos de 1 ano</t>
  </si>
  <si>
    <t>De 1 a 15 anos</t>
  </si>
  <si>
    <t xml:space="preserve">De 16 a 19 anos </t>
  </si>
  <si>
    <t>De 20 a 39 anos</t>
  </si>
  <si>
    <t>De 40 a 79 anos</t>
  </si>
  <si>
    <t>80 e mais anos</t>
  </si>
  <si>
    <t>Publicações periódicas (em suporte "papel e eletrónico simultaneamente" e "só eletrónico"), segundo o tempo de publicação da edição eletrónica, por região (NUTS II)</t>
  </si>
  <si>
    <t>De 1 a 9 anos</t>
  </si>
  <si>
    <t xml:space="preserve">De 10 a 20 anos </t>
  </si>
  <si>
    <t>Mais de 20 anos</t>
  </si>
  <si>
    <t>QUADRO 8.2.32</t>
  </si>
  <si>
    <t>Até 100 000</t>
  </si>
  <si>
    <t>De 100 001 a 500 000</t>
  </si>
  <si>
    <t>De 500 001 a 1 000 000</t>
  </si>
  <si>
    <t>De 1 000 001 a 10 000 000</t>
  </si>
  <si>
    <t>Mais de
10 000 000</t>
  </si>
  <si>
    <t>QUADRO 8.2.33</t>
  </si>
  <si>
    <t>Visualizações da página eletrónica das publicações periódicas (em suporte "papel e eletrónico simultaneamente" e "só eletrónico") por escalão de número de visualizações</t>
  </si>
  <si>
    <t>QUADRO 8.2.34</t>
  </si>
  <si>
    <t>Receitas e despesas das publicações periódicas, por tipo de publicação</t>
  </si>
  <si>
    <t xml:space="preserve">Total de publicações </t>
  </si>
  <si>
    <t>Receitas proveniente de:</t>
  </si>
  <si>
    <t xml:space="preserve">Total de despesas </t>
  </si>
  <si>
    <r>
      <t>Publicidade</t>
    </r>
    <r>
      <rPr>
        <b/>
        <sz val="8"/>
        <color rgb="FFFF0000"/>
        <rFont val="Arial Narrow"/>
        <family val="2"/>
      </rPr>
      <t xml:space="preserve"> </t>
    </r>
  </si>
  <si>
    <t>Nº</t>
  </si>
  <si>
    <t>Receitas e despesas das publicações periódicas (suporte "só papel"), por tipo de publicação</t>
  </si>
  <si>
    <t>QUADRO 8.2.36</t>
  </si>
  <si>
    <t>Receitas e despesas das publicações periódicas (suporte "papel e eletrónico simultaneamente"), por tipo de publicação</t>
  </si>
  <si>
    <t>QUADRO 8.2.37</t>
  </si>
  <si>
    <t>Receitas e despesas das publicações periódicas (suporte "só eletrónico"), por tipo de publicação</t>
  </si>
  <si>
    <t>Livros editados impressos, por tema da Classificação Decimal Universal (CDU) e por tipo de edição, 2018-2022 - continuação</t>
  </si>
  <si>
    <t>Q.8.1.1 -Autores e livros editados impressos, por tipo de edição, 2018-2022</t>
  </si>
  <si>
    <t>Q.8.1.2 - Livros editados impressos, por tipo de autor, 2018-2022</t>
  </si>
  <si>
    <t>Q.8.1.4 - Livros editados impressos, originais por idioma, 2018-2022</t>
  </si>
  <si>
    <t>Q.8.1.3 - Livros editados impressos, por natureza do livro, 2018-2022</t>
  </si>
  <si>
    <t>Q.8.1.5 - Livros editados impressos, traduzidos por idioma, 2018-2022</t>
  </si>
  <si>
    <t>Q.8.1.6 - Livros editados impressos, por categoria e género literário, 2018-2022</t>
  </si>
  <si>
    <t>Q.8.1.7 - Livros editados - impressos, por tema da Classificação Decimal Universal (CDU), 2018-2022</t>
  </si>
  <si>
    <t>Q.8.1.8 - Livros editados impressos, por tema da Classificação Decimal Universal (CDU) e por tipo de edição, 2018-2022</t>
  </si>
  <si>
    <t>Q.8.1.8 - Livros editados impressos, por tema da Classificação Decimal Universal (CDU) e por tipo de edição, 2018-2022 - continuação</t>
  </si>
  <si>
    <t xml:space="preserve">Q.8.2.1 - Situação das publicações periódicas1, por região (NUTS II) </t>
  </si>
  <si>
    <t>Q.8.2.2 - Publicações periódicas segundo o suporte de difusão, por região (NUTS II)</t>
  </si>
  <si>
    <t>Q.8.2.3 - Publicações periódicas segundo o suporte de difusão, por tipo de publicação</t>
  </si>
  <si>
    <t>Q.8.2.4 - Jornalistas com carteira profissional, segundo os escalões, por tipo de publicação e suporte de difusão</t>
  </si>
  <si>
    <t>Q.8.2.5 - Publicações periódicas, circulação total, circulação paga e circulação gratuita, por região (NUTS II)</t>
  </si>
  <si>
    <t>Q.8.2.6 - Publicações periódicas, circulação total, circulação paga e circulação gratuita, por tipo de publicação</t>
  </si>
  <si>
    <t>Q.8.2.10 - Publicações periódicas (em suporte "eletrónico e papel simultaneamente" e "só eletrónico"), circulação total, circulação paga e circulação gratuita da edição eletrónica, por tipo de publicação</t>
  </si>
  <si>
    <t>Q.8.2.11 - Publicações periódicas (suporte "só papel" e "papel e eletrónico simultaneamente") e tiragem impressa total por tipo de periodicidade,  por região (NUTS II)</t>
  </si>
  <si>
    <t>Q.8.2.12 - Publicações periódicas (suporte "só papel" e "papel e eletrónico simultaneamente") e tiragem impressa total por tipo de periodicidade,  por tipo de publicação</t>
  </si>
  <si>
    <t>Q.8.2.13 - Publicações periódicas (suporte "só papel" e "papel e eletrónico simultaneamente") e circulação impressa total segundo o tipo de periodicidade, por região (NUTS II)</t>
  </si>
  <si>
    <t>Q.8.2.14 - Publicações periódicas (suporte "só papel" e "papel e eletrónico simultaneamente") e circulação impressa total segundo o tipo de periodicidade, por tipo de publicação</t>
  </si>
  <si>
    <t>Q.8.2.15 - Publicações periódicas (suporte "papel e eletrónico simultaneamente" e "só eletrónico") e circulação eletrónica segundo o tipo de periodicidade, por região (NUTS II)</t>
  </si>
  <si>
    <t>Q.8.2.16 - Publicações periódicas (suporte "papel e eletrónico simultaneamente" e "só eletrónico"), circulação eletrónica segundo o tipo de periodicidade, por tipo de publicação</t>
  </si>
  <si>
    <t xml:space="preserve">Q.8.2.17 - Jornais e revistas (suporte "só papel" e "papel e eletrónico simultaneamente") segundo os escalões de tiragem e circulação média </t>
  </si>
  <si>
    <t>Q.8.2.18 - Publicações periódicas (suporte "só papel" e "papel e eletrónico simultaneamente")  segundo a periodicidade da edição impressa, por região (NUTS II)</t>
  </si>
  <si>
    <t>Q.8.2.19 - Publicações periódicas (suporte "só papel" e "papel e eletrónico simultaneamente") por periodicidade da edição impressa e tipo de publicação periódica</t>
  </si>
  <si>
    <t>Q.8.2.20 - Publicações periódicas  (suporte "papel e eletrónico simultaneamente" e "só eletrónico") segundo a periodicidade da edição eletrónica, por região (NUTS II)</t>
  </si>
  <si>
    <t>Q.8.2.21 - Publicações periódicas  (suporte "papel e eletrónico simultaneamente" e "só eletrónico") por periodicidade e tipo de publicação periódica</t>
  </si>
  <si>
    <t>Q.8.2.22 - Publicações periódicas (em suporte " só papel" e "papel e eletrónico simultaneamente") segundo o escalão de preço da edição regular impressa e periodicidade</t>
  </si>
  <si>
    <t>Q.8.2.23 - Publicações periódicas (em suporte "papel e eletrónico simultaneamente" e "só eletrónico"), segundo os escalões do preço da assinatura da edição eletrónica e periodicidade</t>
  </si>
  <si>
    <t>Q.8.2.24 - Publicações periódicas, por tipo de publicação e tema predominante do conteúdo</t>
  </si>
  <si>
    <t>Q.8.2.25 - Publicações periódicas, por tipo de suporte e tema predominante do conteúdo</t>
  </si>
  <si>
    <t>QUADRO 8.2.35</t>
  </si>
  <si>
    <t>Q.8.2.26 - Publicações periódicas (suporte "só papel", "papel e eletrónico simultaneamente" e "só eletrónico), segundo a língua dominante, por tipo suporte e região (NUTS II)</t>
  </si>
  <si>
    <t>Q.8.2.27 - Publicações periódicas (suporte "só papel", "papel e eletrónico simultaneamente" e "só eletrónico), segundo a língua dominante, por tipo suporte e tipo de publicação</t>
  </si>
  <si>
    <t>Q.8.2.28 - Publicações periódicas (em suporte " só papel" e "papel e eletrónico simultaneamente") segundo o tipo de distribuição e escalão do preço de capa das edições regulares, por tipo de publicação</t>
  </si>
  <si>
    <t>Q.8.2.29 - Publicações periódicas (em suporte "papel e eletrónico simultaneamente" e "só eletrónico") segundo o tipo de acesso, por escalão do preço de assinatura, por tipo de publicação</t>
  </si>
  <si>
    <t>Q.8.2.30 - Publicações periódicas (em suporte " só papel" e "papel e eletrónico simultaneamente") segundo o tempo de publicação da edição impressa, por região (NUTS II)</t>
  </si>
  <si>
    <t>Q.8.2.31 - Publicações periódicas (em suporte "papel e eletrónico simultaneamente" e "só eletrónico"), segundo o tempo de publicação da edição eletrónica, por região (NUTS II)</t>
  </si>
  <si>
    <t xml:space="preserve">Visitantes da página eletrónica das publicações periódicas (em suporte "papel e eletrónico simultaneamente" e "só eletrónico"), segundo o escalão do número de visitantes, por tipo de publicação </t>
  </si>
  <si>
    <t xml:space="preserve">Q.8.2.32 - Visitantes da página eletrónica das publicações periódicas (em suporte "papel e eletrónico simultaneamente" e "só eletrónico"), segundo o escalão do número de visitantes, por tipo de publicação </t>
  </si>
  <si>
    <t>Q.8.2.33 - Visualizações da página eletrónica das publicações periódicas (em suporte "papel e eletrónico simultaneamente" e "só eletrónico") por escalão de número de visualizações</t>
  </si>
  <si>
    <t>Q.8.2.34 - Receitas e despesas das publicações periódicas, por tipo de publicação</t>
  </si>
  <si>
    <t>Q.8.2.35 - Receitas e despesas das publicações periódicas (suporte "só papel"), por tipo de publicação</t>
  </si>
  <si>
    <t>Q.8.2.36 - Receitas e despesas das publicações periódicas (suporte "papel e eletrónico simultaneamente"), por tipo de publicação</t>
  </si>
  <si>
    <t>Q.8.2.37 - Receitas e despesas das publicações periódicas (suporte "só eletrónico"), por tipo de publicação</t>
  </si>
  <si>
    <t>VIDEO E MULTIMÉDIA</t>
  </si>
  <si>
    <t>AUDIOVIDUAL E MULTIMÉDIA</t>
  </si>
  <si>
    <t>Q.9.2.1</t>
  </si>
  <si>
    <t>Autenticação de videogramas, por ano e domínio, 2018-2022</t>
  </si>
  <si>
    <t>Domínio</t>
  </si>
  <si>
    <t>Video</t>
  </si>
  <si>
    <t>Fonte: Inspeção-Geral das Atividades Culturais - IGAC</t>
  </si>
  <si>
    <t>Q.9.2.2</t>
  </si>
  <si>
    <t>Autenticação de videogramas, por domínio e tipo de emissão</t>
  </si>
  <si>
    <t>Tipo de Emissão</t>
  </si>
  <si>
    <t>Novas Obras Videográficas</t>
  </si>
  <si>
    <t>Obras Videográficas já distribuidas</t>
  </si>
  <si>
    <t>Conjuntos de Obras Videográficas</t>
  </si>
  <si>
    <t>Q.9.2.3</t>
  </si>
  <si>
    <t>Autenticação de videogramas, por domínio e região (NUTS II)</t>
  </si>
  <si>
    <t xml:space="preserve"> Domínio</t>
  </si>
  <si>
    <t>Q.9.2.4</t>
  </si>
  <si>
    <t>Registo de obras e averbamento, por tipo e âmbito, 2018-2022</t>
  </si>
  <si>
    <t>Tipo e âmbito</t>
  </si>
  <si>
    <t>Registo de obras</t>
  </si>
  <si>
    <t>Averbamento</t>
  </si>
  <si>
    <t>Artes cénicas</t>
  </si>
  <si>
    <t>Artes visuais</t>
  </si>
  <si>
    <t>Audivisual e multimédia</t>
  </si>
  <si>
    <t>Livro e imprensa</t>
  </si>
  <si>
    <t>Q.9.2.5</t>
  </si>
  <si>
    <t>Registo de obras e averbamento, por região (NUTS II)</t>
  </si>
  <si>
    <t>Outros Países</t>
  </si>
  <si>
    <t>Q.9.2.1 - Autenticação de videogramas, por ano e domínio, 2018-2022</t>
  </si>
  <si>
    <t>Q.9.2.2 - Autenticação de videogramas, por domínio e tipo de emissão</t>
  </si>
  <si>
    <t>Q.9.2.3 - Autenticação de videogramas, por domínio e região (NUTS II)</t>
  </si>
  <si>
    <t>Q.9.2.4 - Registo de obras e averbamento, por tipo e âmbito, 2018-2022</t>
  </si>
  <si>
    <t>Q.9.2.5 - Registo de obras e averbamento, por região (NUTS II)</t>
  </si>
  <si>
    <t>Quadro Resumo - Dados Gerais</t>
  </si>
  <si>
    <t>Unidade</t>
  </si>
  <si>
    <t>1.1. ENSINO CULTURAL</t>
  </si>
  <si>
    <t>1.1.1. Alunos inscritos no ensino superior por áreas de estudo</t>
  </si>
  <si>
    <t>1. Artes</t>
  </si>
  <si>
    <t xml:space="preserve">     11. Belas-artes</t>
  </si>
  <si>
    <r>
      <t xml:space="preserve">     12. Música e artes do espetáculo</t>
    </r>
    <r>
      <rPr>
        <sz val="8"/>
        <color indexed="8"/>
        <rFont val="Arial Narrow"/>
        <family val="2"/>
      </rPr>
      <t xml:space="preserve"> (1)</t>
    </r>
  </si>
  <si>
    <t xml:space="preserve">         Cursos, dos quais:</t>
  </si>
  <si>
    <t xml:space="preserve">          121. Animação cultural</t>
  </si>
  <si>
    <t xml:space="preserve">          122. Dança</t>
  </si>
  <si>
    <t xml:space="preserve">          123. Estudos artísticos</t>
  </si>
  <si>
    <t xml:space="preserve">          124. Música </t>
  </si>
  <si>
    <t xml:space="preserve">          125. Teatro</t>
  </si>
  <si>
    <t xml:space="preserve">          126. Outros</t>
  </si>
  <si>
    <t xml:space="preserve">     13. Técnicas audiovisuais e produção dos media</t>
  </si>
  <si>
    <t xml:space="preserve">     14. Design de moda, de interiores e industrial</t>
  </si>
  <si>
    <t xml:space="preserve">     15. Artesanato</t>
  </si>
  <si>
    <t xml:space="preserve">     16. Outros</t>
  </si>
  <si>
    <t>2. História e arqueologia</t>
  </si>
  <si>
    <t xml:space="preserve">3. Jornalismo e informação </t>
  </si>
  <si>
    <t>4. Arquitetura e urbanismo</t>
  </si>
  <si>
    <t>Em percentagem do total de inscritos</t>
  </si>
  <si>
    <t>1.1.2. Alunos diplomados no ensino superior por área de estudo</t>
  </si>
  <si>
    <t>9 381</t>
  </si>
  <si>
    <t>1 623</t>
  </si>
  <si>
    <t>Em percentagem do total de diplomados</t>
  </si>
  <si>
    <t>(1) A desagregação inclui em cada uma das categorias todos os cursos relacionados com estas. Da categoria "Outros" constam cursos que poderiam ser incluidos em mais do que uma categoria ou cursos que não correspondem a nenhuma das categorias acima designadas.</t>
  </si>
  <si>
    <r>
      <rPr>
        <b/>
        <sz val="8"/>
        <rFont val="Arial Narrow"/>
        <family val="2"/>
      </rPr>
      <t>Fonte:</t>
    </r>
    <r>
      <rPr>
        <sz val="8"/>
        <rFont val="Arial Narrow"/>
        <family val="2"/>
      </rPr>
      <t xml:space="preserve"> Ministério da Educação e Ministério da Ciência, Tecnologia e Ensino Superior - Direção-Geral de Estatísticas da Educação e Ciência.</t>
    </r>
  </si>
  <si>
    <t>1.2. EMPREGO CULTURAL</t>
  </si>
  <si>
    <t>1.2.1 Total</t>
  </si>
  <si>
    <t>Por sexo</t>
  </si>
  <si>
    <t>16-24 anos</t>
  </si>
  <si>
    <r>
      <t xml:space="preserve">7,8 </t>
    </r>
    <r>
      <rPr>
        <b/>
        <sz val="8"/>
        <rFont val="Arial Narrow"/>
        <family val="2"/>
      </rPr>
      <t>§</t>
    </r>
  </si>
  <si>
    <t>25-34 anos</t>
  </si>
  <si>
    <t>35-44 anos</t>
  </si>
  <si>
    <t>6,5 §</t>
  </si>
  <si>
    <r>
      <t xml:space="preserve">6,9 </t>
    </r>
    <r>
      <rPr>
        <b/>
        <sz val="8"/>
        <rFont val="Arial Narrow"/>
        <family val="2"/>
      </rPr>
      <t>§</t>
    </r>
  </si>
  <si>
    <t xml:space="preserve">   Até ao 3.º ciclo</t>
  </si>
  <si>
    <t xml:space="preserve">   Secundário </t>
  </si>
  <si>
    <t>Em percentagem do emprego total</t>
  </si>
  <si>
    <t>1.2.2 Emprego Cultural - caraterísticas do mercado de trabalho</t>
  </si>
  <si>
    <t xml:space="preserve">   Empregados por conta própria</t>
  </si>
  <si>
    <r>
      <t xml:space="preserve">28,2 </t>
    </r>
    <r>
      <rPr>
        <sz val="8"/>
        <rFont val="Calibri"/>
        <family val="2"/>
      </rPr>
      <t>ꓕ</t>
    </r>
  </si>
  <si>
    <t xml:space="preserve">   Pessoas a trabalhar a tempo completo</t>
  </si>
  <si>
    <r>
      <t xml:space="preserve">87,7 </t>
    </r>
    <r>
      <rPr>
        <sz val="8"/>
        <rFont val="Calibri"/>
        <family val="2"/>
      </rPr>
      <t>ꓕ</t>
    </r>
  </si>
  <si>
    <t xml:space="preserve">   Pessoas com emprego permanente (com contrato sem termo)</t>
  </si>
  <si>
    <r>
      <t xml:space="preserve">56,8 </t>
    </r>
    <r>
      <rPr>
        <sz val="8"/>
        <rFont val="Calibri"/>
        <family val="2"/>
      </rPr>
      <t>ꓕ</t>
    </r>
  </si>
  <si>
    <t xml:space="preserve">   Pessoas com apenas um emprego (sem atividade secundária)</t>
  </si>
  <si>
    <r>
      <t xml:space="preserve">91,1 </t>
    </r>
    <r>
      <rPr>
        <sz val="8"/>
        <rFont val="Calibri"/>
        <family val="2"/>
      </rPr>
      <t>ꓕ</t>
    </r>
  </si>
  <si>
    <t xml:space="preserve">Nota: Para as estimativas da nova série do emprego cultural (série 2021) consideram-se as atividades económicas a 3 dígitos da CAE-Rev.3 (como na série anterior), mas a profissão passou a ser considerada a 4 dígitos da CPP-2010, deixando assim de ser possível a comparação direta com as estimativas da série anterior. </t>
  </si>
  <si>
    <t>As estimativas de 2020 a 2022  foram revistas na sequência do estudo do impacto da suspensão do modo de recolha presencial (CAPI), que ocorreu devido às medidas de salvaguarda da saúde pública adotadas durante o período pandémico COVID-19. Para mais detalhes, sugere-se a consulta da nota explicativa constante no Destaque "Estatísticas do Emprego - 3.º trimestre de 2023", divulgado no Portal do INE.</t>
  </si>
  <si>
    <t>Fonte: INE, I.P., Inquérito ao Emprego</t>
  </si>
  <si>
    <t>Quadro Resumo - Dados Gerais (continuação)</t>
  </si>
  <si>
    <t>1.3. ÍNDICE DE PREÇOS NO CONSUMIDOR</t>
  </si>
  <si>
    <t>Índice de preços no consumidor de bens e serviços culturais</t>
  </si>
  <si>
    <t>2012 = 100</t>
  </si>
  <si>
    <t xml:space="preserve">Bens e serviços culturais </t>
  </si>
  <si>
    <t xml:space="preserve">  Dos quais:</t>
  </si>
  <si>
    <t xml:space="preserve">    Instrumentos musicais</t>
  </si>
  <si>
    <t xml:space="preserve">    Cinema, teatro e concertos</t>
  </si>
  <si>
    <t xml:space="preserve">    Museus, bibliotecas e jardins zoológicos</t>
  </si>
  <si>
    <t xml:space="preserve">    Jornais</t>
  </si>
  <si>
    <t xml:space="preserve">    Revistas e periódicos</t>
  </si>
  <si>
    <t>Os valores da série  dos Bens e Servilos Culturais foram atualizados de acordo com a nova metodologia de 2018.</t>
  </si>
  <si>
    <r>
      <rPr>
        <b/>
        <sz val="8"/>
        <color indexed="8"/>
        <rFont val="Arial Narrow"/>
        <family val="2"/>
      </rPr>
      <t>Fonte</t>
    </r>
    <r>
      <rPr>
        <sz val="8"/>
        <color indexed="8"/>
        <rFont val="Arial Narrow"/>
        <family val="2"/>
      </rPr>
      <t>: INE, I.P., Índice de Preços no Consumidor</t>
    </r>
  </si>
  <si>
    <t>1.4. PROPRIEDADE INTELECTUAL</t>
  </si>
  <si>
    <t>Número de processos de registo de obras literárias, artísticas e científicas na IGAC</t>
  </si>
  <si>
    <t>Royalties (fornecimentos e serviços externos) - total das empresas do sector não financeiro</t>
  </si>
  <si>
    <t>1000 euros</t>
  </si>
  <si>
    <t xml:space="preserve">  Das quais: empresas culturais e criativas</t>
  </si>
  <si>
    <t>Royalties (rendimentos suplementares) - total das empresas do sector não financeiro</t>
  </si>
  <si>
    <r>
      <rPr>
        <b/>
        <sz val="8"/>
        <color rgb="FF000000"/>
        <rFont val="Arial Narrow"/>
        <family val="2"/>
      </rPr>
      <t>Fonte</t>
    </r>
    <r>
      <rPr>
        <sz val="8"/>
        <color indexed="8"/>
        <rFont val="Arial Narrow"/>
        <family val="2"/>
      </rPr>
      <t>: IGAC - Inspeção-Geral das Atividades Culturais (Número de processos de registo de obras literárias, artísticas e científicas).</t>
    </r>
  </si>
  <si>
    <r>
      <rPr>
        <b/>
        <sz val="8"/>
        <color indexed="8"/>
        <rFont val="Arial Narrow"/>
        <family val="2"/>
      </rPr>
      <t>Fonte</t>
    </r>
    <r>
      <rPr>
        <sz val="8"/>
        <color indexed="8"/>
        <rFont val="Arial Narrow"/>
        <family val="2"/>
      </rPr>
      <t>: INE, I.P., Sistema de Contas Integradas das Empresas (Royalties).</t>
    </r>
  </si>
  <si>
    <t xml:space="preserve">1.5. EMPRESAS DAS ATIVIDADES CULTURAIS E CRIATIVAS </t>
  </si>
  <si>
    <t>1.5.1. Empresas com atividade económica principal</t>
  </si>
  <si>
    <t>Pe</t>
  </si>
  <si>
    <r>
      <t xml:space="preserve">Em percentagem do total do setor empresarial não financeiro </t>
    </r>
    <r>
      <rPr>
        <i/>
        <sz val="8"/>
        <color indexed="8"/>
        <rFont val="Arial Narrow"/>
        <family val="2"/>
      </rPr>
      <t>(Rv)</t>
    </r>
  </si>
  <si>
    <t>1.5.2. Remunerações do pessoal ao serviço</t>
  </si>
  <si>
    <t>Em percentagem no total do sector empresarial não financeiro</t>
  </si>
  <si>
    <t xml:space="preserve">1.5.3. Volume de negócios das empresas </t>
  </si>
  <si>
    <t xml:space="preserve">1.5.4. Valor acrescentado bruto das empresas </t>
  </si>
  <si>
    <t>1.5.5. Produtividade aparente do trabalho</t>
  </si>
  <si>
    <t>Total do sector empresarial não financeiro</t>
  </si>
  <si>
    <r>
      <t>Nota: Os dados de 2022 são preliminares</t>
    </r>
    <r>
      <rPr>
        <sz val="8"/>
        <rFont val="Arial Narrow"/>
        <family val="2"/>
      </rPr>
      <t xml:space="preserve"> (Versão de 31-10-2023).</t>
    </r>
  </si>
  <si>
    <r>
      <rPr>
        <b/>
        <sz val="8"/>
        <color indexed="8"/>
        <rFont val="Arial Narrow"/>
        <family val="2"/>
      </rPr>
      <t>Fonte</t>
    </r>
    <r>
      <rPr>
        <sz val="8"/>
        <color indexed="8"/>
        <rFont val="Arial Narrow"/>
        <family val="2"/>
      </rPr>
      <t>: INE, I.P., Sistema de Contas Integradas das Empresas</t>
    </r>
  </si>
  <si>
    <t>1.6. Remuneração bruta mensal média por trabalhador nas atividades culturais e criativas</t>
  </si>
  <si>
    <t>Nota: Inclui as seguintes classes de atividades da CAE Rev.3: 1811, 1812, 1813, 1814, 1820,3212, 3220, 4761, 4762, 4763, 5811, 5813, 5814, 5821, 5911, 5912, 5913, 5914, 5920, 6010, 6020, 6391, 7111, 7311, 7410, 7420, 7430, 7722, 8552, 9001, 9002, 9003, 9004, 9101,9102, 9103.</t>
  </si>
  <si>
    <t>Total de remunerações recebidas no ano (incluindo os subsídios de férias e de natal) dividido pelo número de meses trabalhados. (Um ano completo de trabalho determina a divisão do total de remunerações recebidas no ano por 12).</t>
  </si>
  <si>
    <r>
      <rPr>
        <b/>
        <sz val="8"/>
        <color rgb="FF000000"/>
        <rFont val="Arial Narrow"/>
        <family val="2"/>
      </rPr>
      <t>Fonte:</t>
    </r>
    <r>
      <rPr>
        <sz val="8"/>
        <color indexed="8"/>
        <rFont val="Arial Narrow"/>
        <family val="2"/>
      </rPr>
      <t xml:space="preserve"> Cálculos do Instituto Nacional de Estatística (INE) com base na Declaração Mensal de Remunerações da Segurança Social e na Relação Contributiva da Caixa Geral de Aposentações.</t>
    </r>
  </si>
  <si>
    <t>1.7. COMÉRCIO INTERNACIONAL DE BENS CULTURAIS</t>
  </si>
  <si>
    <t xml:space="preserve">1.7.1. Exportações de bens </t>
  </si>
  <si>
    <t xml:space="preserve">Antiguidades </t>
  </si>
  <si>
    <t>LIVROS E MATERIAIS IMPRESSOS</t>
  </si>
  <si>
    <t>Jornais e Periódicos</t>
  </si>
  <si>
    <t>Mapas e Gráficos Hidrográficos ou similares</t>
  </si>
  <si>
    <t>ARTES VISUAIS</t>
  </si>
  <si>
    <t>Objectos de arte (Pinturas, Gravuras, Esculturas, Desenhos)</t>
  </si>
  <si>
    <t>ARTESANATO</t>
  </si>
  <si>
    <t>Artesanato (Fabrico manual e artigos ornamentais)</t>
  </si>
  <si>
    <t>Artigos de Joalharia (Metais e pedras preciosas e semi-preciosas)</t>
  </si>
  <si>
    <t>ARTES PERFORMATIVAS</t>
  </si>
  <si>
    <t>Instrumentos Musicais( Partes de acessórios)</t>
  </si>
  <si>
    <t>AUDIOVISUAL E MULTIMÉDIA</t>
  </si>
  <si>
    <t>Audiovisual e Média Interativa</t>
  </si>
  <si>
    <t>CD´S</t>
  </si>
  <si>
    <t>DVD'S</t>
  </si>
  <si>
    <t>Outros Suportes</t>
  </si>
  <si>
    <t>ARQUITETURA</t>
  </si>
  <si>
    <t>Plantas e Desenhos de Arquitetura</t>
  </si>
  <si>
    <t>Em percentagem do total das exportações</t>
  </si>
  <si>
    <t xml:space="preserve">1.7.2. Importações de bens </t>
  </si>
  <si>
    <t>Em percentagem do total das importações</t>
  </si>
  <si>
    <t>* Troca dos respetivos valores em relação ao publicado anteriormente.</t>
  </si>
  <si>
    <r>
      <rPr>
        <b/>
        <sz val="8"/>
        <color indexed="8"/>
        <rFont val="Arial Narrow"/>
        <family val="2"/>
      </rPr>
      <t>Fonte:</t>
    </r>
    <r>
      <rPr>
        <sz val="8"/>
        <color indexed="8"/>
        <rFont val="Arial Narrow"/>
        <family val="2"/>
      </rPr>
      <t xml:space="preserve"> INE, I.P., Comércio Internacional (versão de 09-08-2023)</t>
    </r>
  </si>
  <si>
    <t>1.8. PARTICIPAÇÃO CULTURAL</t>
  </si>
  <si>
    <r>
      <t>1.8.1 Uso d</t>
    </r>
    <r>
      <rPr>
        <b/>
        <sz val="8"/>
        <rFont val="Arial Narrow"/>
        <family val="2"/>
      </rPr>
      <t>a Internet em atividades culturais</t>
    </r>
  </si>
  <si>
    <r>
      <rPr>
        <b/>
        <sz val="8"/>
        <color indexed="8"/>
        <rFont val="Arial Narrow"/>
        <family val="2"/>
      </rPr>
      <t>Fonte:</t>
    </r>
    <r>
      <rPr>
        <sz val="8"/>
        <color indexed="8"/>
        <rFont val="Arial Narrow"/>
        <family val="2"/>
      </rPr>
      <t xml:space="preserve"> INE, I.P. - Inquérito à Utilização de Tecnologias da Informação e da Comunicação pelas Famílias</t>
    </r>
  </si>
  <si>
    <t>1.8.2 População dos 18 aos 69 anos que participou em atividades culturais (nos últimos 12 meses) por tipo de atividade cultural e frequência de participação</t>
  </si>
  <si>
    <t>Milhares de pessoas</t>
  </si>
  <si>
    <t>Assistir a espectáculos públicos ao vivo</t>
  </si>
  <si>
    <t>Até 6 vezes</t>
  </si>
  <si>
    <t>Mais de 6 vezes</t>
  </si>
  <si>
    <t>Assistir a sessões de cinema</t>
  </si>
  <si>
    <t>Visitar locais culturais</t>
  </si>
  <si>
    <t>Leitura de jornais ou revistas</t>
  </si>
  <si>
    <t xml:space="preserve">Todos os dias ou quase todos os dias </t>
  </si>
  <si>
    <t xml:space="preserve">Pelo menos uma vez por semana </t>
  </si>
  <si>
    <t xml:space="preserve">Pelo menos uma vez por mês </t>
  </si>
  <si>
    <t>Menos de uma vez por mês</t>
  </si>
  <si>
    <t>Nunca</t>
  </si>
  <si>
    <t>Leitura de livros como atividade de lazer</t>
  </si>
  <si>
    <t xml:space="preserve">Menos de 5 livros </t>
  </si>
  <si>
    <t xml:space="preserve">Entre 5 e 10 livros </t>
  </si>
  <si>
    <t>Mais de 10 livros</t>
  </si>
  <si>
    <t>Nos últimos 12 meses, com que frequência jogou jogos de vídeo?</t>
  </si>
  <si>
    <t>Todos os dias ou quase</t>
  </si>
  <si>
    <t>3 ou 4 dias por semana</t>
  </si>
  <si>
    <t>1 ou 2 dias por semana</t>
  </si>
  <si>
    <t>1 a 3 dias por mês</t>
  </si>
  <si>
    <t>Raramente</t>
  </si>
  <si>
    <r>
      <rPr>
        <b/>
        <sz val="8"/>
        <rFont val="Arial Narrow"/>
        <family val="2"/>
      </rPr>
      <t>Fonte:</t>
    </r>
    <r>
      <rPr>
        <sz val="8"/>
        <rFont val="Arial Narrow"/>
        <family val="2"/>
      </rPr>
      <t xml:space="preserve"> INE, I.P., Inquérito à Educação e Formação de Adultos. </t>
    </r>
  </si>
  <si>
    <r>
      <rPr>
        <b/>
        <sz val="8"/>
        <rFont val="Arial Narrow"/>
        <family val="2"/>
      </rPr>
      <t>Nota:</t>
    </r>
    <r>
      <rPr>
        <sz val="8"/>
        <rFont val="Arial Narrow"/>
        <family val="2"/>
      </rPr>
      <t xml:space="preserve"> Por questões de arredondamento e situações de não respostas, os totais podem não corresponder à soma das parcelas.</t>
    </r>
  </si>
  <si>
    <t>1.9. PATRIMÓNIO CULTURAL</t>
  </si>
  <si>
    <t xml:space="preserve">1.9.1.  Museus </t>
  </si>
  <si>
    <t xml:space="preserve">    Número de museus</t>
  </si>
  <si>
    <t xml:space="preserve">    Total de visitantes </t>
  </si>
  <si>
    <t xml:space="preserve">    Visitantes inseridos em grupos escolares</t>
  </si>
  <si>
    <t xml:space="preserve">    Visitantes estrangeiros </t>
  </si>
  <si>
    <r>
      <rPr>
        <b/>
        <sz val="8"/>
        <color rgb="FF000000"/>
        <rFont val="Arial Narrow"/>
        <family val="2"/>
      </rPr>
      <t>Fonte:</t>
    </r>
    <r>
      <rPr>
        <sz val="8"/>
        <color indexed="8"/>
        <rFont val="Arial Narrow"/>
        <family val="2"/>
      </rPr>
      <t xml:space="preserve"> INE, I.P., Inquérito aos Museus</t>
    </r>
  </si>
  <si>
    <t xml:space="preserve">1.9.2. Património cultural imóvel </t>
  </si>
  <si>
    <t xml:space="preserve">     Total dos bens imóveis (protegidos)</t>
  </si>
  <si>
    <t xml:space="preserve">     Monumentos        </t>
  </si>
  <si>
    <t xml:space="preserve">     Monumentos nacionais</t>
  </si>
  <si>
    <r>
      <rPr>
        <b/>
        <sz val="8"/>
        <color rgb="FF000000"/>
        <rFont val="Arial Narrow"/>
        <family val="2"/>
      </rPr>
      <t>Fonte</t>
    </r>
    <r>
      <rPr>
        <sz val="8"/>
        <color indexed="8"/>
        <rFont val="Arial Narrow"/>
        <family val="2"/>
      </rPr>
      <t>: DGPC - Direção-Geral do Património Cultural (Continente); Direção Regional de Cultura (R.A. dos Açores);Direção Regional de Cultura (R.A. da Madeira).</t>
    </r>
  </si>
  <si>
    <t>1.10. ARTES PLÁSTICAS</t>
  </si>
  <si>
    <t xml:space="preserve">   Galerias de arte e outros espaços de exposições temporárias </t>
  </si>
  <si>
    <t xml:space="preserve">   Número de galerias de arte e outros espaços de exposições temporárias</t>
  </si>
  <si>
    <t>Obras expostas</t>
  </si>
  <si>
    <r>
      <rPr>
        <b/>
        <sz val="8"/>
        <color indexed="8"/>
        <rFont val="Arial Narrow"/>
        <family val="2"/>
      </rPr>
      <t>Fonte</t>
    </r>
    <r>
      <rPr>
        <sz val="8"/>
        <color indexed="8"/>
        <rFont val="Arial Narrow"/>
        <family val="2"/>
      </rPr>
      <t>: INE, I.P., Inquérito Galerias de Arte e outros espaços de Exposições Temporárias</t>
    </r>
  </si>
  <si>
    <t xml:space="preserve">1.11. MATERIAIS IMPRESSOS E DE LITERATURA </t>
  </si>
  <si>
    <t>1.11.1 Livro (1)</t>
  </si>
  <si>
    <t>Total de livros editados - impressos</t>
  </si>
  <si>
    <t>dos quais:</t>
  </si>
  <si>
    <r>
      <t>Por tipo de edição</t>
    </r>
    <r>
      <rPr>
        <b/>
        <vertAlign val="superscript"/>
        <sz val="10"/>
        <rFont val="Arial Narrow"/>
        <family val="2"/>
      </rPr>
      <t xml:space="preserve"> (2)</t>
    </r>
  </si>
  <si>
    <t>Originais</t>
  </si>
  <si>
    <t>Por categoria e género literário</t>
  </si>
  <si>
    <t>(1) Os dados de 2021 e 2022 são provisórios e os dados de 2020 foram revistos.</t>
  </si>
  <si>
    <t>(2) Considerou-se a língua original da obra (e não a língua de que foi traduzida).</t>
  </si>
  <si>
    <r>
      <t xml:space="preserve">Fonte:  </t>
    </r>
    <r>
      <rPr>
        <sz val="8"/>
        <rFont val="Arial Narrow"/>
        <family val="2"/>
      </rPr>
      <t>Biblioteca Nacional de Portugal - Número do Depósito Legal (Extração da informação: 26-05-2022).</t>
    </r>
  </si>
  <si>
    <t xml:space="preserve"> 1.11.2 Publicações periódicas (1)</t>
  </si>
  <si>
    <t xml:space="preserve">   Número de publicações periódicas</t>
  </si>
  <si>
    <t>840 Ʇ</t>
  </si>
  <si>
    <t xml:space="preserve">            Das quais:</t>
  </si>
  <si>
    <t xml:space="preserve">                Número de jornais</t>
  </si>
  <si>
    <t>393 Ʇ</t>
  </si>
  <si>
    <t xml:space="preserve">                Número de revistas</t>
  </si>
  <si>
    <t>447 Ʇ</t>
  </si>
  <si>
    <t xml:space="preserve">   Edições anuais</t>
  </si>
  <si>
    <t>17 723 Ʇ</t>
  </si>
  <si>
    <t xml:space="preserve">   Tiragem total </t>
  </si>
  <si>
    <t>175 852Ʇ</t>
  </si>
  <si>
    <t xml:space="preserve">   Circulação total </t>
  </si>
  <si>
    <t>338 881 Ʇ</t>
  </si>
  <si>
    <t xml:space="preserve">            Da qual: </t>
  </si>
  <si>
    <t xml:space="preserve">                Circulação paga</t>
  </si>
  <si>
    <t>104 692 Ʇ</t>
  </si>
  <si>
    <r>
      <rPr>
        <b/>
        <sz val="8"/>
        <color indexed="8"/>
        <rFont val="Arial Narrow"/>
        <family val="2"/>
      </rPr>
      <t>Fonte:</t>
    </r>
    <r>
      <rPr>
        <sz val="8"/>
        <color indexed="8"/>
        <rFont val="Arial Narrow"/>
        <family val="2"/>
      </rPr>
      <t xml:space="preserve"> INE, I.P., Inquérito às Publicações Periódicas</t>
    </r>
  </si>
  <si>
    <t xml:space="preserve">1.12. CINEMA </t>
  </si>
  <si>
    <t>1.12.1. Produção cinematográfica em Portugal</t>
  </si>
  <si>
    <t xml:space="preserve">        Filmes apoiados</t>
  </si>
  <si>
    <t>98 Rv</t>
  </si>
  <si>
    <t>71 Rv</t>
  </si>
  <si>
    <t xml:space="preserve">        Filmes produzidos</t>
  </si>
  <si>
    <t xml:space="preserve">        Filmes nacionais estreados</t>
  </si>
  <si>
    <t xml:space="preserve">1.12.2.  Exibição </t>
  </si>
  <si>
    <t xml:space="preserve">        Recintos de cinema</t>
  </si>
  <si>
    <t xml:space="preserve">        Ecrãs em recintos de cinema</t>
  </si>
  <si>
    <t xml:space="preserve">        Lugares em recintos de cinema</t>
  </si>
  <si>
    <t xml:space="preserve">        Filmes exibidos</t>
  </si>
  <si>
    <t xml:space="preserve">            Dos quais: </t>
  </si>
  <si>
    <t xml:space="preserve">                Filmes estreados</t>
  </si>
  <si>
    <t xml:space="preserve">        Total de sessões</t>
  </si>
  <si>
    <t xml:space="preserve">        Total de espetadores </t>
  </si>
  <si>
    <t xml:space="preserve">        Receitas de bilheteira  </t>
  </si>
  <si>
    <r>
      <rPr>
        <b/>
        <sz val="8"/>
        <color indexed="8"/>
        <rFont val="Arial Narrow"/>
        <family val="2"/>
      </rPr>
      <t>Fonte</t>
    </r>
    <r>
      <rPr>
        <sz val="8"/>
        <color indexed="8"/>
        <rFont val="Arial Narrow"/>
        <family val="2"/>
      </rPr>
      <t>: ICA - Instituto do Cinema e do Audiovisual, I.P.</t>
    </r>
  </si>
  <si>
    <t>1.13. Videogramas e videojogos</t>
  </si>
  <si>
    <t>Autenticação de vídeogramas</t>
  </si>
  <si>
    <t xml:space="preserve">   dos quais:</t>
  </si>
  <si>
    <t xml:space="preserve">   Vídeo</t>
  </si>
  <si>
    <t xml:space="preserve">   Multimédia </t>
  </si>
  <si>
    <t xml:space="preserve">Nº </t>
  </si>
  <si>
    <t xml:space="preserve">Autenticação de videojogos </t>
  </si>
  <si>
    <r>
      <rPr>
        <b/>
        <sz val="8"/>
        <color rgb="FF000000"/>
        <rFont val="Arial Narrow"/>
        <family val="2"/>
      </rPr>
      <t xml:space="preserve">Nota: </t>
    </r>
    <r>
      <rPr>
        <sz val="8"/>
        <color indexed="8"/>
        <rFont val="Arial Narrow"/>
        <family val="2"/>
      </rPr>
      <t>A autenticação de videogramas e videojogos classificados para distribuição deixou de estar associada a um selo, tendo passado a ser efetuada mediante um certificado e uma marca de autenticação, de acordo com a Portaria n.º 15/2021, de 14 de janeiro.</t>
    </r>
  </si>
  <si>
    <r>
      <rPr>
        <b/>
        <sz val="8"/>
        <color rgb="FF000000"/>
        <rFont val="Arial Narrow"/>
        <family val="2"/>
      </rPr>
      <t>Fonte:</t>
    </r>
    <r>
      <rPr>
        <sz val="8"/>
        <color indexed="8"/>
        <rFont val="Arial Narrow"/>
        <family val="2"/>
      </rPr>
      <t xml:space="preserve"> IGAC - Inspeção-Geral das Atividades Culturais</t>
    </r>
  </si>
  <si>
    <t xml:space="preserve">1.14. ESPETÁCULOS AO VIVO </t>
  </si>
  <si>
    <t xml:space="preserve">        Total de bilhetes vendidos</t>
  </si>
  <si>
    <r>
      <rPr>
        <b/>
        <sz val="8"/>
        <color indexed="8"/>
        <rFont val="Arial Narrow"/>
        <family val="2"/>
      </rPr>
      <t>Fonte:</t>
    </r>
    <r>
      <rPr>
        <sz val="8"/>
        <color indexed="8"/>
        <rFont val="Arial Narrow"/>
        <family val="2"/>
      </rPr>
      <t xml:space="preserve"> IINE, I.P., Inquérito aos Espetáculos ao Vivo</t>
    </r>
  </si>
  <si>
    <t>1.15. RECINTOS DE ESPETÁCULOS</t>
  </si>
  <si>
    <t>Recintos</t>
  </si>
  <si>
    <t>Salas/ espaços</t>
  </si>
  <si>
    <t>Lugares sentados</t>
  </si>
  <si>
    <r>
      <rPr>
        <b/>
        <sz val="8"/>
        <color indexed="8"/>
        <rFont val="Arial Narrow"/>
        <family val="2"/>
      </rPr>
      <t>Fonte:</t>
    </r>
    <r>
      <rPr>
        <sz val="8"/>
        <color indexed="8"/>
        <rFont val="Arial Narrow"/>
        <family val="2"/>
      </rPr>
      <t xml:space="preserve"> IINE, I.P., Inquérito aos Recintos de Espetáculos</t>
    </r>
  </si>
  <si>
    <t>1.16. RADIODIFUSÃO</t>
  </si>
  <si>
    <t xml:space="preserve"> Número de alojamentos cablados com FHC (Hybrid Fiber-Coaxial)</t>
  </si>
  <si>
    <t xml:space="preserve"> Número de alojamentos cablados com Fibra ótica</t>
  </si>
  <si>
    <t xml:space="preserve"> Número de clientes residenciais das redes e serviços de alta velocidade em local fixo</t>
  </si>
  <si>
    <t xml:space="preserve"> Número de assinantes do serviço de distribuição de sinais de televisão por subscrição</t>
  </si>
  <si>
    <r>
      <rPr>
        <b/>
        <sz val="8"/>
        <rFont val="Arial Narrow"/>
        <family val="2"/>
      </rPr>
      <t>Fonte:</t>
    </r>
    <r>
      <rPr>
        <sz val="8"/>
        <rFont val="Arial Narrow"/>
        <family val="2"/>
      </rPr>
      <t xml:space="preserve"> ANACOM - Autotidade Nacional de Comunicações</t>
    </r>
  </si>
  <si>
    <t>1.17. FINANCIAMENTO PÚBLICO DAS ATIVIDADES CULTURAIS E CRIATIVAS</t>
  </si>
  <si>
    <t>Administração local - Câmaras municipais</t>
  </si>
  <si>
    <t xml:space="preserve">      Despesas totais em atividades culturais e criativas:</t>
  </si>
  <si>
    <r>
      <t>10</t>
    </r>
    <r>
      <rPr>
        <vertAlign val="superscript"/>
        <sz val="8"/>
        <color indexed="8"/>
        <rFont val="Arial Narrow"/>
        <family val="2"/>
      </rPr>
      <t xml:space="preserve"> 6 </t>
    </r>
    <r>
      <rPr>
        <sz val="8"/>
        <color indexed="8"/>
        <rFont val="Arial Narrow"/>
        <family val="2"/>
      </rPr>
      <t>euros</t>
    </r>
  </si>
  <si>
    <t xml:space="preserve">                Despesas correntes </t>
  </si>
  <si>
    <t xml:space="preserve">                Despesas de capital </t>
  </si>
  <si>
    <t xml:space="preserve">      Despesas culturais e criativas dos municípios por habitante</t>
  </si>
  <si>
    <r>
      <rPr>
        <b/>
        <sz val="8"/>
        <rFont val="Arial Narrow"/>
        <family val="2"/>
      </rPr>
      <t>Fonte:</t>
    </r>
    <r>
      <rPr>
        <sz val="8"/>
        <rFont val="Arial Narrow"/>
        <family val="2"/>
      </rPr>
      <t xml:space="preserve"> INE, I.P., Inquérito ao Financiamento das Atividades Culturais, Criativas e Desportivas pelas Câmaras Municipais</t>
    </r>
  </si>
  <si>
    <t>Q.1 - Quadro Resumo - Dados Gerais (continuação 1)</t>
  </si>
  <si>
    <t>Q.1 - Quadro Resumo - Dados Gerais (continuação 2)</t>
  </si>
  <si>
    <t>Q.1 - Quadro Resumo - Dados Gerais</t>
  </si>
  <si>
    <t>Q.1 - Quadro Resumo - Dados Gerais (continuação 3)</t>
  </si>
  <si>
    <t>Q.1 - Quadro Resumo - Dados Gerais (continuação 4)</t>
  </si>
  <si>
    <t>A -Estimativas de 2018 a 2020 revistas no âmbito do exercício de reconciliação com a série de 2021.Não obstante, a partir de 2021 deixa de ser possível a comparação direta com as estimativas da série anterior, devido ao facto de a variável profissão ter passado a considerar 4 dígitos da CPP-10.</t>
  </si>
  <si>
    <t xml:space="preserve"> - Estimativas de 2020 a 2022 adicionalmente revistas na sequência do estudo do impacto da suspensão do modo de recolha presencial (CAPI), que ocorreu devido às medidas de salvaguarda da saúde pública adotadas durante o período pandémico COVID-19. Para mais detalhes, sugere-se a consulta da nota explicativa constante no Destaque "Estatísticas do Emprego - 3.º trimestre de 2023", divulgado no Portal do INE.</t>
  </si>
  <si>
    <t>Pessoas a trabalhar a tempo completo</t>
  </si>
  <si>
    <t>Estimativas de 2020 a 2022 adicionalmente revistas na sequência do estudo do impacto da suspensão do modo de recolha presencial (CAPI), que ocorreu devido às medidas de salvaguarda da saúde pública adotadas durante o período pandémico COVID-19. Para mais detalhes, sugere-se a consulta da nota explicativa constante no Destaque "Estatísticas do Emprego - 3.º trimestre de 2023", divulgado no Portal do INE.</t>
  </si>
  <si>
    <t>Q.12.2.1 - Total das despesas das Câmaras Municipais e nas atividades culturais e criativas, por região (NUTS II), segundo o tipo de despesa - continuação</t>
  </si>
  <si>
    <t>Total das despesas das Câmaras Municipais e nas atividades culturais e criativas, por região (NUTS II), 
segundo o tipo de despesa - continuação</t>
  </si>
  <si>
    <t>Q.4.2 - Comércio internacional de bens pertencentes ao domínio dos livros e materiais impressos, por países, 2020-2022</t>
  </si>
  <si>
    <t>Q.4.3 - Comércio internacional de bens pertencentes ao domínio das artes visuais, por países, 2020-2022</t>
  </si>
  <si>
    <t>Q.4.4 - Comércio internacional de bens pertencentes ao domínio de artesanato, por países, 2020-2022</t>
  </si>
  <si>
    <t>Q.4.5 - Comércio internacional de bens pertencentes ao domínio das artes performativas, por países, 2020-2022</t>
  </si>
  <si>
    <t>Q.4.6 - Comércio internacional de bens pertencentes domínio do audiovisual e multimédia, por países, 2020-2022</t>
  </si>
  <si>
    <t>Comércio internacional de bens pertencentes ao domínio dos livros e materiais impressos, por países, 2020-2022</t>
  </si>
  <si>
    <t xml:space="preserve"> Comércio internacional de bens pertencentes ao domínio das artes visuais, por países, 2020-2022</t>
  </si>
  <si>
    <t xml:space="preserve"> Comércio internacional de bens pertencentes ao domínio de artesanato, por países, 2020-2022</t>
  </si>
  <si>
    <t>Comércio internacional de bens pertencentes ao domínio das artes performativas, por países, 2020-2022</t>
  </si>
  <si>
    <t>Comércio internacional de bens pertencentes domínio do audiovisual e multimédia, por países, 2020-2022</t>
  </si>
  <si>
    <t xml:space="preserve">Q.6.1.12 - Museus, segundo as atividades orientadas para os visitantes, por tipologia </t>
  </si>
  <si>
    <t xml:space="preserve">Museus, segundo as atividades orientadas para os visitantes, por tipologia </t>
  </si>
  <si>
    <t>Q.8.2.7 - Publicações periódicas (suporte "só papel" e "papel e eletrónico simultaneamente"), edições, tiragem total, circulação total, paga e gratuita da edição impressa, por região (NUTS II)</t>
  </si>
  <si>
    <t>Publicações periódicas (suporte "só papel" e "papel e eletrónico simultaneamente"), edições, tiragem total, circulação total, paga e gratuita da edição impressa, por região (NUTS II)</t>
  </si>
  <si>
    <t>Q.8.2.8 - Publicações periódicas (em suporte "só papel" e "papel e eletrónico simultaneamente"), edições, tiragem, circulação total, paga e gratuita da edição impressa, por tipo de publicação</t>
  </si>
  <si>
    <t>Publicações periódicas (em suporte "só papel" e "papel e eletrónico simultaneamente"), edições, tiragem, circulação total, paga e gratuita da edição impressa, por tipo de publicação</t>
  </si>
  <si>
    <t>Publicações periódicas (em suporte "eletrónico e papel simultaneamente" e "só eletrónico"), circulação total, circulação paga e circulação gratuita da edição eletrónica, por região (NUTS II)</t>
  </si>
  <si>
    <t>Q.8.2.9 - Publicações periódicas (em suporte "eletrónico e papel simultaneamente" e "só eletrónico"), circulação total, circulação paga e circulação gratuita da edição eletrónica, por região (NUTS II)</t>
  </si>
  <si>
    <t>Q.10.1.1 - Espetáculos ao Vivo – Total das sessões, bilhetes vendidos e oferecidos, espectadores, receitas e preço médio, por região (NUTS II), 2011 - 2022</t>
  </si>
  <si>
    <t>Q.10.1.2 - Espetáculos ao Vivo - Sessões diurnas, bilhetes vendidos e oferecidos, espectadores, receitas e preço médio, por região (NUTS II)</t>
  </si>
  <si>
    <t xml:space="preserve">Q.10.1.3 - Espetáculos ao Vivo – Sessões noturnas, bilhetes vendidos e oferecidos, espectadores, receitas e preço médio, por região (NUTS II) </t>
  </si>
  <si>
    <t>Q.10.1.4 - Espetáculos ao Vivo – Total das sessões, bilhetes vendidos e oferecidos, espectadores, receitas e preço médio, por região (NUTS II) e modalidades</t>
  </si>
  <si>
    <t>Q.10.1.4 - Espetáculos ao Vivo – Total das sessões, bilhetes vendidos e oferecidos, espectadores, receitas e preço médio, por região (NUTS II) e modalidades - continuação 1</t>
  </si>
  <si>
    <t>Q.10.1.4 - Espetáculos ao Vivo – Total das sessões, bilhetes vendidos e oferecidos, espectadores, receitas e preço médio, por região (NUTS II) e modalidades - continuação 2</t>
  </si>
  <si>
    <t>Q.10.1.4 - Espetáculos ao Vivo – Total das sessões, bilhetes vendidos e oferecidos, espectadores, receitas e preço médio, por região (NUTS II) e modalidades - continuação 3</t>
  </si>
  <si>
    <t>Q.10.1.5 - Espetáculos ao Vivo – Sessões, bilhetes vendidos e oferecidos, espectadores, receitas e preço médio em sessões diurnas, por região (NUTS I) e modalidades</t>
  </si>
  <si>
    <t>Q.10.1.6 - Espetáculos ao Vivo – Sessões, bilhetes vendidos e oferecidos, espectadores, receitas e preço médio em sessões noturnas, por região (NUTS I) e modalidades</t>
  </si>
  <si>
    <t>Espetáculos ao Vivo – Total das sessões, bilhetes vendidos e oferecidos, espectadores, receitas
e preço médio, por região (NUTS II), 2011 - 2022</t>
  </si>
  <si>
    <t>Espetáculos ao Vivo - Sessões diurnas, bilhetes vendidos e oferecidos, espectadores, receitas
e preço médio, por região (NUTS II)</t>
  </si>
  <si>
    <t xml:space="preserve">Espetáculos ao Vivo – Sessões noturnas, bilhetes vendidos e oferecidos, espectadores, receitas
e preço médio, por região (NUTS II) </t>
  </si>
  <si>
    <t>Espetáculos ao Vivo – Total das sessões, bilhetes vendidos e oferecidos, espectadores, receitas e preço médio, por região (NUTS II) e modalidades</t>
  </si>
  <si>
    <t>Espetáculos ao Vivo – Total das sessões, bilhetes vendidos e oferecidos, espectadores, receitas e preço médio, por região (NUTS II) e modalidades - continuação</t>
  </si>
  <si>
    <t>Espetáculos ao Vivo – Total das sessões, bilhetes vendidos e oferecidos, espectadores, receitas e preço médio, por região (NUTS II) e modalidades  - continuação</t>
  </si>
  <si>
    <t>Espetáculos ao Vivo – Sessões, bilhetes vendidos e oferecidos, espectadores, receitas e preço
médio em sessões diurnas, por região (NUTS I) e modalidades</t>
  </si>
  <si>
    <t>Espetáculos ao Vivo – Sessões, bilhetes vendidos e oferecidos, espectadores, receitas e preço
médio em sessões noturnas, por região (NUTS I) e modalidades</t>
  </si>
  <si>
    <t>Q.11.2.6 - Receitas de pacotes de serviços, 2018-2022</t>
  </si>
  <si>
    <r>
      <t xml:space="preserve">Receitas de pacotes de serviços </t>
    </r>
    <r>
      <rPr>
        <b/>
        <vertAlign val="superscript"/>
        <sz val="8"/>
        <color rgb="FFFFFFFF"/>
        <rFont val="Arial Narrow"/>
        <family val="2"/>
      </rPr>
      <t>1</t>
    </r>
    <r>
      <rPr>
        <b/>
        <sz val="8"/>
        <color indexed="59"/>
        <rFont val="Arial Narrow"/>
        <family val="2"/>
      </rPr>
      <t>, 2018-2022</t>
    </r>
  </si>
  <si>
    <t>Q.6.1.12 - Museus, segundo as atividades orientadas para os visitantes, por tipologia - continuação</t>
  </si>
  <si>
    <t>Museus, segundo as atividades orientadas para os visitantes, por tipologia - continuação</t>
  </si>
  <si>
    <r>
      <t>Fonte</t>
    </r>
    <r>
      <rPr>
        <sz val="8"/>
        <color indexed="8"/>
        <rFont val="Arial Narrow"/>
        <family val="2"/>
      </rPr>
      <t>: INE, I.P. - Inquérito aos Espetáculos ao Vivo</t>
    </r>
  </si>
  <si>
    <r>
      <t xml:space="preserve">Fonte: </t>
    </r>
    <r>
      <rPr>
        <sz val="8"/>
        <color rgb="FF000000"/>
        <rFont val="Arial Narrow"/>
        <family val="2"/>
      </rPr>
      <t>INE, I.P. - Inquérito aos Espetáculos ao Vivo</t>
    </r>
  </si>
  <si>
    <r>
      <t>Fonte:</t>
    </r>
    <r>
      <rPr>
        <sz val="8"/>
        <color rgb="FF000000"/>
        <rFont val="Arial Narrow"/>
        <family val="2"/>
      </rPr>
      <t xml:space="preserve"> INE, I.P. - Inquérito aos Espetáculos ao Vivo</t>
    </r>
  </si>
  <si>
    <t>Emprego total e cultural, por algumas carateristicas do mercado de trabalho (%), 2018-2022</t>
  </si>
  <si>
    <t>Q.2.1.2 - Emprego total e cultural, por algumas carateristicas do mercado de trabalho (%), 2018-2022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</si>
</sst>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44" formatCode="_-* #,##0.00\ &quot;€&quot;_-;\-* #,##0.00\ &quot;€&quot;_-;_-* &quot;-&quot;??\ &quot;€&quot;_-;_-@_-"/>
    <numFmt numFmtId="43" formatCode="_-* #,##0.00_-;\-* #,##0.00_-;_-* &quot;-&quot;??_-;_-@_-"/>
    <numFmt numFmtId="164" formatCode="0.0"/>
    <numFmt numFmtId="165" formatCode="#\ ##0.0"/>
    <numFmt numFmtId="166" formatCode="###0"/>
    <numFmt numFmtId="167" formatCode="#,##0.00_ ;\-#,##0.00\ "/>
    <numFmt numFmtId="168" formatCode="#,##0.0\ _€;\-#,##0.0\ _€"/>
    <numFmt numFmtId="169" formatCode="0\ ###"/>
    <numFmt numFmtId="170" formatCode="0####"/>
    <numFmt numFmtId="171" formatCode="#,##0.000\ _€;\-#,##0.000\ _€"/>
    <numFmt numFmtId="172" formatCode="#,##0.0"/>
    <numFmt numFmtId="173" formatCode="#,##0.0_ ;\-#,##0.0\ "/>
    <numFmt numFmtId="174" formatCode="#\ ###\ ##0"/>
    <numFmt numFmtId="175" formatCode="#\ ###\ ###\ ###"/>
    <numFmt numFmtId="176" formatCode="#\ ###\ ###\ ###.0"/>
    <numFmt numFmtId="177" formatCode="#\ ###\ ###"/>
    <numFmt numFmtId="178" formatCode="##\ ###\ ###"/>
    <numFmt numFmtId="179" formatCode="###\ ###\ ###"/>
    <numFmt numFmtId="180" formatCode="#\ ##0"/>
    <numFmt numFmtId="181" formatCode="#\ ##0.00"/>
    <numFmt numFmtId="182" formatCode="#\ ###"/>
    <numFmt numFmtId="183" formatCode="_-* #,##0\ &quot;€&quot;_-;\-* #,##0\ &quot;€&quot;_-;_-* &quot;-&quot;??\ &quot;€&quot;_-;_-@_-"/>
    <numFmt numFmtId="184" formatCode="#,###,###"/>
    <numFmt numFmtId="185" formatCode="0_ ;\-0\ "/>
    <numFmt numFmtId="186" formatCode="#.0\ ###\ ###"/>
    <numFmt numFmtId="187" formatCode="#,##0.0;\-#,##0.0"/>
    <numFmt numFmtId="188" formatCode="##\ ##0"/>
    <numFmt numFmtId="189" formatCode="0.0%"/>
    <numFmt numFmtId="190" formatCode="####"/>
    <numFmt numFmtId="191" formatCode="####.0"/>
    <numFmt numFmtId="192" formatCode="##,###,##0"/>
    <numFmt numFmtId="193" formatCode="###\ ###\ ##0"/>
    <numFmt numFmtId="194" formatCode="General_)"/>
    <numFmt numFmtId="195" formatCode="#,##0.00_);\(#,##0.00\)"/>
    <numFmt numFmtId="196" formatCode="###\ ###"/>
    <numFmt numFmtId="197" formatCode="##\ ###"/>
    <numFmt numFmtId="198" formatCode="###.0\ ###\ ###"/>
    <numFmt numFmtId="199" formatCode="#.0"/>
    <numFmt numFmtId="200" formatCode="#.0\ ###\ ##0"/>
    <numFmt numFmtId="201" formatCode="\ \ ;"/>
    <numFmt numFmtId="202" formatCode="#.#"/>
    <numFmt numFmtId="203" formatCode="#.#####"/>
    <numFmt numFmtId="204" formatCode="##.00\ ###"/>
    <numFmt numFmtId="205" formatCode="###\ ###\ ###\ ###"/>
    <numFmt numFmtId="206" formatCode="0.000"/>
    <numFmt numFmtId="207" formatCode="&quot;€&quot;###0"/>
    <numFmt numFmtId="208" formatCode="00#####"/>
  </numFmts>
  <fonts count="174" x14ac:knownFonts="1">
    <font>
      <sz val="10"/>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7"/>
      <name val="Arial"/>
      <family val="2"/>
    </font>
    <font>
      <b/>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8"/>
      <color indexed="60"/>
      <name val="Arial Narrow"/>
      <family val="2"/>
    </font>
    <font>
      <sz val="8"/>
      <name val="Arial Narrow"/>
      <family val="2"/>
    </font>
    <font>
      <b/>
      <sz val="8"/>
      <color indexed="59"/>
      <name val="Arial Narrow"/>
      <family val="2"/>
    </font>
    <font>
      <sz val="8"/>
      <color indexed="8"/>
      <name val="Arial Narrow"/>
      <family val="2"/>
    </font>
    <font>
      <b/>
      <sz val="8"/>
      <color indexed="8"/>
      <name val="Arial Narrow"/>
      <family val="2"/>
    </font>
    <font>
      <b/>
      <sz val="8"/>
      <name val="Arial Narrow"/>
      <family val="2"/>
    </font>
    <font>
      <b/>
      <sz val="8"/>
      <color rgb="FFB51270"/>
      <name val="Arial Narrow"/>
      <family val="2"/>
    </font>
    <font>
      <b/>
      <sz val="8"/>
      <color theme="0"/>
      <name val="Arial Narrow"/>
      <family val="2"/>
    </font>
    <font>
      <sz val="8"/>
      <color theme="1"/>
      <name val="Arial Narrow"/>
      <family val="2"/>
    </font>
    <font>
      <b/>
      <strike/>
      <sz val="8"/>
      <color theme="0"/>
      <name val="Arial Narrow"/>
      <family val="2"/>
    </font>
    <font>
      <b/>
      <sz val="8"/>
      <color theme="1"/>
      <name val="Arial Narrow"/>
      <family val="2"/>
    </font>
    <font>
      <b/>
      <sz val="8"/>
      <color rgb="FFB52670"/>
      <name val="Arial Narrow"/>
      <family val="2"/>
    </font>
    <font>
      <sz val="10"/>
      <color theme="0"/>
      <name val="Helv"/>
    </font>
    <font>
      <u/>
      <sz val="10"/>
      <color theme="10"/>
      <name val="Helv"/>
    </font>
    <font>
      <b/>
      <vertAlign val="superscript"/>
      <sz val="8"/>
      <color rgb="FFFFFFFF"/>
      <name val="Arial Narrow"/>
      <family val="2"/>
    </font>
    <font>
      <vertAlign val="superscript"/>
      <sz val="8"/>
      <name val="Arial Narrow"/>
      <family val="2"/>
    </font>
    <font>
      <sz val="8"/>
      <color indexed="8"/>
      <name val="Arial"/>
      <family val="2"/>
    </font>
    <font>
      <sz val="8"/>
      <color theme="1"/>
      <name val="Arial"/>
      <family val="2"/>
    </font>
    <font>
      <sz val="8"/>
      <name val="Arial"/>
      <family val="2"/>
    </font>
    <font>
      <b/>
      <sz val="8"/>
      <name val="Arial"/>
      <family val="2"/>
    </font>
    <font>
      <b/>
      <sz val="8"/>
      <color rgb="FFFFFFFF"/>
      <name val="Arial Narrow"/>
      <family val="2"/>
    </font>
    <font>
      <u/>
      <sz val="8"/>
      <color rgb="FFB52670"/>
      <name val="Arial Narrow"/>
      <family val="2"/>
    </font>
    <font>
      <sz val="8"/>
      <color rgb="FFB52670"/>
      <name val="Arial Narrow"/>
      <family val="2"/>
    </font>
    <font>
      <sz val="7"/>
      <color rgb="FFB52670"/>
      <name val="Arial"/>
      <family val="2"/>
    </font>
    <font>
      <sz val="8"/>
      <color theme="0"/>
      <name val="Arial Narrow"/>
      <family val="2"/>
    </font>
    <font>
      <sz val="9"/>
      <color rgb="FF566471"/>
      <name val="Tahoma"/>
      <family val="2"/>
    </font>
    <font>
      <b/>
      <sz val="10"/>
      <name val="Arial"/>
      <family val="2"/>
    </font>
    <font>
      <b/>
      <sz val="11"/>
      <name val="Arial"/>
      <family val="2"/>
    </font>
    <font>
      <sz val="11"/>
      <name val="Arial"/>
      <family val="2"/>
    </font>
    <font>
      <b/>
      <vertAlign val="superscript"/>
      <sz val="8"/>
      <color rgb="FF000000"/>
      <name val="Arial Narrow"/>
      <family val="2"/>
    </font>
    <font>
      <sz val="8"/>
      <color rgb="FF000000"/>
      <name val="Arial Narrow"/>
      <family val="2"/>
    </font>
    <font>
      <sz val="9"/>
      <name val="Calibri"/>
      <family val="2"/>
    </font>
    <font>
      <sz val="8"/>
      <color rgb="FFFF0000"/>
      <name val="Arial Narrow"/>
      <family val="2"/>
    </font>
    <font>
      <sz val="10"/>
      <name val="Cambria"/>
      <family val="2"/>
      <scheme val="major"/>
    </font>
    <font>
      <b/>
      <vertAlign val="superscript"/>
      <sz val="10"/>
      <color theme="0"/>
      <name val="Arial Narrow"/>
      <family val="2"/>
    </font>
    <font>
      <b/>
      <sz val="10"/>
      <name val="Arial Narrow"/>
      <family val="2"/>
    </font>
    <font>
      <sz val="11"/>
      <name val="Calibri"/>
      <family val="2"/>
    </font>
    <font>
      <sz val="10"/>
      <name val="Arial Narrow"/>
      <family val="2"/>
    </font>
    <font>
      <b/>
      <sz val="10"/>
      <color theme="0"/>
      <name val="Arial Narrow"/>
      <family val="2"/>
    </font>
    <font>
      <sz val="11"/>
      <name val="Calibri Light"/>
      <family val="2"/>
    </font>
    <font>
      <sz val="10"/>
      <color theme="10"/>
      <name val="Arial"/>
      <family val="2"/>
    </font>
    <font>
      <sz val="10"/>
      <name val="Helv"/>
    </font>
    <font>
      <sz val="10"/>
      <name val="Arial"/>
    </font>
    <font>
      <b/>
      <sz val="8"/>
      <color rgb="FF000000"/>
      <name val="Arial Narrow"/>
      <family val="2"/>
    </font>
    <font>
      <u/>
      <sz val="10"/>
      <color theme="10"/>
      <name val="Arial"/>
      <family val="2"/>
    </font>
    <font>
      <u/>
      <sz val="8"/>
      <color theme="10"/>
      <name val="Arial Narrow"/>
      <family val="2"/>
    </font>
    <font>
      <sz val="9"/>
      <name val="Arial"/>
      <family val="2"/>
    </font>
    <font>
      <sz val="8"/>
      <color rgb="FF00B050"/>
      <name val="Arial Narrow"/>
      <family val="2"/>
    </font>
    <font>
      <sz val="7"/>
      <color rgb="FF000000"/>
      <name val="Arial Narrow"/>
      <family val="2"/>
    </font>
    <font>
      <sz val="7"/>
      <name val="Arial Narrow"/>
      <family val="2"/>
    </font>
    <font>
      <sz val="8"/>
      <color theme="10"/>
      <name val="Arial Narrow"/>
      <family val="2"/>
    </font>
    <font>
      <sz val="7"/>
      <color indexed="8"/>
      <name val="Arial"/>
      <family val="2"/>
    </font>
    <font>
      <b/>
      <sz val="7"/>
      <color rgb="FFB52670"/>
      <name val="Arial"/>
      <family val="2"/>
    </font>
    <font>
      <b/>
      <sz val="7"/>
      <color indexed="8"/>
      <name val="Arial"/>
      <family val="2"/>
    </font>
    <font>
      <u/>
      <sz val="10"/>
      <color theme="10"/>
      <name val="MS Sans Serif"/>
      <family val="2"/>
    </font>
    <font>
      <sz val="6"/>
      <name val="Arial"/>
      <family val="2"/>
    </font>
    <font>
      <sz val="6"/>
      <color indexed="8"/>
      <name val="Arial"/>
      <family val="2"/>
    </font>
    <font>
      <b/>
      <sz val="6"/>
      <name val="Arial"/>
      <family val="2"/>
    </font>
    <font>
      <b/>
      <vertAlign val="superscript"/>
      <sz val="8"/>
      <color indexed="59"/>
      <name val="Arial Narrow"/>
      <family val="2"/>
    </font>
    <font>
      <b/>
      <i/>
      <sz val="7"/>
      <color indexed="8"/>
      <name val="Arial"/>
      <family val="2"/>
    </font>
    <font>
      <vertAlign val="superscript"/>
      <sz val="8"/>
      <color indexed="8"/>
      <name val="Arial Narrow"/>
      <family val="2"/>
    </font>
    <font>
      <b/>
      <sz val="8"/>
      <color rgb="FFFF0000"/>
      <name val="Arial Narrow"/>
      <family val="2"/>
    </font>
    <font>
      <b/>
      <sz val="10"/>
      <color indexed="1"/>
      <name val="Arial Narrow"/>
      <family val="2"/>
    </font>
    <font>
      <b/>
      <i/>
      <sz val="7"/>
      <name val="Arial"/>
      <family val="2"/>
    </font>
    <font>
      <sz val="9"/>
      <color indexed="0"/>
      <name val="Calibri"/>
      <family val="2"/>
    </font>
    <font>
      <sz val="8.5"/>
      <name val="Arial Narrow"/>
      <family val="2"/>
    </font>
    <font>
      <sz val="12"/>
      <name val="Arial"/>
      <family val="2"/>
    </font>
    <font>
      <sz val="10"/>
      <name val="MS Sans Serif"/>
      <family val="2"/>
    </font>
    <font>
      <b/>
      <sz val="6"/>
      <color indexed="59"/>
      <name val="Arial Narrow"/>
      <family val="2"/>
    </font>
    <font>
      <b/>
      <i/>
      <sz val="8"/>
      <color indexed="8"/>
      <name val="Arial Narrow"/>
      <family val="2"/>
    </font>
    <font>
      <sz val="9"/>
      <color indexed="8"/>
      <name val="Arial"/>
      <family val="2"/>
    </font>
    <font>
      <b/>
      <sz val="8"/>
      <color indexed="9"/>
      <name val="Arial Narrow"/>
      <family val="2"/>
    </font>
    <font>
      <b/>
      <vertAlign val="superscript"/>
      <sz val="8"/>
      <color indexed="9"/>
      <name val="Arial Narrow"/>
      <family val="2"/>
    </font>
    <font>
      <sz val="7"/>
      <color indexed="8"/>
      <name val="Arial Narrow"/>
      <family val="2"/>
    </font>
    <font>
      <u/>
      <sz val="8"/>
      <color rgb="FFB51270"/>
      <name val="Arial Narrow"/>
      <family val="2"/>
    </font>
    <font>
      <b/>
      <sz val="8"/>
      <color rgb="FF566471"/>
      <name val="Tahoma"/>
      <family val="2"/>
    </font>
    <font>
      <b/>
      <sz val="10"/>
      <color indexed="9"/>
      <name val="Arial Narrow"/>
      <family val="2"/>
    </font>
    <font>
      <sz val="8"/>
      <color rgb="FFB51270"/>
      <name val="Arial Narrow"/>
      <family val="2"/>
    </font>
    <font>
      <i/>
      <sz val="8"/>
      <color indexed="8"/>
      <name val="Arial Narrow"/>
      <family val="2"/>
    </font>
    <font>
      <b/>
      <sz val="9"/>
      <color indexed="8"/>
      <name val="Arial Narrow"/>
      <family val="2"/>
    </font>
    <font>
      <b/>
      <vertAlign val="superscript"/>
      <sz val="9"/>
      <color indexed="8"/>
      <name val="Arial Narrow"/>
      <family val="2"/>
    </font>
    <font>
      <sz val="8"/>
      <color indexed="59"/>
      <name val="Arial Narrow"/>
      <family val="2"/>
    </font>
    <font>
      <sz val="10"/>
      <color indexed="8"/>
      <name val="Arial Narrow"/>
      <family val="2"/>
    </font>
    <font>
      <b/>
      <sz val="9"/>
      <name val="Arial Narrow"/>
      <family val="2"/>
    </font>
    <font>
      <b/>
      <i/>
      <sz val="8"/>
      <name val="Arial Narrow"/>
      <family val="2"/>
    </font>
    <font>
      <sz val="9"/>
      <name val="Arial Narrow"/>
      <family val="2"/>
    </font>
    <font>
      <vertAlign val="superscript"/>
      <sz val="8"/>
      <color indexed="59"/>
      <name val="Arial Narrow"/>
      <family val="2"/>
    </font>
    <font>
      <b/>
      <sz val="8"/>
      <color indexed="8"/>
      <name val="Arial"/>
      <family val="2"/>
    </font>
    <font>
      <b/>
      <sz val="7"/>
      <color indexed="60"/>
      <name val="Arial"/>
      <family val="2"/>
    </font>
    <font>
      <sz val="7"/>
      <color indexed="59"/>
      <name val="Arial"/>
      <family val="2"/>
    </font>
    <font>
      <b/>
      <sz val="7"/>
      <color indexed="59"/>
      <name val="Arial"/>
      <family val="2"/>
    </font>
    <font>
      <i/>
      <sz val="8"/>
      <name val="Arial Narrow"/>
      <family val="2"/>
    </font>
    <font>
      <sz val="7"/>
      <color rgb="FFFF0000"/>
      <name val="Arial"/>
      <family val="2"/>
    </font>
    <font>
      <b/>
      <sz val="7"/>
      <color rgb="FFFF0000"/>
      <name val="Arial"/>
      <family val="2"/>
    </font>
    <font>
      <u/>
      <sz val="10"/>
      <color theme="10"/>
      <name val="Arial"/>
    </font>
    <font>
      <sz val="8"/>
      <color rgb="FFB51270"/>
      <name val="Arial"/>
      <family val="2"/>
    </font>
    <font>
      <sz val="11"/>
      <color theme="1"/>
      <name val="Arial"/>
      <family val="2"/>
    </font>
    <font>
      <sz val="8"/>
      <color rgb="FFC00000"/>
      <name val="Arial"/>
      <family val="2"/>
    </font>
    <font>
      <b/>
      <sz val="8"/>
      <color rgb="FFB51270"/>
      <name val="Arial"/>
      <family val="2"/>
    </font>
    <font>
      <b/>
      <sz val="8"/>
      <color indexed="60"/>
      <name val="Arial"/>
      <family val="2"/>
    </font>
    <font>
      <b/>
      <sz val="8"/>
      <color indexed="59"/>
      <name val="Arial"/>
      <family val="2"/>
    </font>
    <font>
      <b/>
      <vertAlign val="superscript"/>
      <sz val="8"/>
      <color indexed="59"/>
      <name val="Arial"/>
      <family val="2"/>
    </font>
    <font>
      <b/>
      <vertAlign val="superscript"/>
      <sz val="10"/>
      <color indexed="59"/>
      <name val="Arial"/>
      <family val="2"/>
    </font>
    <font>
      <b/>
      <vertAlign val="superscript"/>
      <sz val="10"/>
      <color indexed="59"/>
      <name val="Arial Narrow"/>
      <family val="2"/>
    </font>
    <font>
      <u/>
      <sz val="8"/>
      <color rgb="FFB51270"/>
      <name val="Arial"/>
      <family val="2"/>
    </font>
    <font>
      <b/>
      <sz val="7"/>
      <color indexed="8"/>
      <name val="Arial Narrow"/>
      <family val="2"/>
    </font>
    <font>
      <b/>
      <sz val="7"/>
      <name val="Arial Narrow"/>
      <family val="2"/>
    </font>
    <font>
      <b/>
      <sz val="11"/>
      <color indexed="8"/>
      <name val="Arial Narrow"/>
      <family val="2"/>
    </font>
    <font>
      <b/>
      <sz val="8"/>
      <color indexed="8"/>
      <name val="Calibri"/>
      <family val="2"/>
    </font>
    <font>
      <sz val="8"/>
      <color indexed="8"/>
      <name val="Calibri"/>
      <family val="2"/>
    </font>
    <font>
      <b/>
      <i/>
      <sz val="8"/>
      <color indexed="59"/>
      <name val="Arial"/>
      <family val="2"/>
    </font>
    <font>
      <sz val="10"/>
      <color indexed="8"/>
      <name val="Calibri"/>
      <family val="2"/>
    </font>
    <font>
      <sz val="11"/>
      <color indexed="8"/>
      <name val="Arial Narrow"/>
      <family val="2"/>
    </font>
    <font>
      <sz val="9"/>
      <color indexed="8"/>
      <name val="Calibri"/>
      <family val="2"/>
    </font>
    <font>
      <b/>
      <sz val="8"/>
      <color theme="0"/>
      <name val="Arial"/>
      <family val="2"/>
    </font>
    <font>
      <sz val="8"/>
      <color theme="0"/>
      <name val="Arial"/>
      <family val="2"/>
    </font>
    <font>
      <b/>
      <sz val="10"/>
      <color indexed="8"/>
      <name val="Arial Narrow"/>
      <family val="2"/>
    </font>
    <font>
      <b/>
      <sz val="16"/>
      <name val="Calibri"/>
      <family val="2"/>
    </font>
    <font>
      <b/>
      <sz val="8"/>
      <color rgb="FF0000FF"/>
      <name val="Arial Narrow"/>
      <family val="2"/>
    </font>
    <font>
      <sz val="8"/>
      <color rgb="FF0000FF"/>
      <name val="Arial Narrow"/>
      <family val="2"/>
    </font>
    <font>
      <b/>
      <vertAlign val="superscript"/>
      <sz val="8"/>
      <color theme="0"/>
      <name val="Arial Narrow"/>
      <family val="2"/>
    </font>
    <font>
      <vertAlign val="superscript"/>
      <sz val="8"/>
      <color theme="1"/>
      <name val="Arial Narrow"/>
      <family val="2"/>
    </font>
    <font>
      <b/>
      <vertAlign val="superscript"/>
      <sz val="8"/>
      <color theme="1"/>
      <name val="Arial Narrow"/>
      <family val="2"/>
    </font>
    <font>
      <b/>
      <vertAlign val="superscript"/>
      <sz val="8"/>
      <name val="Arial Narrow"/>
      <family val="2"/>
    </font>
    <font>
      <sz val="11"/>
      <color rgb="FF000000"/>
      <name val="Calibri"/>
      <family val="2"/>
      <scheme val="minor"/>
    </font>
    <font>
      <sz val="10"/>
      <color rgb="FF000000"/>
      <name val="Calibri"/>
      <family val="2"/>
      <scheme val="minor"/>
    </font>
    <font>
      <b/>
      <vertAlign val="superscript"/>
      <sz val="10"/>
      <color rgb="FFFFFFFF"/>
      <name val="Arial Narrow"/>
      <family val="2"/>
    </font>
    <font>
      <sz val="10"/>
      <color rgb="FF000000"/>
      <name val="Arial Narrow"/>
      <family val="2"/>
    </font>
    <font>
      <sz val="8"/>
      <color rgb="FF000000"/>
      <name val="Calibri"/>
      <family val="2"/>
      <scheme val="minor"/>
    </font>
    <font>
      <u/>
      <sz val="11"/>
      <color theme="10"/>
      <name val="Calibri"/>
      <family val="2"/>
      <scheme val="minor"/>
    </font>
    <font>
      <sz val="11"/>
      <color rgb="FF000000"/>
      <name val="Arial Narrow"/>
      <family val="2"/>
    </font>
    <font>
      <sz val="9"/>
      <color rgb="FF000000"/>
      <name val="Arial Narrow"/>
      <family val="2"/>
    </font>
    <font>
      <b/>
      <sz val="9"/>
      <color rgb="FF000000"/>
      <name val="Arial Narrow"/>
      <family val="2"/>
    </font>
    <font>
      <b/>
      <sz val="10"/>
      <color rgb="FFFFFFFF"/>
      <name val="Arial Narrow"/>
      <family val="2"/>
    </font>
    <font>
      <sz val="24"/>
      <color rgb="FF000000"/>
      <name val="Calibri"/>
      <family val="2"/>
      <scheme val="minor"/>
    </font>
    <font>
      <b/>
      <sz val="10"/>
      <color rgb="FF000000"/>
      <name val="Calibri"/>
      <family val="2"/>
      <scheme val="minor"/>
    </font>
    <font>
      <sz val="10"/>
      <color theme="0"/>
      <name val="Arial Narrow"/>
      <family val="2"/>
    </font>
    <font>
      <b/>
      <sz val="10"/>
      <color rgb="FFFFFFFF"/>
      <name val="Calibri"/>
      <family val="2"/>
    </font>
    <font>
      <b/>
      <sz val="10"/>
      <color rgb="FFB51270"/>
      <name val="Arial Narrow"/>
      <family val="2"/>
    </font>
    <font>
      <b/>
      <sz val="8"/>
      <color rgb="FF000000"/>
      <name val="Calibri"/>
      <family val="2"/>
      <scheme val="minor"/>
    </font>
    <font>
      <b/>
      <sz val="10"/>
      <color rgb="FF000000"/>
      <name val="Arial Narrow"/>
      <family val="2"/>
    </font>
    <font>
      <b/>
      <sz val="10"/>
      <color indexed="59"/>
      <name val="Arial Narrow"/>
      <family val="2"/>
    </font>
    <font>
      <b/>
      <sz val="10"/>
      <color theme="1"/>
      <name val="Arial Narrow"/>
      <family val="2"/>
    </font>
    <font>
      <sz val="10"/>
      <color theme="1"/>
      <name val="Arial Narrow"/>
      <family val="2"/>
    </font>
    <font>
      <b/>
      <sz val="9"/>
      <color theme="0"/>
      <name val="Arial Narrow"/>
      <family val="2"/>
    </font>
    <font>
      <sz val="8"/>
      <name val="Calibri"/>
      <family val="2"/>
    </font>
    <font>
      <b/>
      <vertAlign val="superscript"/>
      <sz val="10"/>
      <name val="Arial Narrow"/>
      <family val="2"/>
    </font>
    <font>
      <b/>
      <sz val="10"/>
      <color theme="1"/>
      <name val="Arial"/>
      <family val="2"/>
    </font>
    <font>
      <sz val="10"/>
      <color theme="1"/>
      <name val="Arial"/>
      <family val="2"/>
    </font>
  </fonts>
  <fills count="53">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DA92B7"/>
        <bgColor indexed="64"/>
      </patternFill>
    </fill>
    <fill>
      <patternFill patternType="solid">
        <fgColor rgb="FFB52670"/>
        <bgColor indexed="64"/>
      </patternFill>
    </fill>
    <fill>
      <patternFill patternType="solid">
        <fgColor indexed="40"/>
        <bgColor indexed="64"/>
      </patternFill>
    </fill>
    <fill>
      <patternFill patternType="solid">
        <fgColor indexed="44"/>
        <bgColor indexed="64"/>
      </patternFill>
    </fill>
    <fill>
      <patternFill patternType="solid">
        <fgColor theme="0" tint="-0.14999847407452621"/>
        <bgColor indexed="64"/>
      </patternFill>
    </fill>
    <fill>
      <patternFill patternType="solid">
        <fgColor indexed="22"/>
        <bgColor indexed="64"/>
      </patternFill>
    </fill>
    <fill>
      <patternFill patternType="solid">
        <fgColor indexed="9"/>
        <bgColor indexed="8"/>
      </patternFill>
    </fill>
    <fill>
      <patternFill patternType="solid">
        <fgColor theme="0" tint="-4.9989318521683403E-2"/>
        <bgColor indexed="8"/>
      </patternFill>
    </fill>
    <fill>
      <patternFill patternType="solid">
        <fgColor theme="0" tint="-4.9989318521683403E-2"/>
        <bgColor indexed="64"/>
      </patternFill>
    </fill>
    <fill>
      <patternFill patternType="solid">
        <fgColor indexed="65"/>
        <bgColor indexed="8"/>
      </patternFill>
    </fill>
    <fill>
      <patternFill patternType="solid">
        <fgColor theme="0"/>
        <bgColor indexed="8"/>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solid">
        <fgColor indexed="39"/>
        <bgColor indexed="64"/>
      </patternFill>
    </fill>
    <fill>
      <patternFill patternType="solid">
        <fgColor indexed="59"/>
        <bgColor indexed="64"/>
      </patternFill>
    </fill>
    <fill>
      <patternFill patternType="solid">
        <fgColor rgb="FFB51270"/>
        <bgColor indexed="64"/>
      </patternFill>
    </fill>
    <fill>
      <patternFill patternType="solid">
        <fgColor theme="0" tint="-0.34998626667073579"/>
        <bgColor indexed="64"/>
      </patternFill>
    </fill>
  </fills>
  <borders count="364">
    <border>
      <left/>
      <right/>
      <top/>
      <bottom/>
      <diagonal/>
    </border>
    <border>
      <left style="thin">
        <color indexed="59"/>
      </left>
      <right style="thin">
        <color indexed="59"/>
      </right>
      <top/>
      <bottom/>
      <diagonal/>
    </border>
    <border>
      <left style="thin">
        <color indexed="59"/>
      </left>
      <right/>
      <top style="thin">
        <color indexed="59"/>
      </top>
      <bottom style="thin">
        <color indexed="59"/>
      </bottom>
      <diagonal/>
    </border>
    <border>
      <left style="thin">
        <color indexed="59"/>
      </left>
      <right style="thin">
        <color indexed="59"/>
      </right>
      <top style="thin">
        <color indexed="59"/>
      </top>
      <bottom/>
      <diagonal/>
    </border>
    <border>
      <left/>
      <right/>
      <top/>
      <bottom style="thin">
        <color indexed="22"/>
      </bottom>
      <diagonal/>
    </border>
    <border>
      <left/>
      <right/>
      <top style="thin">
        <color indexed="22"/>
      </top>
      <bottom style="thin">
        <color indexed="22"/>
      </bottom>
      <diagonal/>
    </border>
    <border>
      <left style="thin">
        <color indexed="59"/>
      </left>
      <right style="thin">
        <color indexed="59"/>
      </right>
      <top/>
      <bottom style="thin">
        <color indexed="5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9"/>
      </top>
      <bottom style="thin">
        <color indexed="59"/>
      </bottom>
      <diagonal/>
    </border>
    <border>
      <left/>
      <right/>
      <top/>
      <bottom style="double">
        <color rgb="FFB52670"/>
      </bottom>
      <diagonal/>
    </border>
    <border>
      <left/>
      <right style="thin">
        <color indexed="59"/>
      </right>
      <top/>
      <bottom/>
      <diagonal/>
    </border>
    <border>
      <left/>
      <right style="thin">
        <color theme="0"/>
      </right>
      <top/>
      <bottom/>
      <diagonal/>
    </border>
    <border>
      <left style="thin">
        <color theme="0"/>
      </left>
      <right/>
      <top/>
      <bottom/>
      <diagonal/>
    </border>
    <border>
      <left/>
      <right style="thin">
        <color indexed="59"/>
      </right>
      <top style="thin">
        <color indexed="59"/>
      </top>
      <bottom style="thin">
        <color indexed="59"/>
      </bottom>
      <diagonal/>
    </border>
    <border>
      <left style="thin">
        <color indexed="59"/>
      </left>
      <right/>
      <top style="thin">
        <color indexed="59"/>
      </top>
      <bottom/>
      <diagonal/>
    </border>
    <border>
      <left style="thin">
        <color indexed="9"/>
      </left>
      <right style="thin">
        <color indexed="9"/>
      </right>
      <top style="thin">
        <color indexed="9"/>
      </top>
      <bottom style="thin">
        <color indexed="9"/>
      </bottom>
      <diagonal/>
    </border>
    <border>
      <left/>
      <right/>
      <top style="double">
        <color rgb="FFB52670"/>
      </top>
      <bottom/>
      <diagonal/>
    </border>
    <border>
      <left/>
      <right style="thin">
        <color indexed="59"/>
      </right>
      <top style="thin">
        <color indexed="59"/>
      </top>
      <bottom/>
      <diagonal/>
    </border>
    <border>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bottom style="thin">
        <color theme="0"/>
      </bottom>
      <diagonal/>
    </border>
    <border>
      <left style="thin">
        <color theme="0"/>
      </left>
      <right style="thin">
        <color theme="0"/>
      </right>
      <top/>
      <bottom/>
      <diagonal/>
    </border>
    <border>
      <left/>
      <right/>
      <top style="thin">
        <color rgb="FFB52670"/>
      </top>
      <bottom style="thin">
        <color rgb="FFB52670"/>
      </bottom>
      <diagonal/>
    </border>
    <border>
      <left/>
      <right style="thin">
        <color indexed="9"/>
      </right>
      <top style="thin">
        <color rgb="FFB52670"/>
      </top>
      <bottom style="thin">
        <color rgb="FFB52670"/>
      </bottom>
      <diagonal/>
    </border>
    <border>
      <left/>
      <right/>
      <top style="thin">
        <color indexed="64"/>
      </top>
      <bottom style="medium">
        <color indexed="64"/>
      </bottom>
      <diagonal/>
    </border>
    <border>
      <left style="thin">
        <color indexed="59"/>
      </left>
      <right/>
      <top/>
      <bottom/>
      <diagonal/>
    </border>
    <border>
      <left style="thin">
        <color indexed="59"/>
      </left>
      <right style="thin">
        <color indexed="59"/>
      </right>
      <top/>
      <bottom style="thin">
        <color indexed="39"/>
      </bottom>
      <diagonal/>
    </border>
    <border>
      <left style="thin">
        <color indexed="59"/>
      </left>
      <right/>
      <top/>
      <bottom style="thin">
        <color indexed="39"/>
      </bottom>
      <diagonal/>
    </border>
    <border>
      <left style="thin">
        <color indexed="59"/>
      </left>
      <right/>
      <top style="thin">
        <color indexed="39"/>
      </top>
      <bottom/>
      <diagonal/>
    </border>
    <border>
      <left/>
      <right style="thin">
        <color indexed="59"/>
      </right>
      <top style="thin">
        <color indexed="39"/>
      </top>
      <bottom/>
      <diagonal/>
    </border>
    <border>
      <left/>
      <right/>
      <top style="thin">
        <color indexed="39"/>
      </top>
      <bottom/>
      <diagonal/>
    </border>
    <border>
      <left style="thin">
        <color indexed="59"/>
      </left>
      <right/>
      <top/>
      <bottom style="thin">
        <color indexed="59"/>
      </bottom>
      <diagonal/>
    </border>
    <border>
      <left/>
      <right/>
      <top/>
      <bottom style="double">
        <color rgb="FFB51270"/>
      </bottom>
      <diagonal/>
    </border>
    <border>
      <left/>
      <right/>
      <top style="thin">
        <color theme="0"/>
      </top>
      <bottom/>
      <diagonal/>
    </border>
    <border>
      <left style="thin">
        <color theme="0"/>
      </left>
      <right style="thin">
        <color theme="0"/>
      </right>
      <top style="thin">
        <color theme="0"/>
      </top>
      <bottom style="thin">
        <color theme="0"/>
      </bottom>
      <diagonal/>
    </border>
    <border>
      <left style="medium">
        <color theme="0"/>
      </left>
      <right/>
      <top/>
      <bottom/>
      <diagonal/>
    </border>
    <border>
      <left/>
      <right style="medium">
        <color theme="0"/>
      </right>
      <top/>
      <bottom/>
      <diagonal/>
    </border>
    <border>
      <left style="medium">
        <color theme="0"/>
      </left>
      <right/>
      <top/>
      <bottom style="thin">
        <color theme="0"/>
      </bottom>
      <diagonal/>
    </border>
    <border>
      <left style="thin">
        <color theme="0"/>
      </left>
      <right/>
      <top style="thin">
        <color theme="0"/>
      </top>
      <bottom style="thin">
        <color theme="0"/>
      </bottom>
      <diagonal/>
    </border>
    <border>
      <left style="thin">
        <color theme="0"/>
      </left>
      <right style="thin">
        <color rgb="FFB52670"/>
      </right>
      <top style="thin">
        <color theme="0"/>
      </top>
      <bottom style="thin">
        <color theme="0"/>
      </bottom>
      <diagonal/>
    </border>
    <border>
      <left style="thin">
        <color rgb="FFB5267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double">
        <color rgb="FFB52670"/>
      </bottom>
      <diagonal/>
    </border>
    <border>
      <left style="thin">
        <color theme="0"/>
      </left>
      <right style="thin">
        <color theme="0"/>
      </right>
      <top/>
      <bottom style="double">
        <color rgb="FFB52670"/>
      </bottom>
      <diagonal/>
    </border>
    <border>
      <left style="thin">
        <color rgb="FFB52670"/>
      </left>
      <right style="thin">
        <color rgb="FFB52670"/>
      </right>
      <top style="thin">
        <color theme="0"/>
      </top>
      <bottom style="thin">
        <color theme="0"/>
      </bottom>
      <diagonal/>
    </border>
    <border>
      <left style="thin">
        <color theme="0"/>
      </left>
      <right/>
      <top style="thin">
        <color theme="0"/>
      </top>
      <bottom style="double">
        <color rgb="FFB52670"/>
      </bottom>
      <diagonal/>
    </border>
    <border>
      <left style="thin">
        <color rgb="FFB51270"/>
      </left>
      <right style="thin">
        <color rgb="FFB51270"/>
      </right>
      <top style="thin">
        <color theme="0"/>
      </top>
      <bottom style="double">
        <color rgb="FFB52670"/>
      </bottom>
      <diagonal/>
    </border>
    <border>
      <left style="thin">
        <color rgb="FFB51270"/>
      </left>
      <right style="thin">
        <color theme="0"/>
      </right>
      <top style="thin">
        <color theme="0"/>
      </top>
      <bottom style="double">
        <color rgb="FFB52670"/>
      </bottom>
      <diagonal/>
    </border>
    <border>
      <left style="thin">
        <color theme="0"/>
      </left>
      <right style="thin">
        <color theme="0"/>
      </right>
      <top/>
      <bottom style="thin">
        <color theme="0"/>
      </bottom>
      <diagonal/>
    </border>
    <border>
      <left style="thin">
        <color rgb="FFB52670"/>
      </left>
      <right/>
      <top/>
      <bottom/>
      <diagonal/>
    </border>
    <border>
      <left style="thin">
        <color theme="0"/>
      </left>
      <right/>
      <top/>
      <bottom style="double">
        <color rgb="FFB52670"/>
      </bottom>
      <diagonal/>
    </border>
    <border>
      <left style="thin">
        <color rgb="FFB52670"/>
      </left>
      <right style="thin">
        <color theme="0"/>
      </right>
      <top/>
      <bottom style="double">
        <color rgb="FFB52670"/>
      </bottom>
      <diagonal/>
    </border>
    <border>
      <left/>
      <right/>
      <top style="medium">
        <color theme="0"/>
      </top>
      <bottom/>
      <diagonal/>
    </border>
    <border>
      <left style="thin">
        <color rgb="FFB52670"/>
      </left>
      <right/>
      <top style="thin">
        <color rgb="FFB52670"/>
      </top>
      <bottom style="thin">
        <color rgb="FFB52670"/>
      </bottom>
      <diagonal/>
    </border>
    <border>
      <left/>
      <right/>
      <top style="thin">
        <color rgb="FFB52670"/>
      </top>
      <bottom/>
      <diagonal/>
    </border>
    <border>
      <left style="thin">
        <color rgb="FFB52670"/>
      </left>
      <right/>
      <top/>
      <bottom style="thin">
        <color theme="0"/>
      </bottom>
      <diagonal/>
    </border>
    <border>
      <left style="thin">
        <color rgb="FFB52670"/>
      </left>
      <right/>
      <top style="thin">
        <color theme="0"/>
      </top>
      <bottom/>
      <diagonal/>
    </border>
    <border>
      <left style="thin">
        <color rgb="FFFF33CC"/>
      </left>
      <right/>
      <top style="thin">
        <color theme="0"/>
      </top>
      <bottom/>
      <diagonal/>
    </border>
    <border>
      <left style="thin">
        <color rgb="FFFF33CC"/>
      </left>
      <right/>
      <top/>
      <bottom/>
      <diagonal/>
    </border>
    <border>
      <left style="thin">
        <color rgb="FFFF66FF"/>
      </left>
      <right/>
      <top/>
      <bottom/>
      <diagonal/>
    </border>
    <border>
      <left/>
      <right style="thin">
        <color theme="0"/>
      </right>
      <top/>
      <bottom style="double">
        <color rgb="FFB52670"/>
      </bottom>
      <diagonal/>
    </border>
    <border>
      <left/>
      <right/>
      <top style="medium">
        <color indexed="64"/>
      </top>
      <bottom style="thin">
        <color indexed="64"/>
      </bottom>
      <diagonal/>
    </border>
    <border>
      <left style="thin">
        <color indexed="59"/>
      </left>
      <right style="thin">
        <color indexed="59"/>
      </right>
      <top style="thin">
        <color indexed="59"/>
      </top>
      <bottom style="thin">
        <color indexed="59"/>
      </bottom>
      <diagonal/>
    </border>
    <border>
      <left/>
      <right/>
      <top style="thin">
        <color auto="1"/>
      </top>
      <bottom style="thin">
        <color auto="1"/>
      </bottom>
      <diagonal/>
    </border>
    <border>
      <left/>
      <right/>
      <top style="double">
        <color rgb="FFB51270"/>
      </top>
      <bottom/>
      <diagonal/>
    </border>
    <border>
      <left/>
      <right/>
      <top style="thin">
        <color indexed="59"/>
      </top>
      <bottom/>
      <diagonal/>
    </border>
    <border>
      <left/>
      <right/>
      <top/>
      <bottom style="thin">
        <color indexed="59"/>
      </bottom>
      <diagonal/>
    </border>
    <border>
      <left/>
      <right style="thin">
        <color indexed="59"/>
      </right>
      <top/>
      <bottom style="thin">
        <color indexed="59"/>
      </bottom>
      <diagonal/>
    </border>
    <border>
      <left style="thin">
        <color indexed="59"/>
      </left>
      <right/>
      <top/>
      <bottom style="double">
        <color rgb="FFB52670"/>
      </bottom>
      <diagonal/>
    </border>
    <border>
      <left style="thin">
        <color indexed="64"/>
      </left>
      <right style="thin">
        <color indexed="64"/>
      </right>
      <top style="thin">
        <color indexed="64"/>
      </top>
      <bottom style="thin">
        <color indexed="64"/>
      </bottom>
      <diagonal/>
    </border>
    <border>
      <left/>
      <right style="double">
        <color theme="0"/>
      </right>
      <top/>
      <bottom/>
      <diagonal/>
    </border>
    <border>
      <left/>
      <right/>
      <top style="thin">
        <color indexed="64"/>
      </top>
      <bottom style="thin">
        <color indexed="64"/>
      </bottom>
      <diagonal/>
    </border>
    <border>
      <left style="thin">
        <color indexed="59"/>
      </left>
      <right style="thin">
        <color indexed="59"/>
      </right>
      <top style="thin">
        <color indexed="59"/>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style="thin">
        <color indexed="59"/>
      </left>
      <right/>
      <top style="thin">
        <color indexed="59"/>
      </top>
      <bottom/>
      <diagonal/>
    </border>
    <border>
      <left/>
      <right style="thin">
        <color indexed="59"/>
      </right>
      <top style="thin">
        <color indexed="59"/>
      </top>
      <bottom/>
      <diagonal/>
    </border>
    <border>
      <left style="thin">
        <color indexed="9"/>
      </left>
      <right/>
      <top style="thin">
        <color theme="0"/>
      </top>
      <bottom style="thin">
        <color theme="0"/>
      </bottom>
      <diagonal/>
    </border>
    <border>
      <left/>
      <right style="thin">
        <color indexed="64"/>
      </right>
      <top/>
      <bottom/>
      <diagonal/>
    </border>
    <border>
      <left style="thin">
        <color indexed="9"/>
      </left>
      <right/>
      <top/>
      <bottom/>
      <diagonal/>
    </border>
    <border>
      <left/>
      <right style="thin">
        <color indexed="9"/>
      </right>
      <top/>
      <bottom/>
      <diagonal/>
    </border>
    <border>
      <left style="thin">
        <color indexed="9"/>
      </left>
      <right style="thin">
        <color indexed="9"/>
      </right>
      <top/>
      <bottom style="thin">
        <color theme="0"/>
      </bottom>
      <diagonal/>
    </border>
    <border>
      <left style="thin">
        <color indexed="9"/>
      </left>
      <right/>
      <top/>
      <bottom style="thin">
        <color indexed="9"/>
      </bottom>
      <diagonal/>
    </border>
    <border>
      <left/>
      <right style="thin">
        <color indexed="9"/>
      </right>
      <top style="thin">
        <color theme="0"/>
      </top>
      <bottom/>
      <diagonal/>
    </border>
    <border>
      <left style="thin">
        <color indexed="22"/>
      </left>
      <right style="thin">
        <color indexed="22"/>
      </right>
      <top style="thin">
        <color indexed="22"/>
      </top>
      <bottom style="thin">
        <color indexed="22"/>
      </bottom>
      <diagonal/>
    </border>
    <border>
      <left/>
      <right style="thin">
        <color indexed="9"/>
      </right>
      <top style="thin">
        <color theme="0"/>
      </top>
      <bottom style="thin">
        <color theme="0"/>
      </bottom>
      <diagonal/>
    </border>
    <border>
      <left style="thin">
        <color indexed="9"/>
      </left>
      <right style="thin">
        <color indexed="9"/>
      </right>
      <top style="thin">
        <color theme="0"/>
      </top>
      <bottom style="thin">
        <color theme="0"/>
      </bottom>
      <diagonal/>
    </border>
    <border>
      <left/>
      <right/>
      <top style="thin">
        <color indexed="59"/>
      </top>
      <bottom/>
      <diagonal/>
    </border>
    <border>
      <left style="thin">
        <color indexed="59"/>
      </left>
      <right/>
      <top/>
      <bottom style="thin">
        <color indexed="9"/>
      </bottom>
      <diagonal/>
    </border>
    <border>
      <left/>
      <right/>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bottom style="thin">
        <color theme="0"/>
      </bottom>
      <diagonal/>
    </border>
    <border>
      <left/>
      <right/>
      <top style="thin">
        <color indexed="59"/>
      </top>
      <bottom style="thin">
        <color theme="0"/>
      </bottom>
      <diagonal/>
    </border>
    <border>
      <left/>
      <right style="thin">
        <color indexed="38"/>
      </right>
      <top/>
      <bottom/>
      <diagonal/>
    </border>
    <border>
      <left style="thin">
        <color indexed="38"/>
      </left>
      <right/>
      <top/>
      <bottom style="thin">
        <color indexed="59"/>
      </bottom>
      <diagonal/>
    </border>
    <border>
      <left style="thin">
        <color indexed="38"/>
      </left>
      <right style="thin">
        <color indexed="59"/>
      </right>
      <top style="thin">
        <color indexed="59"/>
      </top>
      <bottom/>
      <diagonal/>
    </border>
    <border>
      <left/>
      <right style="thin">
        <color indexed="59"/>
      </right>
      <top/>
      <bottom style="thin">
        <color indexed="9"/>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style="thin">
        <color rgb="FFB51270"/>
      </top>
      <bottom style="thin">
        <color rgb="FFB51270"/>
      </bottom>
      <diagonal/>
    </border>
    <border>
      <left style="thin">
        <color indexed="59"/>
      </left>
      <right style="thin">
        <color indexed="59"/>
      </right>
      <top style="thin">
        <color indexed="59"/>
      </top>
      <bottom style="thin">
        <color indexed="59"/>
      </bottom>
      <diagonal/>
    </border>
    <border>
      <left/>
      <right style="thin">
        <color indexed="64"/>
      </right>
      <top style="thin">
        <color indexed="59"/>
      </top>
      <bottom/>
      <diagonal/>
    </border>
    <border>
      <left/>
      <right style="thin">
        <color indexed="64"/>
      </right>
      <top style="thin">
        <color indexed="64"/>
      </top>
      <bottom style="thin">
        <color indexed="64"/>
      </bottom>
      <diagonal/>
    </border>
    <border>
      <left style="thin">
        <color indexed="64"/>
      </left>
      <right/>
      <top/>
      <bottom/>
      <diagonal/>
    </border>
    <border>
      <left style="thin">
        <color auto="1"/>
      </left>
      <right/>
      <top/>
      <bottom/>
      <diagonal/>
    </border>
    <border>
      <left style="thin">
        <color indexed="59"/>
      </left>
      <right style="thin">
        <color indexed="59"/>
      </right>
      <top/>
      <bottom/>
      <diagonal/>
    </border>
    <border>
      <left style="thin">
        <color indexed="59"/>
      </left>
      <right style="thin">
        <color indexed="59"/>
      </right>
      <top/>
      <bottom style="thin">
        <color theme="0"/>
      </bottom>
      <diagonal/>
    </border>
    <border>
      <left style="thin">
        <color indexed="59"/>
      </left>
      <right/>
      <top style="thin">
        <color theme="0"/>
      </top>
      <bottom/>
      <diagonal/>
    </border>
    <border>
      <left/>
      <right style="thin">
        <color indexed="59"/>
      </right>
      <top style="thin">
        <color theme="0"/>
      </top>
      <bottom/>
      <diagonal/>
    </border>
    <border>
      <left style="thin">
        <color indexed="23"/>
      </left>
      <right style="thin">
        <color indexed="23"/>
      </right>
      <top style="thin">
        <color indexed="23"/>
      </top>
      <bottom style="thin">
        <color indexed="23"/>
      </bottom>
      <diagonal/>
    </border>
    <border>
      <left style="thin">
        <color indexed="59"/>
      </left>
      <right/>
      <top/>
      <bottom/>
      <diagonal/>
    </border>
    <border>
      <left style="thin">
        <color indexed="59"/>
      </left>
      <right/>
      <top/>
      <bottom style="thin">
        <color theme="0"/>
      </bottom>
      <diagonal/>
    </border>
    <border>
      <left style="thin">
        <color indexed="59"/>
      </left>
      <right/>
      <top style="thin">
        <color indexed="59"/>
      </top>
      <bottom style="thin">
        <color theme="0"/>
      </bottom>
      <diagonal/>
    </border>
    <border>
      <left style="thin">
        <color indexed="59"/>
      </left>
      <right/>
      <top style="thin">
        <color theme="0"/>
      </top>
      <bottom style="thin">
        <color indexed="59"/>
      </bottom>
      <diagonal/>
    </border>
    <border>
      <left/>
      <right/>
      <top/>
      <bottom style="thin">
        <color rgb="FFDA92B7"/>
      </bottom>
      <diagonal/>
    </border>
    <border>
      <left/>
      <right/>
      <top style="thin">
        <color rgb="FFDA92B7"/>
      </top>
      <bottom style="thin">
        <color rgb="FFDA92B7"/>
      </bottom>
      <diagonal/>
    </border>
    <border>
      <left/>
      <right/>
      <top/>
      <bottom style="double">
        <color auto="1"/>
      </bottom>
      <diagonal/>
    </border>
    <border>
      <left style="thin">
        <color theme="0"/>
      </left>
      <right style="thin">
        <color theme="0"/>
      </right>
      <top style="thin">
        <color rgb="FFB51270"/>
      </top>
      <bottom style="thin">
        <color rgb="FFB51270"/>
      </bottom>
      <diagonal/>
    </border>
    <border>
      <left/>
      <right style="thin">
        <color theme="0"/>
      </right>
      <top style="thin">
        <color theme="0"/>
      </top>
      <bottom style="thin">
        <color rgb="FFB51270"/>
      </bottom>
      <diagonal/>
    </border>
    <border>
      <left style="thin">
        <color theme="0"/>
      </left>
      <right style="thin">
        <color theme="0"/>
      </right>
      <top style="thin">
        <color theme="0"/>
      </top>
      <bottom style="thin">
        <color rgb="FFB51270"/>
      </bottom>
      <diagonal/>
    </border>
    <border>
      <left style="thin">
        <color theme="0"/>
      </left>
      <right/>
      <top style="thin">
        <color theme="0"/>
      </top>
      <bottom style="thin">
        <color rgb="FFB51270"/>
      </bottom>
      <diagonal/>
    </border>
    <border>
      <left style="thin">
        <color indexed="9"/>
      </left>
      <right style="thin">
        <color indexed="9"/>
      </right>
      <top style="thin">
        <color indexed="9"/>
      </top>
      <bottom/>
      <diagonal/>
    </border>
    <border>
      <left style="thin">
        <color indexed="9"/>
      </left>
      <right/>
      <top style="thin">
        <color indexed="9"/>
      </top>
      <bottom/>
      <diagonal/>
    </border>
    <border>
      <left/>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right/>
      <top style="thin">
        <color indexed="9"/>
      </top>
      <bottom/>
      <diagonal/>
    </border>
    <border>
      <left/>
      <right style="thin">
        <color theme="0" tint="-0.14996795556505021"/>
      </right>
      <top/>
      <bottom/>
      <diagonal/>
    </border>
    <border>
      <left/>
      <right style="thin">
        <color theme="0" tint="-0.14996795556505021"/>
      </right>
      <top/>
      <bottom style="double">
        <color rgb="FFB5127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bottom style="medium">
        <color theme="0"/>
      </bottom>
      <diagonal/>
    </border>
    <border>
      <left/>
      <right style="medium">
        <color theme="0"/>
      </right>
      <top style="medium">
        <color theme="0"/>
      </top>
      <bottom/>
      <diagonal/>
    </border>
    <border>
      <left/>
      <right/>
      <top style="medium">
        <color theme="0"/>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right style="thin">
        <color theme="0"/>
      </right>
      <top style="medium">
        <color theme="0"/>
      </top>
      <bottom/>
      <diagonal/>
    </border>
    <border>
      <left/>
      <right style="thin">
        <color theme="0"/>
      </right>
      <top/>
      <bottom style="medium">
        <color theme="0"/>
      </bottom>
      <diagonal/>
    </border>
    <border>
      <left style="medium">
        <color indexed="9"/>
      </left>
      <right style="medium">
        <color indexed="9"/>
      </right>
      <top/>
      <bottom/>
      <diagonal/>
    </border>
    <border>
      <left style="medium">
        <color indexed="9"/>
      </left>
      <right/>
      <top/>
      <bottom/>
      <diagonal/>
    </border>
    <border>
      <left/>
      <right/>
      <top/>
      <bottom style="medium">
        <color indexed="8"/>
      </bottom>
      <diagonal/>
    </border>
    <border>
      <left/>
      <right/>
      <top style="medium">
        <color indexed="8"/>
      </top>
      <bottom style="thin">
        <color indexed="8"/>
      </bottom>
      <diagonal/>
    </border>
    <border>
      <left/>
      <right/>
      <top style="thin">
        <color indexed="8"/>
      </top>
      <bottom style="thin">
        <color auto="1"/>
      </bottom>
      <diagonal/>
    </border>
    <border>
      <left style="thin">
        <color theme="1"/>
      </left>
      <right style="thin">
        <color indexed="8"/>
      </right>
      <top style="thin">
        <color indexed="8"/>
      </top>
      <bottom style="thin">
        <color indexed="64"/>
      </bottom>
      <diagonal/>
    </border>
    <border>
      <left/>
      <right style="thin">
        <color theme="0" tint="-0.24994659260841701"/>
      </right>
      <top style="thin">
        <color indexed="8"/>
      </top>
      <bottom style="thin">
        <color indexed="64"/>
      </bottom>
      <diagonal/>
    </border>
    <border>
      <left style="thin">
        <color theme="0" tint="-0.24994659260841701"/>
      </left>
      <right style="thin">
        <color theme="0" tint="-0.24994659260841701"/>
      </right>
      <top style="thin">
        <color indexed="8"/>
      </top>
      <bottom style="thin">
        <color indexed="64"/>
      </bottom>
      <diagonal/>
    </border>
    <border>
      <left style="thin">
        <color theme="0" tint="-0.24994659260841701"/>
      </left>
      <right/>
      <top style="thin">
        <color indexed="8"/>
      </top>
      <bottom style="thin">
        <color indexed="64"/>
      </bottom>
      <diagonal/>
    </border>
    <border>
      <left/>
      <right/>
      <top style="thin">
        <color indexed="8"/>
      </top>
      <bottom/>
      <diagonal/>
    </border>
    <border>
      <left style="thin">
        <color indexed="8"/>
      </left>
      <right style="thin">
        <color indexed="8"/>
      </right>
      <top/>
      <bottom/>
      <diagonal/>
    </border>
    <border>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top style="thin">
        <color indexed="64"/>
      </top>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top/>
      <bottom/>
      <diagonal/>
    </border>
    <border>
      <left style="thin">
        <color theme="0" tint="-0.24994659260841701"/>
      </left>
      <right/>
      <top style="thin">
        <color theme="0" tint="-0.499984740745262"/>
      </top>
      <bottom style="thin">
        <color theme="1"/>
      </bottom>
      <diagonal/>
    </border>
    <border>
      <left style="thin">
        <color theme="1"/>
      </left>
      <right style="thin">
        <color indexed="8"/>
      </right>
      <top style="thin">
        <color theme="0" tint="-0.499984740745262"/>
      </top>
      <bottom style="thin">
        <color theme="1"/>
      </bottom>
      <diagonal/>
    </border>
    <border>
      <left/>
      <right style="thin">
        <color theme="0" tint="-0.24994659260841701"/>
      </right>
      <top style="thin">
        <color theme="0" tint="-0.499984740745262"/>
      </top>
      <bottom style="thin">
        <color theme="1"/>
      </bottom>
      <diagonal/>
    </border>
    <border>
      <left style="thin">
        <color theme="0" tint="-0.24994659260841701"/>
      </left>
      <right style="thin">
        <color theme="0" tint="-0.24994659260841701"/>
      </right>
      <top style="thin">
        <color theme="0" tint="-0.499984740745262"/>
      </top>
      <bottom style="thin">
        <color indexed="8"/>
      </bottom>
      <diagonal/>
    </border>
    <border>
      <left style="thin">
        <color theme="0" tint="-0.24994659260841701"/>
      </left>
      <right style="thin">
        <color theme="0" tint="-0.24994659260841701"/>
      </right>
      <top style="thin">
        <color theme="0" tint="-0.499984740745262"/>
      </top>
      <bottom style="thin">
        <color theme="1"/>
      </bottom>
      <diagonal/>
    </border>
    <border>
      <left/>
      <right/>
      <top/>
      <bottom style="thin">
        <color indexed="8"/>
      </bottom>
      <diagonal/>
    </border>
    <border>
      <left style="thin">
        <color indexed="8"/>
      </left>
      <right/>
      <top/>
      <bottom style="thin">
        <color indexed="8"/>
      </bottom>
      <diagonal/>
    </border>
    <border>
      <left/>
      <right style="thin">
        <color indexed="22"/>
      </right>
      <top style="thin">
        <color indexed="8"/>
      </top>
      <bottom style="thin">
        <color indexed="64"/>
      </bottom>
      <diagonal/>
    </border>
    <border>
      <left/>
      <right/>
      <top/>
      <bottom style="thin">
        <color indexed="64"/>
      </bottom>
      <diagonal/>
    </border>
    <border>
      <left/>
      <right style="thin">
        <color theme="0" tint="-0.24994659260841701"/>
      </right>
      <top style="thin">
        <color theme="1"/>
      </top>
      <bottom style="thin">
        <color indexed="64"/>
      </bottom>
      <diagonal/>
    </border>
    <border>
      <left style="thin">
        <color theme="0" tint="-0.24994659260841701"/>
      </left>
      <right style="thin">
        <color theme="0" tint="-0.24994659260841701"/>
      </right>
      <top style="thin">
        <color theme="1"/>
      </top>
      <bottom style="thin">
        <color indexed="64"/>
      </bottom>
      <diagonal/>
    </border>
    <border>
      <left/>
      <right/>
      <top style="thin">
        <color theme="1"/>
      </top>
      <bottom style="thin">
        <color indexed="64"/>
      </bottom>
      <diagonal/>
    </border>
    <border>
      <left/>
      <right style="thin">
        <color theme="0" tint="-0.24994659260841701"/>
      </right>
      <top style="thin">
        <color theme="1"/>
      </top>
      <bottom/>
      <diagonal/>
    </border>
    <border>
      <left style="thin">
        <color theme="0" tint="-0.24994659260841701"/>
      </left>
      <right style="thin">
        <color theme="0" tint="-0.24994659260841701"/>
      </right>
      <top style="thin">
        <color theme="1"/>
      </top>
      <bottom/>
      <diagonal/>
    </border>
    <border>
      <left/>
      <right/>
      <top style="thin">
        <color theme="1"/>
      </top>
      <bottom/>
      <diagonal/>
    </border>
    <border>
      <left style="thin">
        <color indexed="8"/>
      </left>
      <right style="thin">
        <color indexed="8"/>
      </right>
      <top/>
      <bottom style="thin">
        <color auto="1"/>
      </bottom>
      <diagonal/>
    </border>
    <border>
      <left style="thin">
        <color indexed="8"/>
      </left>
      <right style="thin">
        <color theme="0" tint="-0.24994659260841701"/>
      </right>
      <top/>
      <bottom style="thin">
        <color auto="1"/>
      </bottom>
      <diagonal/>
    </border>
    <border>
      <left/>
      <right style="thin">
        <color theme="0" tint="-0.24994659260841701"/>
      </right>
      <top/>
      <bottom style="thin">
        <color auto="1"/>
      </bottom>
      <diagonal/>
    </border>
    <border>
      <left style="thin">
        <color theme="0" tint="-0.24994659260841701"/>
      </left>
      <right style="thin">
        <color theme="0" tint="-0.24994659260841701"/>
      </right>
      <top/>
      <bottom style="thin">
        <color auto="1"/>
      </bottom>
      <diagonal/>
    </border>
    <border>
      <left style="thin">
        <color theme="0" tint="-0.24994659260841701"/>
      </left>
      <right/>
      <top style="thin">
        <color auto="1"/>
      </top>
      <bottom style="thin">
        <color theme="1"/>
      </bottom>
      <diagonal/>
    </border>
    <border>
      <left style="thin">
        <color theme="1"/>
      </left>
      <right style="thin">
        <color theme="1"/>
      </right>
      <top style="thin">
        <color auto="1"/>
      </top>
      <bottom style="thin">
        <color theme="1"/>
      </bottom>
      <diagonal/>
    </border>
    <border>
      <left/>
      <right style="thin">
        <color theme="0" tint="-0.24994659260841701"/>
      </right>
      <top style="thin">
        <color auto="1"/>
      </top>
      <bottom style="thin">
        <color theme="1"/>
      </bottom>
      <diagonal/>
    </border>
    <border>
      <left style="thin">
        <color theme="0" tint="-0.24994659260841701"/>
      </left>
      <right style="thin">
        <color theme="0" tint="-0.24994659260841701"/>
      </right>
      <top style="thin">
        <color auto="1"/>
      </top>
      <bottom style="thin">
        <color theme="1"/>
      </bottom>
      <diagonal/>
    </border>
    <border>
      <left style="thin">
        <color indexed="8"/>
      </left>
      <right style="thin">
        <color indexed="8"/>
      </right>
      <top style="medium">
        <color indexed="8"/>
      </top>
      <bottom style="thin">
        <color indexed="8"/>
      </bottom>
      <diagonal/>
    </border>
    <border>
      <left/>
      <right style="thin">
        <color theme="0" tint="-0.24994659260841701"/>
      </right>
      <top style="medium">
        <color indexed="8"/>
      </top>
      <bottom style="thin">
        <color indexed="8"/>
      </bottom>
      <diagonal/>
    </border>
    <border>
      <left style="thin">
        <color theme="0" tint="-0.24994659260841701"/>
      </left>
      <right style="thin">
        <color theme="0" tint="-0.24994659260841701"/>
      </right>
      <top style="medium">
        <color indexed="8"/>
      </top>
      <bottom style="thin">
        <color indexed="8"/>
      </bottom>
      <diagonal/>
    </border>
    <border>
      <left style="thin">
        <color indexed="8"/>
      </left>
      <right/>
      <top/>
      <bottom/>
      <diagonal/>
    </border>
    <border>
      <left style="thin">
        <color indexed="8"/>
      </left>
      <right/>
      <top style="thin">
        <color indexed="8"/>
      </top>
      <bottom/>
      <diagonal/>
    </border>
    <border>
      <left style="thin">
        <color theme="0" tint="-0.14996795556505021"/>
      </left>
      <right style="thin">
        <color theme="0" tint="-0.24994659260841701"/>
      </right>
      <top style="thin">
        <color indexed="8"/>
      </top>
      <bottom/>
      <diagonal/>
    </border>
    <border>
      <left style="thin">
        <color theme="0" tint="-0.24994659260841701"/>
      </left>
      <right style="thin">
        <color theme="0" tint="-0.24994659260841701"/>
      </right>
      <top style="thin">
        <color indexed="8"/>
      </top>
      <bottom/>
      <diagonal/>
    </border>
    <border>
      <left style="thin">
        <color theme="0" tint="-0.14996795556505021"/>
      </left>
      <right style="thin">
        <color theme="0" tint="-0.24994659260841701"/>
      </right>
      <top/>
      <bottom/>
      <diagonal/>
    </border>
    <border>
      <left style="thin">
        <color theme="0" tint="-0.14996795556505021"/>
      </left>
      <right style="medium">
        <color theme="0" tint="-0.14996795556505021"/>
      </right>
      <top/>
      <bottom/>
      <diagonal/>
    </border>
    <border>
      <left style="thin">
        <color indexed="8"/>
      </left>
      <right/>
      <top/>
      <bottom style="thin">
        <color indexed="23"/>
      </bottom>
      <diagonal/>
    </border>
    <border>
      <left style="thin">
        <color theme="0" tint="-0.14993743705557422"/>
      </left>
      <right style="thin">
        <color theme="0" tint="-0.14993743705557422"/>
      </right>
      <top/>
      <bottom style="thin">
        <color indexed="23"/>
      </bottom>
      <diagonal/>
    </border>
    <border>
      <left/>
      <right/>
      <top/>
      <bottom style="thin">
        <color indexed="23"/>
      </bottom>
      <diagonal/>
    </border>
    <border>
      <left style="thin">
        <color theme="0" tint="-0.24994659260841701"/>
      </left>
      <right style="thin">
        <color theme="0" tint="-0.24994659260841701"/>
      </right>
      <top/>
      <bottom style="thin">
        <color indexed="23"/>
      </bottom>
      <diagonal/>
    </border>
    <border>
      <left/>
      <right/>
      <top style="thin">
        <color indexed="23"/>
      </top>
      <bottom style="thin">
        <color theme="1"/>
      </bottom>
      <diagonal/>
    </border>
    <border>
      <left style="thin">
        <color indexed="8"/>
      </left>
      <right/>
      <top style="thin">
        <color indexed="23"/>
      </top>
      <bottom style="thin">
        <color theme="1"/>
      </bottom>
      <diagonal/>
    </border>
    <border>
      <left style="thin">
        <color auto="1"/>
      </left>
      <right style="thin">
        <color theme="0" tint="-0.14996795556505021"/>
      </right>
      <top style="thin">
        <color indexed="23"/>
      </top>
      <bottom style="thin">
        <color theme="1"/>
      </bottom>
      <diagonal/>
    </border>
    <border>
      <left style="thin">
        <color theme="0" tint="-0.14996795556505021"/>
      </left>
      <right style="thin">
        <color theme="0" tint="-0.24994659260841701"/>
      </right>
      <top style="thin">
        <color indexed="23"/>
      </top>
      <bottom style="thin">
        <color theme="1"/>
      </bottom>
      <diagonal/>
    </border>
    <border>
      <left style="thin">
        <color indexed="8"/>
      </left>
      <right style="thin">
        <color theme="0" tint="-0.14996795556505021"/>
      </right>
      <top style="thin">
        <color indexed="8"/>
      </top>
      <bottom/>
      <diagonal/>
    </border>
    <border>
      <left style="thin">
        <color indexed="8"/>
      </left>
      <right style="thin">
        <color theme="0" tint="-0.14996795556505021"/>
      </right>
      <top/>
      <bottom/>
      <diagonal/>
    </border>
    <border>
      <left/>
      <right/>
      <top/>
      <bottom style="medium">
        <color auto="1"/>
      </bottom>
      <diagonal/>
    </border>
    <border>
      <left style="thin">
        <color indexed="8"/>
      </left>
      <right style="thin">
        <color theme="0" tint="-0.14996795556505021"/>
      </right>
      <top/>
      <bottom style="medium">
        <color auto="1"/>
      </bottom>
      <diagonal/>
    </border>
    <border>
      <left style="thin">
        <color indexed="8"/>
      </left>
      <right style="thin">
        <color indexed="8"/>
      </right>
      <top style="thin">
        <color indexed="8"/>
      </top>
      <bottom/>
      <diagonal/>
    </border>
    <border>
      <left/>
      <right style="thin">
        <color theme="0" tint="-0.24994659260841701"/>
      </right>
      <top style="thin">
        <color indexed="8"/>
      </top>
      <bottom/>
      <diagonal/>
    </border>
    <border>
      <left style="thin">
        <color theme="0" tint="-0.24994659260841701"/>
      </left>
      <right/>
      <top style="thin">
        <color indexed="8"/>
      </top>
      <bottom/>
      <diagonal/>
    </border>
    <border>
      <left style="thin">
        <color theme="0" tint="-0.14996795556505021"/>
      </left>
      <right style="thin">
        <color theme="0" tint="-0.14996795556505021"/>
      </right>
      <top/>
      <bottom/>
      <diagonal/>
    </border>
    <border>
      <left style="thin">
        <color indexed="8"/>
      </left>
      <right/>
      <top/>
      <bottom style="medium">
        <color indexed="64"/>
      </bottom>
      <diagonal/>
    </border>
    <border>
      <left style="thin">
        <color indexed="8"/>
      </left>
      <right/>
      <top/>
      <bottom style="medium">
        <color indexed="8"/>
      </bottom>
      <diagonal/>
    </border>
    <border>
      <left/>
      <right/>
      <top/>
      <bottom style="medium">
        <color indexed="8"/>
      </bottom>
      <diagonal/>
    </border>
    <border>
      <left style="thin">
        <color theme="0" tint="-0.14996795556505021"/>
      </left>
      <right style="thin">
        <color theme="0" tint="-0.24994659260841701"/>
      </right>
      <top/>
      <bottom style="medium">
        <color indexed="8"/>
      </bottom>
      <diagonal/>
    </border>
    <border>
      <left/>
      <right style="thin">
        <color theme="0" tint="-0.24994659260841701"/>
      </right>
      <top/>
      <bottom style="medium">
        <color theme="1"/>
      </bottom>
      <diagonal/>
    </border>
    <border>
      <left/>
      <right/>
      <top/>
      <bottom style="medium">
        <color theme="1"/>
      </bottom>
      <diagonal/>
    </border>
    <border>
      <left/>
      <right/>
      <top style="medium">
        <color indexed="8"/>
      </top>
      <bottom style="medium">
        <color indexed="8"/>
      </bottom>
      <diagonal/>
    </border>
    <border>
      <left/>
      <right style="thin">
        <color indexed="64"/>
      </right>
      <top style="medium">
        <color indexed="8"/>
      </top>
      <bottom/>
      <diagonal/>
    </border>
    <border>
      <left style="thin">
        <color indexed="8"/>
      </left>
      <right style="thin">
        <color indexed="8"/>
      </right>
      <top style="medium">
        <color indexed="8"/>
      </top>
      <bottom/>
      <diagonal/>
    </border>
    <border>
      <left/>
      <right/>
      <top style="medium">
        <color indexed="8"/>
      </top>
      <bottom/>
      <diagonal/>
    </border>
    <border>
      <left style="thin">
        <color theme="0" tint="-0.14996795556505021"/>
      </left>
      <right style="thin">
        <color theme="0" tint="-0.24994659260841701"/>
      </right>
      <top style="medium">
        <color indexed="8"/>
      </top>
      <bottom/>
      <diagonal/>
    </border>
    <border>
      <left/>
      <right style="thin">
        <color theme="0" tint="-0.24994659260841701"/>
      </right>
      <top style="medium">
        <color indexed="8"/>
      </top>
      <bottom/>
      <diagonal/>
    </border>
    <border>
      <left/>
      <right style="thin">
        <color indexed="8"/>
      </right>
      <top/>
      <bottom/>
      <diagonal/>
    </border>
    <border>
      <left/>
      <right/>
      <top/>
      <bottom style="medium">
        <color indexed="64"/>
      </bottom>
      <diagonal/>
    </border>
    <border>
      <left/>
      <right style="thin">
        <color indexed="64"/>
      </right>
      <top/>
      <bottom style="medium">
        <color indexed="64"/>
      </bottom>
      <diagonal/>
    </border>
    <border>
      <left style="thin">
        <color theme="0" tint="-0.14996795556505021"/>
      </left>
      <right style="thin">
        <color theme="0" tint="-0.24994659260841701"/>
      </right>
      <top/>
      <bottom style="medium">
        <color indexed="64"/>
      </bottom>
      <diagonal/>
    </border>
    <border>
      <left style="thin">
        <color indexed="8"/>
      </left>
      <right/>
      <top style="medium">
        <color indexed="8"/>
      </top>
      <bottom style="thin">
        <color indexed="8"/>
      </bottom>
      <diagonal/>
    </border>
    <border>
      <left style="thin">
        <color theme="0" tint="-0.14996795556505021"/>
      </left>
      <right style="thin">
        <color theme="0" tint="-0.14996795556505021"/>
      </right>
      <top style="medium">
        <color indexed="8"/>
      </top>
      <bottom style="thin">
        <color indexed="8"/>
      </bottom>
      <diagonal/>
    </border>
    <border>
      <left style="thin">
        <color theme="0" tint="-0.24994659260841701"/>
      </left>
      <right/>
      <top style="medium">
        <color indexed="8"/>
      </top>
      <bottom style="thin">
        <color indexed="8"/>
      </bottom>
      <diagonal/>
    </border>
    <border>
      <left style="thin">
        <color theme="0" tint="-0.14996795556505021"/>
      </left>
      <right style="thin">
        <color theme="0" tint="-0.14996795556505021"/>
      </right>
      <top/>
      <bottom style="thin">
        <color auto="1"/>
      </bottom>
      <diagonal/>
    </border>
    <border>
      <left/>
      <right/>
      <top style="thin">
        <color auto="1"/>
      </top>
      <bottom style="thin">
        <color indexed="8"/>
      </bottom>
      <diagonal/>
    </border>
    <border>
      <left style="thin">
        <color indexed="8"/>
      </left>
      <right style="thin">
        <color indexed="8"/>
      </right>
      <top style="thin">
        <color auto="1"/>
      </top>
      <bottom style="thin">
        <color indexed="8"/>
      </bottom>
      <diagonal/>
    </border>
    <border>
      <left/>
      <right/>
      <top style="thin">
        <color auto="1"/>
      </top>
      <bottom style="thin">
        <color auto="1"/>
      </bottom>
      <diagonal/>
    </border>
    <border>
      <left style="thin">
        <color theme="0" tint="-0.14996795556505021"/>
      </left>
      <right style="thin">
        <color theme="0" tint="-0.14996795556505021"/>
      </right>
      <top style="thin">
        <color auto="1"/>
      </top>
      <bottom style="thin">
        <color auto="1"/>
      </bottom>
      <diagonal/>
    </border>
    <border>
      <left/>
      <right style="thin">
        <color theme="0" tint="-0.24994659260841701"/>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style="thin">
        <color theme="0" tint="-0.24994659260841701"/>
      </left>
      <right/>
      <top style="thin">
        <color auto="1"/>
      </top>
      <bottom style="thin">
        <color auto="1"/>
      </bottom>
      <diagonal/>
    </border>
    <border>
      <left style="thin">
        <color theme="0" tint="-0.14996795556505021"/>
      </left>
      <right/>
      <top style="medium">
        <color indexed="64"/>
      </top>
      <bottom style="thin">
        <color indexed="8"/>
      </bottom>
      <diagonal/>
    </border>
    <border>
      <left style="thin">
        <color theme="0" tint="-0.24994659260841701"/>
      </left>
      <right style="thin">
        <color theme="0" tint="-0.24994659260841701"/>
      </right>
      <top style="medium">
        <color indexed="64"/>
      </top>
      <bottom style="thin">
        <color indexed="8"/>
      </bottom>
      <diagonal/>
    </border>
    <border>
      <left style="thin">
        <color theme="0" tint="-0.24994659260841701"/>
      </left>
      <right/>
      <top style="medium">
        <color indexed="64"/>
      </top>
      <bottom style="thin">
        <color indexed="8"/>
      </bottom>
      <diagonal/>
    </border>
    <border>
      <left style="thin">
        <color theme="0" tint="-0.14996795556505021"/>
      </left>
      <right/>
      <top/>
      <bottom/>
      <diagonal/>
    </border>
    <border>
      <left/>
      <right/>
      <top style="thin">
        <color theme="1"/>
      </top>
      <bottom style="medium">
        <color indexed="64"/>
      </bottom>
      <diagonal/>
    </border>
    <border>
      <left style="thin">
        <color indexed="8"/>
      </left>
      <right style="thin">
        <color indexed="8"/>
      </right>
      <top style="thin">
        <color theme="1"/>
      </top>
      <bottom style="medium">
        <color indexed="64"/>
      </bottom>
      <diagonal/>
    </border>
    <border>
      <left style="thin">
        <color indexed="8"/>
      </left>
      <right/>
      <top style="thin">
        <color theme="1"/>
      </top>
      <bottom style="medium">
        <color indexed="8"/>
      </bottom>
      <diagonal/>
    </border>
    <border>
      <left/>
      <right style="thin">
        <color theme="0" tint="-0.14996795556505021"/>
      </right>
      <top style="thin">
        <color theme="1"/>
      </top>
      <bottom style="medium">
        <color indexed="8"/>
      </bottom>
      <diagonal/>
    </border>
    <border>
      <left style="thin">
        <color theme="0" tint="-0.14996795556505021"/>
      </left>
      <right/>
      <top style="thin">
        <color theme="1"/>
      </top>
      <bottom style="medium">
        <color indexed="8"/>
      </bottom>
      <diagonal/>
    </border>
    <border>
      <left/>
      <right style="thin">
        <color theme="0" tint="-0.24994659260841701"/>
      </right>
      <top style="thin">
        <color theme="1"/>
      </top>
      <bottom style="medium">
        <color indexed="8"/>
      </bottom>
      <diagonal/>
    </border>
    <border>
      <left/>
      <right/>
      <top style="thin">
        <color theme="1"/>
      </top>
      <bottom style="medium">
        <color indexed="8"/>
      </bottom>
      <diagonal/>
    </border>
    <border>
      <left style="thin">
        <color theme="0" tint="-0.14996795556505021"/>
      </left>
      <right style="thin">
        <color theme="0" tint="-0.14996795556505021"/>
      </right>
      <top style="medium">
        <color indexed="64"/>
      </top>
      <bottom style="thin">
        <color indexed="8"/>
      </bottom>
      <diagonal/>
    </border>
    <border>
      <left style="thin">
        <color theme="0" tint="-0.14996795556505021"/>
      </left>
      <right style="thin">
        <color theme="0" tint="-0.14996795556505021"/>
      </right>
      <top style="thin">
        <color theme="1"/>
      </top>
      <bottom style="medium">
        <color indexed="8"/>
      </bottom>
      <diagonal/>
    </border>
    <border>
      <left/>
      <right style="thin">
        <color theme="0" tint="-0.24994659260841701"/>
      </right>
      <top style="medium">
        <color indexed="64"/>
      </top>
      <bottom style="thin">
        <color indexed="8"/>
      </bottom>
      <diagonal/>
    </border>
    <border>
      <left/>
      <right/>
      <top style="thin">
        <color indexed="23"/>
      </top>
      <bottom style="medium">
        <color indexed="64"/>
      </bottom>
      <diagonal/>
    </border>
    <border>
      <left style="thin">
        <color indexed="8"/>
      </left>
      <right style="thin">
        <color indexed="8"/>
      </right>
      <top style="thin">
        <color indexed="23"/>
      </top>
      <bottom style="medium">
        <color indexed="64"/>
      </bottom>
      <diagonal/>
    </border>
    <border>
      <left style="thin">
        <color indexed="8"/>
      </left>
      <right/>
      <top style="thin">
        <color indexed="23"/>
      </top>
      <bottom style="medium">
        <color indexed="8"/>
      </bottom>
      <diagonal/>
    </border>
    <border>
      <left style="thin">
        <color theme="0" tint="-0.14996795556505021"/>
      </left>
      <right style="thin">
        <color theme="0" tint="-0.14996795556505021"/>
      </right>
      <top style="thin">
        <color indexed="23"/>
      </top>
      <bottom style="medium">
        <color indexed="8"/>
      </bottom>
      <diagonal/>
    </border>
    <border>
      <left/>
      <right/>
      <top style="thin">
        <color indexed="23"/>
      </top>
      <bottom style="medium">
        <color indexed="8"/>
      </bottom>
      <diagonal/>
    </border>
    <border>
      <left style="thin">
        <color indexed="23"/>
      </left>
      <right style="thin">
        <color theme="0" tint="-0.24994659260841701"/>
      </right>
      <top style="thin">
        <color indexed="23"/>
      </top>
      <bottom style="medium">
        <color indexed="8"/>
      </bottom>
      <diagonal/>
    </border>
    <border>
      <left/>
      <right style="thin">
        <color theme="0" tint="-0.14996795556505021"/>
      </right>
      <top style="medium">
        <color indexed="64"/>
      </top>
      <bottom style="thin">
        <color indexed="8"/>
      </bottom>
      <diagonal/>
    </border>
    <border>
      <left style="thin">
        <color theme="0" tint="-0.14996795556505021"/>
      </left>
      <right style="thin">
        <color theme="0" tint="-0.24994659260841701"/>
      </right>
      <top style="medium">
        <color indexed="64"/>
      </top>
      <bottom style="thin">
        <color indexed="8"/>
      </bottom>
      <diagonal/>
    </border>
    <border>
      <left/>
      <right style="thin">
        <color indexed="64"/>
      </right>
      <top style="thin">
        <color auto="1"/>
      </top>
      <bottom style="medium">
        <color auto="1"/>
      </bottom>
      <diagonal/>
    </border>
    <border>
      <left style="thin">
        <color indexed="8"/>
      </left>
      <right style="thin">
        <color indexed="8"/>
      </right>
      <top style="thin">
        <color auto="1"/>
      </top>
      <bottom style="medium">
        <color auto="1"/>
      </bottom>
      <diagonal/>
    </border>
    <border>
      <left/>
      <right/>
      <top style="thin">
        <color auto="1"/>
      </top>
      <bottom style="medium">
        <color auto="1"/>
      </bottom>
      <diagonal/>
    </border>
    <border>
      <left/>
      <right style="thin">
        <color theme="0" tint="-0.14996795556505021"/>
      </right>
      <top style="thin">
        <color auto="1"/>
      </top>
      <bottom style="medium">
        <color auto="1"/>
      </bottom>
      <diagonal/>
    </border>
    <border>
      <left style="thin">
        <color theme="0" tint="-0.14996795556505021"/>
      </left>
      <right/>
      <top style="thin">
        <color auto="1"/>
      </top>
      <bottom style="medium">
        <color auto="1"/>
      </bottom>
      <diagonal/>
    </border>
    <border>
      <left style="thin">
        <color theme="0" tint="-0.14996795556505021"/>
      </left>
      <right style="thin">
        <color theme="0" tint="-0.14996795556505021"/>
      </right>
      <top style="thin">
        <color auto="1"/>
      </top>
      <bottom style="medium">
        <color auto="1"/>
      </bottom>
      <diagonal/>
    </border>
    <border>
      <left style="thin">
        <color indexed="8"/>
      </left>
      <right style="thin">
        <color indexed="8"/>
      </right>
      <top style="thin">
        <color indexed="64"/>
      </top>
      <bottom/>
      <diagonal/>
    </border>
    <border>
      <left style="thin">
        <color indexed="8"/>
      </left>
      <right/>
      <top style="thin">
        <color indexed="64"/>
      </top>
      <bottom/>
      <diagonal/>
    </border>
    <border>
      <left/>
      <right/>
      <top style="thin">
        <color auto="1"/>
      </top>
      <bottom/>
      <diagonal/>
    </border>
    <border>
      <left style="thin">
        <color theme="0" tint="-0.14996795556505021"/>
      </left>
      <right style="thin">
        <color theme="0" tint="-0.1499679555650502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top style="thin">
        <color auto="1"/>
      </top>
      <bottom/>
      <diagonal/>
    </border>
    <border>
      <left style="thin">
        <color indexed="8"/>
      </left>
      <right/>
      <top/>
      <bottom style="medium">
        <color auto="1"/>
      </bottom>
      <diagonal/>
    </border>
    <border>
      <left style="thin">
        <color theme="0" tint="-0.14996795556505021"/>
      </left>
      <right style="thin">
        <color theme="0" tint="-0.14996795556505021"/>
      </right>
      <top/>
      <bottom style="medium">
        <color auto="1"/>
      </bottom>
      <diagonal/>
    </border>
    <border>
      <left style="thin">
        <color theme="0" tint="-0.24994659260841701"/>
      </left>
      <right style="thin">
        <color theme="0" tint="-0.24994659260841701"/>
      </right>
      <top/>
      <bottom style="medium">
        <color auto="1"/>
      </bottom>
      <diagonal/>
    </border>
    <border>
      <left style="thin">
        <color theme="0" tint="-0.24994659260841701"/>
      </left>
      <right/>
      <top/>
      <bottom style="medium">
        <color auto="1"/>
      </bottom>
      <diagonal/>
    </border>
    <border>
      <left/>
      <right/>
      <top style="medium">
        <color auto="1"/>
      </top>
      <bottom/>
      <diagonal/>
    </border>
    <border>
      <left style="thin">
        <color theme="0" tint="-0.14993743705557422"/>
      </left>
      <right/>
      <top style="medium">
        <color indexed="8"/>
      </top>
      <bottom style="thin">
        <color indexed="8"/>
      </bottom>
      <diagonal/>
    </border>
    <border>
      <left style="thin">
        <color theme="0" tint="-0.14996795556505021"/>
      </left>
      <right style="thin">
        <color theme="0" tint="-0.14996795556505021"/>
      </right>
      <top style="thin">
        <color indexed="8"/>
      </top>
      <bottom/>
      <diagonal/>
    </border>
    <border>
      <left style="thin">
        <color theme="0" tint="-0.14993743705557422"/>
      </left>
      <right/>
      <top style="thin">
        <color indexed="8"/>
      </top>
      <bottom/>
      <diagonal/>
    </border>
    <border>
      <left style="thin">
        <color theme="0" tint="-0.14993743705557422"/>
      </left>
      <right/>
      <top/>
      <bottom/>
      <diagonal/>
    </border>
    <border>
      <left/>
      <right style="medium">
        <color theme="0" tint="-0.14996795556505021"/>
      </right>
      <top style="thin">
        <color auto="1"/>
      </top>
      <bottom style="medium">
        <color auto="1"/>
      </bottom>
      <diagonal/>
    </border>
    <border>
      <left style="thin">
        <color theme="0" tint="-0.14993743705557422"/>
      </left>
      <right/>
      <top style="thin">
        <color auto="1"/>
      </top>
      <bottom style="medium">
        <color auto="1"/>
      </bottom>
      <diagonal/>
    </border>
    <border>
      <left style="thin">
        <color theme="0" tint="-0.14996795556505021"/>
      </left>
      <right style="thin">
        <color theme="0" tint="-0.24994659260841701"/>
      </right>
      <top style="medium">
        <color indexed="8"/>
      </top>
      <bottom style="thin">
        <color indexed="8"/>
      </bottom>
      <diagonal/>
    </border>
    <border>
      <left/>
      <right style="thin">
        <color theme="0" tint="-0.14996795556505021"/>
      </right>
      <top style="medium">
        <color indexed="8"/>
      </top>
      <bottom style="thin">
        <color indexed="8"/>
      </bottom>
      <diagonal/>
    </border>
    <border>
      <left/>
      <right style="thin">
        <color theme="0" tint="-0.14996795556505021"/>
      </right>
      <top style="thin">
        <color indexed="8"/>
      </top>
      <bottom/>
      <diagonal/>
    </border>
    <border>
      <left style="thin">
        <color indexed="8"/>
      </left>
      <right style="thin">
        <color indexed="8"/>
      </right>
      <top/>
      <bottom style="thin">
        <color theme="0"/>
      </bottom>
      <diagonal/>
    </border>
    <border>
      <left/>
      <right/>
      <top style="thin">
        <color indexed="23"/>
      </top>
      <bottom/>
      <diagonal/>
    </border>
    <border>
      <left style="thin">
        <color indexed="8"/>
      </left>
      <right style="thin">
        <color indexed="8"/>
      </right>
      <top style="thin">
        <color indexed="23"/>
      </top>
      <bottom/>
      <diagonal/>
    </border>
    <border>
      <left style="thin">
        <color indexed="8"/>
      </left>
      <right/>
      <top style="thin">
        <color indexed="23"/>
      </top>
      <bottom/>
      <diagonal/>
    </border>
    <border>
      <left style="thin">
        <color theme="0" tint="-0.14996795556505021"/>
      </left>
      <right style="thin">
        <color theme="0" tint="-0.24994659260841701"/>
      </right>
      <top style="thin">
        <color indexed="23"/>
      </top>
      <bottom/>
      <diagonal/>
    </border>
    <border>
      <left/>
      <right style="thin">
        <color theme="0" tint="-0.14996795556505021"/>
      </right>
      <top style="thin">
        <color indexed="23"/>
      </top>
      <bottom/>
      <diagonal/>
    </border>
    <border>
      <left style="thin">
        <color theme="0" tint="-0.14993743705557422"/>
      </left>
      <right/>
      <top style="thin">
        <color indexed="23"/>
      </top>
      <bottom/>
      <diagonal/>
    </border>
    <border>
      <left style="thin">
        <color indexed="8"/>
      </left>
      <right style="thin">
        <color indexed="8"/>
      </right>
      <top/>
      <bottom style="medium">
        <color indexed="64"/>
      </bottom>
      <diagonal/>
    </border>
    <border>
      <left style="thin">
        <color theme="0" tint="-0.14996795556505021"/>
      </left>
      <right style="medium">
        <color theme="0" tint="-0.14996795556505021"/>
      </right>
      <top/>
      <bottom style="medium">
        <color indexed="64"/>
      </bottom>
      <diagonal/>
    </border>
    <border>
      <left/>
      <right style="thin">
        <color theme="0" tint="-0.14996795556505021"/>
      </right>
      <top/>
      <bottom style="medium">
        <color indexed="64"/>
      </bottom>
      <diagonal/>
    </border>
    <border>
      <left style="thin">
        <color theme="0" tint="-0.14993743705557422"/>
      </left>
      <right/>
      <top/>
      <bottom style="medium">
        <color indexed="64"/>
      </bottom>
      <diagonal/>
    </border>
    <border>
      <left style="thin">
        <color auto="1"/>
      </left>
      <right style="thin">
        <color auto="1"/>
      </right>
      <top/>
      <bottom/>
      <diagonal/>
    </border>
    <border>
      <left style="thin">
        <color theme="0" tint="-0.14996795556505021"/>
      </left>
      <right style="thin">
        <color theme="0" tint="-0.24994659260841701"/>
      </right>
      <top style="thin">
        <color indexed="64"/>
      </top>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theme="0" tint="-0.24994659260841701"/>
      </left>
      <right/>
      <top/>
      <bottom style="medium">
        <color auto="1"/>
      </bottom>
      <diagonal/>
    </border>
    <border>
      <left/>
      <right/>
      <top style="medium">
        <color auto="1"/>
      </top>
      <bottom style="medium">
        <color auto="1"/>
      </bottom>
      <diagonal/>
    </border>
    <border>
      <left style="thin">
        <color auto="1"/>
      </left>
      <right/>
      <top/>
      <bottom style="double">
        <color rgb="FFB51270"/>
      </bottom>
      <diagonal/>
    </border>
    <border>
      <left/>
      <right style="medium">
        <color indexed="9"/>
      </right>
      <top/>
      <bottom/>
      <diagonal/>
    </border>
    <border>
      <left/>
      <right/>
      <top style="medium">
        <color indexed="8"/>
      </top>
      <bottom style="thin">
        <color indexed="8"/>
      </bottom>
      <diagonal/>
    </border>
    <border>
      <left style="thin">
        <color theme="0" tint="-0.14996795556505021"/>
      </left>
      <right/>
      <top style="thin">
        <color indexed="8"/>
      </top>
      <bottom/>
      <diagonal/>
    </border>
    <border>
      <left/>
      <right style="medium">
        <color theme="0" tint="-0.14993743705557422"/>
      </right>
      <top style="thin">
        <color indexed="8"/>
      </top>
      <bottom/>
      <diagonal/>
    </border>
    <border>
      <left/>
      <right style="medium">
        <color theme="0" tint="-0.14993743705557422"/>
      </right>
      <top/>
      <bottom/>
      <diagonal/>
    </border>
    <border>
      <left style="thin">
        <color indexed="8"/>
      </left>
      <right/>
      <top/>
      <bottom style="medium">
        <color indexed="64"/>
      </bottom>
      <diagonal/>
    </border>
    <border>
      <left style="thin">
        <color theme="0" tint="-0.14996795556505021"/>
      </left>
      <right/>
      <top/>
      <bottom style="medium">
        <color indexed="64"/>
      </bottom>
      <diagonal/>
    </border>
    <border>
      <left/>
      <right style="thin">
        <color theme="0" tint="-0.24994659260841701"/>
      </right>
      <top/>
      <bottom style="medium">
        <color indexed="64"/>
      </bottom>
      <diagonal/>
    </border>
    <border>
      <left/>
      <right style="medium">
        <color theme="0" tint="-0.14993743705557422"/>
      </right>
      <top/>
      <bottom style="medium">
        <color indexed="64"/>
      </bottom>
      <diagonal/>
    </border>
    <border>
      <left style="thin">
        <color indexed="8"/>
      </left>
      <right style="thin">
        <color indexed="64"/>
      </right>
      <top style="thin">
        <color indexed="64"/>
      </top>
      <bottom/>
      <diagonal/>
    </border>
    <border>
      <left/>
      <right/>
      <top style="thin">
        <color indexed="64"/>
      </top>
      <bottom/>
      <diagonal/>
    </border>
    <border>
      <left style="thin">
        <color theme="0" tint="-0.14996795556505021"/>
      </left>
      <right/>
      <top style="thin">
        <color indexed="64"/>
      </top>
      <bottom/>
      <diagonal/>
    </border>
    <border>
      <left style="medium">
        <color theme="0" tint="-0.14996795556505021"/>
      </left>
      <right/>
      <top style="thin">
        <color indexed="64"/>
      </top>
      <bottom/>
      <diagonal/>
    </border>
    <border>
      <left/>
      <right style="medium">
        <color theme="0" tint="-0.14993743705557422"/>
      </right>
      <top style="thin">
        <color indexed="64"/>
      </top>
      <bottom/>
      <diagonal/>
    </border>
    <border>
      <left style="thin">
        <color indexed="8"/>
      </left>
      <right style="thin">
        <color indexed="64"/>
      </right>
      <top/>
      <bottom/>
      <diagonal/>
    </border>
    <border>
      <left style="medium">
        <color theme="0" tint="-0.14996795556505021"/>
      </left>
      <right/>
      <top/>
      <bottom/>
      <diagonal/>
    </border>
    <border>
      <left style="thin">
        <color indexed="8"/>
      </left>
      <right style="thin">
        <color indexed="64"/>
      </right>
      <top/>
      <bottom style="medium">
        <color indexed="8"/>
      </bottom>
      <diagonal/>
    </border>
    <border>
      <left style="thin">
        <color theme="0" tint="-0.14996795556505021"/>
      </left>
      <right/>
      <top/>
      <bottom style="medium">
        <color indexed="8"/>
      </bottom>
      <diagonal/>
    </border>
    <border>
      <left/>
      <right style="thin">
        <color theme="0" tint="-0.24994659260841701"/>
      </right>
      <top/>
      <bottom style="medium">
        <color indexed="8"/>
      </bottom>
      <diagonal/>
    </border>
    <border>
      <left style="medium">
        <color theme="0" tint="-0.14996795556505021"/>
      </left>
      <right/>
      <top/>
      <bottom style="medium">
        <color indexed="8"/>
      </bottom>
      <diagonal/>
    </border>
    <border>
      <left/>
      <right style="medium">
        <color theme="0" tint="-0.14993743705557422"/>
      </right>
      <top/>
      <bottom style="medium">
        <color indexed="8"/>
      </bottom>
      <diagonal/>
    </border>
    <border>
      <left style="thin">
        <color indexed="8"/>
      </left>
      <right style="thin">
        <color indexed="8"/>
      </right>
      <top/>
      <bottom style="medium">
        <color indexed="8"/>
      </bottom>
      <diagonal/>
    </border>
    <border>
      <left style="thin">
        <color indexed="8"/>
      </left>
      <right/>
      <top/>
      <bottom style="medium">
        <color indexed="8"/>
      </bottom>
      <diagonal/>
    </border>
    <border>
      <left style="thin">
        <color theme="0" tint="-0.14996795556505021"/>
      </left>
      <right/>
      <top/>
      <bottom style="medium">
        <color indexed="8"/>
      </bottom>
      <diagonal/>
    </border>
    <border>
      <left/>
      <right style="thin">
        <color theme="0" tint="-0.14996795556505021"/>
      </right>
      <top/>
      <bottom style="medium">
        <color indexed="8"/>
      </bottom>
      <diagonal/>
    </border>
    <border>
      <left/>
      <right style="thin">
        <color theme="0" tint="-0.24994659260841701"/>
      </right>
      <top/>
      <bottom style="medium">
        <color indexed="8"/>
      </bottom>
      <diagonal/>
    </border>
    <border>
      <left/>
      <right/>
      <top style="medium">
        <color indexed="8"/>
      </top>
      <bottom style="thin">
        <color indexed="64"/>
      </bottom>
      <diagonal/>
    </border>
    <border>
      <left style="thin">
        <color theme="0" tint="-0.14996795556505021"/>
      </left>
      <right/>
      <top style="medium">
        <color indexed="8"/>
      </top>
      <bottom style="thin">
        <color indexed="64"/>
      </bottom>
      <diagonal/>
    </border>
    <border>
      <left style="thin">
        <color indexed="64"/>
      </left>
      <right style="thin">
        <color indexed="64"/>
      </right>
      <top style="thin">
        <color indexed="64"/>
      </top>
      <bottom/>
      <diagonal/>
    </border>
    <border>
      <left/>
      <right style="thin">
        <color theme="0" tint="-0.14996795556505021"/>
      </right>
      <top style="thin">
        <color indexed="64"/>
      </top>
      <bottom/>
      <diagonal/>
    </border>
    <border>
      <left style="thin">
        <color indexed="64"/>
      </left>
      <right style="thin">
        <color indexed="64"/>
      </right>
      <top/>
      <bottom style="medium">
        <color indexed="64"/>
      </bottom>
      <diagonal/>
    </border>
    <border>
      <left/>
      <right/>
      <top style="thin">
        <color indexed="64"/>
      </top>
      <bottom style="thin">
        <color indexed="8"/>
      </bottom>
      <diagonal/>
    </border>
    <border>
      <left style="thin">
        <color indexed="8"/>
      </left>
      <right style="thin">
        <color theme="0" tint="-0.14996795556505021"/>
      </right>
      <top/>
      <bottom style="medium">
        <color indexed="8"/>
      </bottom>
      <diagonal/>
    </border>
    <border>
      <left/>
      <right style="thin">
        <color indexed="64"/>
      </right>
      <top style="medium">
        <color indexed="64"/>
      </top>
      <bottom/>
      <diagonal/>
    </border>
    <border>
      <left style="thin">
        <color indexed="64"/>
      </left>
      <right style="thin">
        <color indexed="8"/>
      </right>
      <top style="medium">
        <color indexed="64"/>
      </top>
      <bottom/>
      <diagonal/>
    </border>
    <border>
      <left style="thin">
        <color indexed="8"/>
      </left>
      <right style="thin">
        <color theme="0" tint="-0.14996795556505021"/>
      </right>
      <top style="medium">
        <color indexed="64"/>
      </top>
      <bottom/>
      <diagonal/>
    </border>
    <border>
      <left style="thin">
        <color theme="0" tint="-0.14996795556505021"/>
      </left>
      <right/>
      <top style="medium">
        <color indexed="8"/>
      </top>
      <bottom/>
      <diagonal/>
    </border>
    <border>
      <left style="thin">
        <color indexed="8"/>
      </left>
      <right style="thin">
        <color theme="0" tint="-0.14996795556505021"/>
      </right>
      <top style="thin">
        <color theme="0"/>
      </top>
      <bottom style="medium">
        <color indexed="64"/>
      </bottom>
      <diagonal/>
    </border>
    <border>
      <left/>
      <right/>
      <top style="medium">
        <color indexed="64"/>
      </top>
      <bottom/>
      <diagonal/>
    </border>
    <border>
      <left style="thin">
        <color indexed="8"/>
      </left>
      <right/>
      <top style="medium">
        <color indexed="8"/>
      </top>
      <bottom/>
      <diagonal/>
    </border>
    <border>
      <left style="thin">
        <color theme="0" tint="-0.14996795556505021"/>
      </left>
      <right/>
      <top/>
      <bottom style="medium">
        <color auto="1"/>
      </bottom>
      <diagonal/>
    </border>
    <border>
      <left style="thin">
        <color indexed="8"/>
      </left>
      <right style="thin">
        <color theme="0" tint="-0.24994659260841701"/>
      </right>
      <top/>
      <bottom style="medium">
        <color indexed="64"/>
      </bottom>
      <diagonal/>
    </border>
    <border>
      <left style="thin">
        <color indexed="59"/>
      </left>
      <right style="thin">
        <color indexed="59"/>
      </right>
      <top style="thin">
        <color indexed="59"/>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style="thin">
        <color indexed="59"/>
      </left>
      <right style="thin">
        <color indexed="59"/>
      </right>
      <top/>
      <bottom style="thin">
        <color indexed="59"/>
      </bottom>
      <diagonal/>
    </border>
    <border>
      <left style="thin">
        <color indexed="59"/>
      </left>
      <right/>
      <top style="thin">
        <color indexed="59"/>
      </top>
      <bottom/>
      <diagonal/>
    </border>
    <border>
      <left/>
      <right style="thin">
        <color indexed="59"/>
      </right>
      <top style="thin">
        <color indexed="59"/>
      </top>
      <bottom/>
      <diagonal/>
    </border>
    <border>
      <left style="thin">
        <color indexed="9"/>
      </left>
      <right style="thin">
        <color indexed="9"/>
      </right>
      <top style="thin">
        <color indexed="9"/>
      </top>
      <bottom style="thin">
        <color indexed="9"/>
      </bottom>
      <diagonal/>
    </border>
    <border>
      <left/>
      <right/>
      <top/>
      <bottom style="thin">
        <color indexed="22"/>
      </bottom>
      <diagonal/>
    </border>
    <border>
      <left/>
      <right/>
      <top style="thin">
        <color indexed="22"/>
      </top>
      <bottom style="thin">
        <color indexed="22"/>
      </bottom>
      <diagonal/>
    </border>
  </borders>
  <cellStyleXfs count="74">
    <xf numFmtId="37" fontId="0" fillId="0" borderId="0"/>
    <xf numFmtId="0" fontId="5" fillId="0" borderId="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10" fillId="27" borderId="0" applyNumberFormat="0" applyBorder="0" applyAlignment="0" applyProtection="0"/>
    <xf numFmtId="0" fontId="11" fillId="28" borderId="7" applyNumberFormat="0" applyAlignment="0" applyProtection="0"/>
    <xf numFmtId="0" fontId="12" fillId="29" borderId="8" applyNumberFormat="0" applyAlignment="0" applyProtection="0"/>
    <xf numFmtId="0" fontId="13" fillId="0" borderId="0" applyNumberFormat="0" applyFill="0" applyBorder="0" applyAlignment="0" applyProtection="0"/>
    <xf numFmtId="0" fontId="14" fillId="30" borderId="0" applyNumberFormat="0" applyBorder="0" applyAlignment="0" applyProtection="0"/>
    <xf numFmtId="0" fontId="15" fillId="0" borderId="9" applyNumberFormat="0" applyFill="0" applyAlignment="0" applyProtection="0"/>
    <xf numFmtId="0" fontId="16" fillId="0" borderId="10" applyNumberFormat="0" applyFill="0" applyAlignment="0" applyProtection="0"/>
    <xf numFmtId="0" fontId="17" fillId="0" borderId="11" applyNumberFormat="0" applyFill="0" applyAlignment="0" applyProtection="0"/>
    <xf numFmtId="0" fontId="17" fillId="0" borderId="0" applyNumberFormat="0" applyFill="0" applyBorder="0" applyAlignment="0" applyProtection="0"/>
    <xf numFmtId="0" fontId="18" fillId="31" borderId="7" applyNumberFormat="0" applyAlignment="0" applyProtection="0"/>
    <xf numFmtId="0" fontId="19" fillId="0" borderId="12" applyNumberFormat="0" applyFill="0" applyAlignment="0" applyProtection="0"/>
    <xf numFmtId="0" fontId="20" fillId="32" borderId="0" applyNumberFormat="0" applyBorder="0" applyAlignment="0" applyProtection="0"/>
    <xf numFmtId="0" fontId="5" fillId="0" borderId="0"/>
    <xf numFmtId="0" fontId="8" fillId="0" borderId="0"/>
    <xf numFmtId="0" fontId="8" fillId="33" borderId="13" applyNumberFormat="0" applyFont="0" applyAlignment="0" applyProtection="0"/>
    <xf numFmtId="0" fontId="21" fillId="28" borderId="14" applyNumberFormat="0" applyAlignment="0" applyProtection="0"/>
    <xf numFmtId="0" fontId="22" fillId="0" borderId="0" applyNumberFormat="0" applyFill="0" applyBorder="0" applyAlignment="0" applyProtection="0"/>
    <xf numFmtId="0" fontId="23" fillId="0" borderId="15" applyNumberFormat="0" applyFill="0" applyAlignment="0" applyProtection="0"/>
    <xf numFmtId="0" fontId="24" fillId="0" borderId="0" applyNumberFormat="0" applyFill="0" applyBorder="0" applyAlignment="0" applyProtection="0"/>
    <xf numFmtId="37" fontId="38" fillId="0" borderId="0" applyNumberFormat="0" applyFill="0" applyBorder="0" applyAlignment="0" applyProtection="0"/>
    <xf numFmtId="0" fontId="4" fillId="0" borderId="0"/>
    <xf numFmtId="0" fontId="3" fillId="0" borderId="0"/>
    <xf numFmtId="43" fontId="3" fillId="0" borderId="0" applyFont="0" applyFill="0" applyBorder="0" applyAlignment="0" applyProtection="0"/>
    <xf numFmtId="0" fontId="61" fillId="0" borderId="0"/>
    <xf numFmtId="44" fontId="3" fillId="0" borderId="0" applyFont="0" applyFill="0" applyBorder="0" applyAlignment="0" applyProtection="0"/>
    <xf numFmtId="37" fontId="66" fillId="0" borderId="0"/>
    <xf numFmtId="0" fontId="67" fillId="0" borderId="0"/>
    <xf numFmtId="0" fontId="69" fillId="0" borderId="0" applyNumberFormat="0" applyFill="0" applyBorder="0" applyAlignment="0" applyProtection="0"/>
    <xf numFmtId="0" fontId="67" fillId="0" borderId="0"/>
    <xf numFmtId="0" fontId="43" fillId="0" borderId="0"/>
    <xf numFmtId="0" fontId="5" fillId="0" borderId="0"/>
    <xf numFmtId="9" fontId="66" fillId="0" borderId="0" applyFont="0" applyFill="0" applyBorder="0" applyAlignment="0" applyProtection="0"/>
    <xf numFmtId="0" fontId="5" fillId="0" borderId="0"/>
    <xf numFmtId="0" fontId="79" fillId="0" borderId="0" applyNumberFormat="0" applyFill="0" applyBorder="0" applyAlignment="0" applyProtection="0">
      <alignment vertical="top"/>
      <protection locked="0"/>
    </xf>
    <xf numFmtId="0" fontId="87" fillId="47" borderId="81">
      <alignment vertical="center"/>
    </xf>
    <xf numFmtId="0" fontId="89" fillId="2" borderId="81">
      <alignment vertical="center"/>
    </xf>
    <xf numFmtId="9" fontId="5" fillId="0" borderId="0" applyFont="0" applyFill="0" applyBorder="0" applyAlignment="0" applyProtection="0"/>
    <xf numFmtId="0" fontId="92" fillId="0" borderId="0"/>
    <xf numFmtId="0" fontId="92" fillId="0" borderId="0"/>
    <xf numFmtId="0" fontId="69" fillId="0" borderId="0" applyNumberFormat="0" applyFill="0" applyBorder="0" applyAlignment="0" applyProtection="0">
      <alignment vertical="top"/>
      <protection locked="0"/>
    </xf>
    <xf numFmtId="0" fontId="92" fillId="0" borderId="0"/>
    <xf numFmtId="194" fontId="66" fillId="0" borderId="0"/>
    <xf numFmtId="0" fontId="119" fillId="0" borderId="0" applyNumberFormat="0" applyFill="0" applyBorder="0" applyAlignment="0" applyProtection="0"/>
    <xf numFmtId="43" fontId="5" fillId="0" borderId="0" applyFont="0" applyFill="0" applyBorder="0" applyAlignment="0" applyProtection="0"/>
    <xf numFmtId="0" fontId="2" fillId="0" borderId="0"/>
    <xf numFmtId="0" fontId="149" fillId="0" borderId="0"/>
    <xf numFmtId="0" fontId="154" fillId="0" borderId="0" applyNumberFormat="0" applyFill="0" applyBorder="0" applyAlignment="0" applyProtection="0"/>
    <xf numFmtId="0" fontId="1" fillId="0" borderId="0"/>
  </cellStyleXfs>
  <cellXfs count="2979">
    <xf numFmtId="37" fontId="0" fillId="0" borderId="0" xfId="0"/>
    <xf numFmtId="37" fontId="6" fillId="2" borderId="0" xfId="0" applyFont="1" applyFill="1"/>
    <xf numFmtId="37" fontId="7" fillId="2" borderId="0" xfId="0" applyFont="1" applyFill="1"/>
    <xf numFmtId="37" fontId="25" fillId="2" borderId="0" xfId="0" applyFont="1" applyFill="1" applyAlignment="1">
      <alignment horizontal="left"/>
    </xf>
    <xf numFmtId="37" fontId="26" fillId="2" borderId="0" xfId="0" applyFont="1" applyFill="1"/>
    <xf numFmtId="1" fontId="28" fillId="2" borderId="0" xfId="0" applyNumberFormat="1" applyFont="1" applyFill="1" applyAlignment="1">
      <alignment horizontal="left"/>
    </xf>
    <xf numFmtId="37" fontId="29" fillId="2" borderId="0" xfId="0" applyFont="1" applyFill="1"/>
    <xf numFmtId="37" fontId="26" fillId="2" borderId="0" xfId="0" applyFont="1" applyFill="1" applyAlignment="1">
      <alignment horizontal="right"/>
    </xf>
    <xf numFmtId="37" fontId="30" fillId="34" borderId="4" xfId="0" applyFont="1" applyFill="1" applyBorder="1"/>
    <xf numFmtId="37" fontId="30" fillId="2" borderId="0" xfId="0" applyFont="1" applyFill="1"/>
    <xf numFmtId="37" fontId="30" fillId="34" borderId="0" xfId="0" applyFont="1" applyFill="1"/>
    <xf numFmtId="37" fontId="28" fillId="2" borderId="0" xfId="0" applyFont="1" applyFill="1"/>
    <xf numFmtId="37" fontId="26" fillId="34" borderId="0" xfId="0" applyFont="1" applyFill="1" applyAlignment="1">
      <alignment vertical="center" wrapText="1"/>
    </xf>
    <xf numFmtId="37" fontId="26" fillId="34" borderId="5" xfId="0" applyFont="1" applyFill="1" applyBorder="1" applyAlignment="1">
      <alignment vertical="center" wrapText="1"/>
    </xf>
    <xf numFmtId="37" fontId="26" fillId="2" borderId="0" xfId="0" applyFont="1" applyFill="1" applyAlignment="1">
      <alignment vertical="center" wrapText="1"/>
    </xf>
    <xf numFmtId="37" fontId="28" fillId="2" borderId="0" xfId="0" applyFont="1" applyFill="1" applyAlignment="1">
      <alignment vertical="center"/>
    </xf>
    <xf numFmtId="37" fontId="28" fillId="34" borderId="0" xfId="0" applyFont="1" applyFill="1" applyAlignment="1">
      <alignment vertical="center" wrapText="1"/>
    </xf>
    <xf numFmtId="37" fontId="31" fillId="2" borderId="0" xfId="0" applyFont="1" applyFill="1"/>
    <xf numFmtId="37" fontId="33" fillId="2" borderId="0" xfId="0" applyFont="1" applyFill="1"/>
    <xf numFmtId="37" fontId="30" fillId="2" borderId="0" xfId="0" applyFont="1" applyFill="1" applyAlignment="1">
      <alignment vertical="center" wrapText="1"/>
    </xf>
    <xf numFmtId="37" fontId="26" fillId="0" borderId="0" xfId="0" applyFont="1"/>
    <xf numFmtId="37" fontId="26" fillId="34" borderId="0" xfId="0" applyFont="1" applyFill="1" applyAlignment="1">
      <alignment wrapText="1"/>
    </xf>
    <xf numFmtId="37" fontId="27" fillId="34" borderId="0" xfId="0" applyFont="1" applyFill="1" applyAlignment="1">
      <alignment horizontal="center" vertical="center"/>
    </xf>
    <xf numFmtId="166" fontId="26" fillId="34" borderId="0" xfId="0" applyNumberFormat="1" applyFont="1" applyFill="1" applyAlignment="1">
      <alignment horizontal="center" vertical="center" wrapText="1"/>
    </xf>
    <xf numFmtId="166" fontId="27" fillId="34" borderId="0" xfId="0" applyNumberFormat="1" applyFont="1" applyFill="1" applyAlignment="1">
      <alignment horizontal="center" vertical="center" wrapText="1"/>
    </xf>
    <xf numFmtId="37" fontId="26" fillId="34" borderId="0" xfId="0" applyFont="1" applyFill="1"/>
    <xf numFmtId="37" fontId="36" fillId="2" borderId="0" xfId="0" applyFont="1" applyFill="1" applyAlignment="1">
      <alignment horizontal="left"/>
    </xf>
    <xf numFmtId="37" fontId="28" fillId="2" borderId="17" xfId="0" applyFont="1" applyFill="1" applyBorder="1"/>
    <xf numFmtId="167" fontId="28" fillId="2" borderId="17" xfId="0" applyNumberFormat="1" applyFont="1" applyFill="1" applyBorder="1"/>
    <xf numFmtId="37" fontId="36" fillId="2" borderId="0" xfId="0" applyFont="1" applyFill="1"/>
    <xf numFmtId="37" fontId="30" fillId="2" borderId="0" xfId="0" applyFont="1" applyFill="1" applyAlignment="1">
      <alignment horizontal="right" vertical="center"/>
    </xf>
    <xf numFmtId="37" fontId="26" fillId="2" borderId="0" xfId="0" applyFont="1" applyFill="1" applyAlignment="1">
      <alignment horizontal="right" vertical="center"/>
    </xf>
    <xf numFmtId="37" fontId="30" fillId="2" borderId="0" xfId="0" applyFont="1" applyFill="1" applyAlignment="1">
      <alignment horizontal="right"/>
    </xf>
    <xf numFmtId="169" fontId="30" fillId="2" borderId="0" xfId="0" applyNumberFormat="1" applyFont="1" applyFill="1" applyAlignment="1">
      <alignment vertical="center"/>
    </xf>
    <xf numFmtId="37" fontId="26" fillId="2" borderId="0" xfId="0" applyFont="1" applyFill="1" applyAlignment="1">
      <alignment horizontal="center"/>
    </xf>
    <xf numFmtId="169" fontId="30" fillId="2" borderId="0" xfId="0" applyNumberFormat="1" applyFont="1" applyFill="1" applyAlignment="1">
      <alignment horizontal="center" vertical="top"/>
    </xf>
    <xf numFmtId="37" fontId="30" fillId="2" borderId="0" xfId="0" applyFont="1" applyFill="1" applyAlignment="1">
      <alignment horizontal="center"/>
    </xf>
    <xf numFmtId="169" fontId="30" fillId="2" borderId="0" xfId="0" applyNumberFormat="1" applyFont="1" applyFill="1" applyAlignment="1">
      <alignment horizontal="center" vertical="center"/>
    </xf>
    <xf numFmtId="37" fontId="26" fillId="2" borderId="0" xfId="0" applyFont="1" applyFill="1" applyAlignment="1">
      <alignment horizontal="center" vertical="center"/>
    </xf>
    <xf numFmtId="170" fontId="26" fillId="2" borderId="0" xfId="0" applyNumberFormat="1" applyFont="1" applyFill="1" applyAlignment="1">
      <alignment horizontal="center"/>
    </xf>
    <xf numFmtId="37" fontId="26" fillId="34" borderId="0" xfId="0" applyFont="1" applyFill="1" applyAlignment="1">
      <alignment horizontal="right"/>
    </xf>
    <xf numFmtId="171" fontId="30" fillId="2" borderId="0" xfId="0" applyNumberFormat="1" applyFont="1" applyFill="1" applyAlignment="1">
      <alignment horizontal="right"/>
    </xf>
    <xf numFmtId="171" fontId="30" fillId="2" borderId="0" xfId="0" applyNumberFormat="1" applyFont="1" applyFill="1" applyAlignment="1">
      <alignment horizontal="right" vertical="center"/>
    </xf>
    <xf numFmtId="171" fontId="26" fillId="2" borderId="0" xfId="0" applyNumberFormat="1" applyFont="1" applyFill="1" applyAlignment="1">
      <alignment horizontal="right" vertical="center"/>
    </xf>
    <xf numFmtId="171" fontId="26" fillId="0" borderId="0" xfId="0" applyNumberFormat="1" applyFont="1" applyAlignment="1">
      <alignment horizontal="right" vertical="center"/>
    </xf>
    <xf numFmtId="171" fontId="26" fillId="0" borderId="5" xfId="0" applyNumberFormat="1" applyFont="1" applyBorder="1" applyAlignment="1">
      <alignment horizontal="right" vertical="center" wrapText="1"/>
    </xf>
    <xf numFmtId="37" fontId="30" fillId="34" borderId="0" xfId="0" applyFont="1" applyFill="1" applyAlignment="1">
      <alignment horizontal="center"/>
    </xf>
    <xf numFmtId="37" fontId="28" fillId="34" borderId="0" xfId="0" applyFont="1" applyFill="1" applyAlignment="1">
      <alignment vertical="top" wrapText="1"/>
    </xf>
    <xf numFmtId="37" fontId="6" fillId="2" borderId="0" xfId="0" applyFont="1" applyFill="1" applyAlignment="1">
      <alignment vertical="top"/>
    </xf>
    <xf numFmtId="165" fontId="28" fillId="2" borderId="17" xfId="0" applyNumberFormat="1" applyFont="1" applyFill="1" applyBorder="1"/>
    <xf numFmtId="171" fontId="30" fillId="34" borderId="0" xfId="0" applyNumberFormat="1" applyFont="1" applyFill="1" applyAlignment="1">
      <alignment vertical="center"/>
    </xf>
    <xf numFmtId="171" fontId="26" fillId="34" borderId="0" xfId="0" applyNumberFormat="1" applyFont="1" applyFill="1" applyAlignment="1">
      <alignment vertical="center"/>
    </xf>
    <xf numFmtId="164" fontId="43" fillId="38" borderId="0" xfId="0" applyNumberFormat="1" applyFont="1" applyFill="1" applyAlignment="1">
      <alignment horizontal="right" vertical="top"/>
    </xf>
    <xf numFmtId="164" fontId="43" fillId="38" borderId="0" xfId="0" applyNumberFormat="1" applyFont="1" applyFill="1" applyAlignment="1">
      <alignment horizontal="left" vertical="top"/>
    </xf>
    <xf numFmtId="172" fontId="7" fillId="2" borderId="0" xfId="0" applyNumberFormat="1" applyFont="1" applyFill="1"/>
    <xf numFmtId="37" fontId="46" fillId="2" borderId="0" xfId="45" applyFont="1" applyFill="1"/>
    <xf numFmtId="165" fontId="47" fillId="0" borderId="0" xfId="0" applyNumberFormat="1" applyFont="1" applyAlignment="1">
      <alignment vertical="center"/>
    </xf>
    <xf numFmtId="37" fontId="48" fillId="2" borderId="0" xfId="0" applyFont="1" applyFill="1"/>
    <xf numFmtId="0" fontId="46" fillId="2" borderId="0" xfId="45" applyNumberFormat="1" applyFont="1" applyFill="1" applyAlignment="1">
      <alignment horizontal="left" vertical="center"/>
    </xf>
    <xf numFmtId="37" fontId="36" fillId="2" borderId="0" xfId="0" applyFont="1" applyFill="1" applyAlignment="1">
      <alignment vertical="center"/>
    </xf>
    <xf numFmtId="0" fontId="47" fillId="2" borderId="0" xfId="0" applyNumberFormat="1" applyFont="1" applyFill="1" applyAlignment="1">
      <alignment horizontal="left" vertical="center"/>
    </xf>
    <xf numFmtId="37" fontId="47" fillId="2" borderId="0" xfId="0" applyFont="1" applyFill="1"/>
    <xf numFmtId="168" fontId="47" fillId="2" borderId="0" xfId="0" applyNumberFormat="1" applyFont="1" applyFill="1"/>
    <xf numFmtId="37" fontId="26" fillId="0" borderId="0" xfId="0" applyFont="1" applyAlignment="1">
      <alignment wrapText="1"/>
    </xf>
    <xf numFmtId="37" fontId="28" fillId="0" borderId="0" xfId="0" applyFont="1"/>
    <xf numFmtId="37" fontId="28" fillId="0" borderId="0" xfId="0" applyFont="1" applyAlignment="1">
      <alignment horizontal="right"/>
    </xf>
    <xf numFmtId="37" fontId="33" fillId="34" borderId="0" xfId="0" applyFont="1" applyFill="1" applyAlignment="1">
      <alignment horizontal="left" vertical="top" wrapText="1"/>
    </xf>
    <xf numFmtId="37" fontId="50" fillId="0" borderId="0" xfId="0" applyFont="1"/>
    <xf numFmtId="37" fontId="33" fillId="34" borderId="0" xfId="0" applyFont="1" applyFill="1" applyAlignment="1">
      <alignment vertical="top" wrapText="1"/>
    </xf>
    <xf numFmtId="37" fontId="0" fillId="34" borderId="0" xfId="0" applyFill="1" applyAlignment="1">
      <alignment wrapText="1"/>
    </xf>
    <xf numFmtId="37" fontId="29" fillId="2" borderId="0" xfId="0" applyFont="1" applyFill="1" applyAlignment="1">
      <alignment vertical="top"/>
    </xf>
    <xf numFmtId="37" fontId="35" fillId="2" borderId="33" xfId="0" applyFont="1" applyFill="1" applyBorder="1" applyAlignment="1">
      <alignment horizontal="left" vertical="center" indent="1"/>
    </xf>
    <xf numFmtId="37" fontId="53" fillId="34" borderId="0" xfId="0" applyFont="1" applyFill="1"/>
    <xf numFmtId="37" fontId="52" fillId="39" borderId="35" xfId="0" applyFont="1" applyFill="1" applyBorder="1" applyAlignment="1">
      <alignment horizontal="center" vertical="center"/>
    </xf>
    <xf numFmtId="0" fontId="36" fillId="2" borderId="0" xfId="38" applyFont="1" applyFill="1"/>
    <xf numFmtId="0" fontId="25" fillId="2" borderId="0" xfId="38" applyFont="1" applyFill="1"/>
    <xf numFmtId="0" fontId="26" fillId="0" borderId="0" xfId="38" applyFont="1" applyAlignment="1">
      <alignment wrapText="1"/>
    </xf>
    <xf numFmtId="0" fontId="26" fillId="2" borderId="0" xfId="38" applyFont="1" applyFill="1"/>
    <xf numFmtId="0" fontId="28" fillId="2" borderId="0" xfId="38" applyFont="1" applyFill="1" applyAlignment="1">
      <alignment horizontal="left"/>
    </xf>
    <xf numFmtId="0" fontId="28" fillId="2" borderId="0" xfId="38" applyFont="1" applyFill="1" applyAlignment="1">
      <alignment horizontal="center"/>
    </xf>
    <xf numFmtId="0" fontId="28" fillId="2" borderId="0" xfId="38" applyFont="1" applyFill="1"/>
    <xf numFmtId="0" fontId="27" fillId="36" borderId="39" xfId="38" applyFont="1" applyFill="1" applyBorder="1" applyAlignment="1">
      <alignment horizontal="center" vertical="center"/>
    </xf>
    <xf numFmtId="0" fontId="28" fillId="2" borderId="0" xfId="38" applyFont="1" applyFill="1" applyAlignment="1">
      <alignment horizontal="center" vertical="center"/>
    </xf>
    <xf numFmtId="3" fontId="28" fillId="2" borderId="0" xfId="38" applyNumberFormat="1" applyFont="1" applyFill="1"/>
    <xf numFmtId="0" fontId="29" fillId="2" borderId="0" xfId="38" applyFont="1" applyFill="1"/>
    <xf numFmtId="174" fontId="30" fillId="0" borderId="0" xfId="38" applyNumberFormat="1" applyFont="1" applyAlignment="1">
      <alignment horizontal="right"/>
    </xf>
    <xf numFmtId="175" fontId="30" fillId="2" borderId="0" xfId="38" applyNumberFormat="1" applyFont="1" applyFill="1"/>
    <xf numFmtId="176" fontId="30" fillId="34" borderId="0" xfId="38" applyNumberFormat="1" applyFont="1" applyFill="1"/>
    <xf numFmtId="0" fontId="30" fillId="2" borderId="0" xfId="38" applyFont="1" applyFill="1"/>
    <xf numFmtId="174" fontId="28" fillId="0" borderId="0" xfId="38" applyNumberFormat="1" applyFont="1" applyAlignment="1">
      <alignment horizontal="right"/>
    </xf>
    <xf numFmtId="174" fontId="26" fillId="0" borderId="0" xfId="38" applyNumberFormat="1" applyFont="1" applyAlignment="1">
      <alignment horizontal="right"/>
    </xf>
    <xf numFmtId="175" fontId="26" fillId="2" borderId="0" xfId="38" applyNumberFormat="1" applyFont="1" applyFill="1"/>
    <xf numFmtId="176" fontId="26" fillId="34" borderId="0" xfId="38" applyNumberFormat="1" applyFont="1" applyFill="1"/>
    <xf numFmtId="0" fontId="28" fillId="2" borderId="0" xfId="38" quotePrefix="1" applyFont="1" applyFill="1" applyAlignment="1">
      <alignment horizontal="center"/>
    </xf>
    <xf numFmtId="174" fontId="26" fillId="0" borderId="0" xfId="38" quotePrefix="1" applyNumberFormat="1" applyFont="1" applyAlignment="1">
      <alignment horizontal="right"/>
    </xf>
    <xf numFmtId="0" fontId="28" fillId="2" borderId="17" xfId="38" applyFont="1" applyFill="1" applyBorder="1" applyAlignment="1">
      <alignment horizontal="center"/>
    </xf>
    <xf numFmtId="174" fontId="26" fillId="0" borderId="17" xfId="38" applyNumberFormat="1" applyFont="1" applyBorder="1" applyAlignment="1">
      <alignment horizontal="right"/>
    </xf>
    <xf numFmtId="174" fontId="26" fillId="2" borderId="0" xfId="38" applyNumberFormat="1" applyFont="1" applyFill="1"/>
    <xf numFmtId="0" fontId="27" fillId="36" borderId="22" xfId="38" applyFont="1" applyFill="1" applyBorder="1" applyAlignment="1">
      <alignment horizontal="center" vertical="center"/>
    </xf>
    <xf numFmtId="0" fontId="27" fillId="36" borderId="36" xfId="38" applyFont="1" applyFill="1" applyBorder="1"/>
    <xf numFmtId="0" fontId="27" fillId="36" borderId="36" xfId="38" applyFont="1" applyFill="1" applyBorder="1" applyAlignment="1">
      <alignment horizontal="center" vertical="center"/>
    </xf>
    <xf numFmtId="0" fontId="27" fillId="36" borderId="42" xfId="38" applyFont="1" applyFill="1" applyBorder="1" applyAlignment="1">
      <alignment horizontal="center" vertical="center"/>
    </xf>
    <xf numFmtId="0" fontId="29" fillId="2" borderId="0" xfId="38" applyFont="1" applyFill="1" applyAlignment="1">
      <alignment vertical="top"/>
    </xf>
    <xf numFmtId="174" fontId="30" fillId="34" borderId="0" xfId="38" applyNumberFormat="1" applyFont="1" applyFill="1" applyAlignment="1">
      <alignment horizontal="right" vertical="top"/>
    </xf>
    <xf numFmtId="164" fontId="30" fillId="34" borderId="0" xfId="38" applyNumberFormat="1" applyFont="1" applyFill="1" applyAlignment="1">
      <alignment horizontal="right" vertical="top"/>
    </xf>
    <xf numFmtId="174" fontId="26" fillId="34" borderId="0" xfId="38" applyNumberFormat="1" applyFont="1" applyFill="1" applyAlignment="1">
      <alignment horizontal="right"/>
    </xf>
    <xf numFmtId="164" fontId="26" fillId="34" borderId="0" xfId="38" applyNumberFormat="1" applyFont="1" applyFill="1" applyAlignment="1">
      <alignment horizontal="right"/>
    </xf>
    <xf numFmtId="0" fontId="28" fillId="34" borderId="0" xfId="38" applyFont="1" applyFill="1" applyAlignment="1">
      <alignment horizontal="left"/>
    </xf>
    <xf numFmtId="174" fontId="26" fillId="34" borderId="0" xfId="38" quotePrefix="1" applyNumberFormat="1" applyFont="1" applyFill="1" applyAlignment="1">
      <alignment horizontal="right"/>
    </xf>
    <xf numFmtId="164" fontId="26" fillId="34" borderId="0" xfId="38" quotePrefix="1" applyNumberFormat="1" applyFont="1" applyFill="1" applyAlignment="1">
      <alignment horizontal="right"/>
    </xf>
    <xf numFmtId="0" fontId="29" fillId="2" borderId="0" xfId="38" applyFont="1" applyFill="1" applyAlignment="1">
      <alignment horizontal="left"/>
    </xf>
    <xf numFmtId="174" fontId="30" fillId="34" borderId="0" xfId="38" applyNumberFormat="1" applyFont="1" applyFill="1" applyAlignment="1">
      <alignment horizontal="right"/>
    </xf>
    <xf numFmtId="164" fontId="30" fillId="34" borderId="0" xfId="38" applyNumberFormat="1" applyFont="1" applyFill="1" applyAlignment="1">
      <alignment horizontal="right"/>
    </xf>
    <xf numFmtId="174" fontId="30" fillId="34" borderId="0" xfId="38" quotePrefix="1" applyNumberFormat="1" applyFont="1" applyFill="1" applyAlignment="1">
      <alignment horizontal="right"/>
    </xf>
    <xf numFmtId="164" fontId="30" fillId="34" borderId="0" xfId="38" quotePrefix="1" applyNumberFormat="1" applyFont="1" applyFill="1" applyAlignment="1">
      <alignment horizontal="right"/>
    </xf>
    <xf numFmtId="0" fontId="28" fillId="2" borderId="17" xfId="38" applyFont="1" applyFill="1" applyBorder="1"/>
    <xf numFmtId="0" fontId="5" fillId="34" borderId="0" xfId="38" applyFill="1"/>
    <xf numFmtId="0" fontId="5" fillId="0" borderId="0" xfId="38"/>
    <xf numFmtId="0" fontId="26" fillId="34" borderId="0" xfId="38" applyFont="1" applyFill="1"/>
    <xf numFmtId="0" fontId="29" fillId="34" borderId="0" xfId="38" applyFont="1" applyFill="1" applyAlignment="1">
      <alignment vertical="center"/>
    </xf>
    <xf numFmtId="174" fontId="30" fillId="34" borderId="0" xfId="38" applyNumberFormat="1" applyFont="1" applyFill="1" applyAlignment="1">
      <alignment horizontal="right" vertical="center"/>
    </xf>
    <xf numFmtId="0" fontId="28" fillId="34" borderId="0" xfId="38" applyFont="1" applyFill="1" applyAlignment="1">
      <alignment horizontal="center" vertical="center"/>
    </xf>
    <xf numFmtId="174" fontId="26" fillId="34" borderId="0" xfId="38" applyNumberFormat="1" applyFont="1" applyFill="1" applyAlignment="1">
      <alignment horizontal="right" vertical="center"/>
    </xf>
    <xf numFmtId="0" fontId="28" fillId="34" borderId="0" xfId="38" quotePrefix="1" applyFont="1" applyFill="1" applyAlignment="1">
      <alignment horizontal="center"/>
    </xf>
    <xf numFmtId="0" fontId="28" fillId="34" borderId="0" xfId="38" applyFont="1" applyFill="1" applyAlignment="1">
      <alignment horizontal="center"/>
    </xf>
    <xf numFmtId="0" fontId="29" fillId="34" borderId="0" xfId="38" applyFont="1" applyFill="1"/>
    <xf numFmtId="174" fontId="28" fillId="34" borderId="0" xfId="38" applyNumberFormat="1" applyFont="1" applyFill="1" applyAlignment="1">
      <alignment horizontal="right"/>
    </xf>
    <xf numFmtId="0" fontId="28" fillId="34" borderId="0" xfId="38" quotePrefix="1" applyFont="1" applyFill="1" applyAlignment="1">
      <alignment horizontal="center" vertical="center"/>
    </xf>
    <xf numFmtId="174" fontId="26" fillId="34" borderId="0" xfId="38" quotePrefix="1" applyNumberFormat="1" applyFont="1" applyFill="1" applyAlignment="1">
      <alignment horizontal="right" vertical="center"/>
    </xf>
    <xf numFmtId="0" fontId="28" fillId="34" borderId="17" xfId="38" applyFont="1" applyFill="1" applyBorder="1" applyAlignment="1">
      <alignment horizontal="center"/>
    </xf>
    <xf numFmtId="0" fontId="28" fillId="34" borderId="17" xfId="38" applyFont="1" applyFill="1" applyBorder="1"/>
    <xf numFmtId="174" fontId="26" fillId="34" borderId="17" xfId="38" applyNumberFormat="1" applyFont="1" applyFill="1" applyBorder="1" applyAlignment="1">
      <alignment horizontal="right"/>
    </xf>
    <xf numFmtId="0" fontId="28" fillId="34" borderId="0" xfId="38" applyFont="1" applyFill="1"/>
    <xf numFmtId="0" fontId="27" fillId="34" borderId="0" xfId="38" applyFont="1" applyFill="1" applyAlignment="1">
      <alignment horizontal="center" vertical="center" wrapText="1"/>
    </xf>
    <xf numFmtId="0" fontId="27" fillId="34" borderId="0" xfId="38" applyFont="1" applyFill="1" applyAlignment="1">
      <alignment horizontal="center" vertical="center"/>
    </xf>
    <xf numFmtId="0" fontId="29" fillId="34" borderId="0" xfId="38" applyFont="1" applyFill="1" applyAlignment="1">
      <alignment horizontal="left"/>
    </xf>
    <xf numFmtId="174" fontId="29" fillId="34" borderId="0" xfId="38" applyNumberFormat="1" applyFont="1" applyFill="1" applyAlignment="1">
      <alignment horizontal="right"/>
    </xf>
    <xf numFmtId="0" fontId="30" fillId="34" borderId="0" xfId="38" applyFont="1" applyFill="1" applyAlignment="1">
      <alignment horizontal="right"/>
    </xf>
    <xf numFmtId="1" fontId="30" fillId="34" borderId="0" xfId="38" applyNumberFormat="1" applyFont="1" applyFill="1" applyAlignment="1">
      <alignment horizontal="right"/>
    </xf>
    <xf numFmtId="174" fontId="30" fillId="34" borderId="0" xfId="38" applyNumberFormat="1" applyFont="1" applyFill="1"/>
    <xf numFmtId="174" fontId="26" fillId="34" borderId="0" xfId="38" applyNumberFormat="1" applyFont="1" applyFill="1"/>
    <xf numFmtId="3" fontId="26" fillId="34" borderId="0" xfId="38" applyNumberFormat="1" applyFont="1" applyFill="1" applyAlignment="1">
      <alignment horizontal="right"/>
    </xf>
    <xf numFmtId="3" fontId="30" fillId="34" borderId="0" xfId="38" applyNumberFormat="1" applyFont="1" applyFill="1" applyAlignment="1">
      <alignment horizontal="right"/>
    </xf>
    <xf numFmtId="177" fontId="28" fillId="34" borderId="17" xfId="38" applyNumberFormat="1" applyFont="1" applyFill="1" applyBorder="1"/>
    <xf numFmtId="178" fontId="28" fillId="34" borderId="0" xfId="38" applyNumberFormat="1" applyFont="1" applyFill="1" applyAlignment="1">
      <alignment horizontal="right"/>
    </xf>
    <xf numFmtId="174" fontId="43" fillId="34" borderId="0" xfId="38" applyNumberFormat="1" applyFont="1" applyFill="1" applyAlignment="1">
      <alignment horizontal="right"/>
    </xf>
    <xf numFmtId="0" fontId="36" fillId="34" borderId="0" xfId="38" applyFont="1" applyFill="1"/>
    <xf numFmtId="0" fontId="31" fillId="34" borderId="0" xfId="38" applyFont="1" applyFill="1"/>
    <xf numFmtId="0" fontId="28" fillId="2" borderId="0" xfId="38" applyFont="1" applyFill="1" applyAlignment="1">
      <alignment horizontal="left" vertical="center"/>
    </xf>
    <xf numFmtId="0" fontId="28" fillId="2" borderId="0" xfId="38" applyFont="1" applyFill="1" applyAlignment="1">
      <alignment horizontal="right"/>
    </xf>
    <xf numFmtId="179" fontId="28" fillId="2" borderId="0" xfId="38" applyNumberFormat="1" applyFont="1" applyFill="1" applyAlignment="1">
      <alignment horizontal="right"/>
    </xf>
    <xf numFmtId="179" fontId="29" fillId="2" borderId="0" xfId="38" applyNumberFormat="1" applyFont="1" applyFill="1"/>
    <xf numFmtId="179" fontId="28" fillId="2" borderId="0" xfId="38" applyNumberFormat="1" applyFont="1" applyFill="1"/>
    <xf numFmtId="179" fontId="29" fillId="2" borderId="0" xfId="38" applyNumberFormat="1" applyFont="1" applyFill="1" applyAlignment="1">
      <alignment horizontal="right"/>
    </xf>
    <xf numFmtId="1" fontId="28" fillId="34" borderId="0" xfId="38" applyNumberFormat="1" applyFont="1" applyFill="1" applyAlignment="1">
      <alignment horizontal="right"/>
    </xf>
    <xf numFmtId="179" fontId="28" fillId="34" borderId="0" xfId="38" applyNumberFormat="1" applyFont="1" applyFill="1" applyAlignment="1">
      <alignment horizontal="right"/>
    </xf>
    <xf numFmtId="179" fontId="29" fillId="34" borderId="0" xfId="38" applyNumberFormat="1" applyFont="1" applyFill="1"/>
    <xf numFmtId="179" fontId="28" fillId="34" borderId="0" xfId="38" applyNumberFormat="1" applyFont="1" applyFill="1"/>
    <xf numFmtId="179" fontId="29" fillId="34" borderId="0" xfId="38" applyNumberFormat="1" applyFont="1" applyFill="1" applyAlignment="1">
      <alignment horizontal="right"/>
    </xf>
    <xf numFmtId="0" fontId="29" fillId="34" borderId="17" xfId="38" applyFont="1" applyFill="1" applyBorder="1"/>
    <xf numFmtId="0" fontId="31" fillId="2" borderId="0" xfId="38" applyFont="1" applyFill="1"/>
    <xf numFmtId="178" fontId="29" fillId="2" borderId="0" xfId="38" applyNumberFormat="1" applyFont="1" applyFill="1" applyAlignment="1">
      <alignment horizontal="right"/>
    </xf>
    <xf numFmtId="178" fontId="28" fillId="2" borderId="0" xfId="38" applyNumberFormat="1" applyFont="1" applyFill="1" applyAlignment="1">
      <alignment horizontal="right"/>
    </xf>
    <xf numFmtId="174" fontId="29" fillId="2" borderId="0" xfId="38" applyNumberFormat="1" applyFont="1" applyFill="1" applyAlignment="1">
      <alignment horizontal="left"/>
    </xf>
    <xf numFmtId="174" fontId="29" fillId="2" borderId="0" xfId="38" applyNumberFormat="1" applyFont="1" applyFill="1"/>
    <xf numFmtId="174" fontId="28" fillId="2" borderId="0" xfId="38" applyNumberFormat="1" applyFont="1" applyFill="1" applyAlignment="1">
      <alignment horizontal="left"/>
    </xf>
    <xf numFmtId="174" fontId="28" fillId="2" borderId="0" xfId="38" applyNumberFormat="1" applyFont="1" applyFill="1"/>
    <xf numFmtId="174" fontId="29" fillId="2" borderId="0" xfId="38" applyNumberFormat="1" applyFont="1" applyFill="1" applyAlignment="1">
      <alignment horizontal="right"/>
    </xf>
    <xf numFmtId="174" fontId="29" fillId="34" borderId="0" xfId="38" applyNumberFormat="1" applyFont="1" applyFill="1"/>
    <xf numFmtId="174" fontId="29" fillId="34" borderId="0" xfId="38" applyNumberFormat="1" applyFont="1" applyFill="1" applyAlignment="1">
      <alignment horizontal="left"/>
    </xf>
    <xf numFmtId="174" fontId="28" fillId="34" borderId="0" xfId="38" applyNumberFormat="1" applyFont="1" applyFill="1" applyAlignment="1">
      <alignment horizontal="left"/>
    </xf>
    <xf numFmtId="0" fontId="51" fillId="34" borderId="0" xfId="38" applyFont="1" applyFill="1" applyAlignment="1">
      <alignment horizontal="center"/>
    </xf>
    <xf numFmtId="174" fontId="5" fillId="34" borderId="0" xfId="38" applyNumberFormat="1" applyFill="1"/>
    <xf numFmtId="0" fontId="28" fillId="2" borderId="43" xfId="38" applyFont="1" applyFill="1" applyBorder="1"/>
    <xf numFmtId="177" fontId="28" fillId="2" borderId="43" xfId="38" applyNumberFormat="1" applyFont="1" applyFill="1" applyBorder="1"/>
    <xf numFmtId="0" fontId="29" fillId="2" borderId="0" xfId="38" applyFont="1" applyFill="1" applyAlignment="1">
      <alignment vertical="center"/>
    </xf>
    <xf numFmtId="3" fontId="26" fillId="2" borderId="0" xfId="38" applyNumberFormat="1" applyFont="1" applyFill="1"/>
    <xf numFmtId="3" fontId="26" fillId="34" borderId="0" xfId="38" applyNumberFormat="1" applyFont="1" applyFill="1" applyAlignment="1">
      <alignment horizontal="right" vertical="center"/>
    </xf>
    <xf numFmtId="1" fontId="28" fillId="0" borderId="0" xfId="38" applyNumberFormat="1" applyFont="1" applyAlignment="1">
      <alignment horizontal="right"/>
    </xf>
    <xf numFmtId="3" fontId="30" fillId="2" borderId="0" xfId="38" applyNumberFormat="1" applyFont="1" applyFill="1"/>
    <xf numFmtId="0" fontId="29" fillId="2" borderId="17" xfId="38" applyFont="1" applyFill="1" applyBorder="1"/>
    <xf numFmtId="3" fontId="26" fillId="34" borderId="0" xfId="38" applyNumberFormat="1" applyFont="1" applyFill="1"/>
    <xf numFmtId="174" fontId="44" fillId="34" borderId="0" xfId="38" applyNumberFormat="1" applyFont="1" applyFill="1" applyAlignment="1">
      <alignment horizontal="right"/>
    </xf>
    <xf numFmtId="174" fontId="28" fillId="2" borderId="0" xfId="38" applyNumberFormat="1" applyFont="1" applyFill="1" applyAlignment="1">
      <alignment horizontal="right"/>
    </xf>
    <xf numFmtId="3" fontId="26" fillId="2" borderId="0" xfId="38" applyNumberFormat="1" applyFont="1" applyFill="1" applyAlignment="1">
      <alignment horizontal="right"/>
    </xf>
    <xf numFmtId="179" fontId="28" fillId="0" borderId="0" xfId="38" applyNumberFormat="1" applyFont="1" applyAlignment="1">
      <alignment horizontal="right"/>
    </xf>
    <xf numFmtId="0" fontId="26" fillId="2" borderId="0" xfId="38" applyFont="1" applyFill="1" applyAlignment="1">
      <alignment horizontal="right"/>
    </xf>
    <xf numFmtId="177" fontId="30" fillId="2" borderId="0" xfId="38" applyNumberFormat="1" applyFont="1" applyFill="1"/>
    <xf numFmtId="177" fontId="26" fillId="2" borderId="0" xfId="38" applyNumberFormat="1" applyFont="1" applyFill="1"/>
    <xf numFmtId="174" fontId="29" fillId="0" borderId="0" xfId="38" applyNumberFormat="1" applyFont="1" applyAlignment="1">
      <alignment horizontal="right"/>
    </xf>
    <xf numFmtId="174" fontId="30" fillId="2" borderId="0" xfId="38" applyNumberFormat="1" applyFont="1" applyFill="1" applyAlignment="1">
      <alignment horizontal="right"/>
    </xf>
    <xf numFmtId="174" fontId="26" fillId="2" borderId="0" xfId="38" applyNumberFormat="1" applyFont="1" applyFill="1" applyAlignment="1">
      <alignment horizontal="right"/>
    </xf>
    <xf numFmtId="174" fontId="44" fillId="0" borderId="0" xfId="38" applyNumberFormat="1" applyFont="1" applyAlignment="1">
      <alignment horizontal="right"/>
    </xf>
    <xf numFmtId="0" fontId="26" fillId="2" borderId="43" xfId="38" applyFont="1" applyFill="1" applyBorder="1"/>
    <xf numFmtId="0" fontId="29" fillId="2" borderId="43" xfId="38" applyFont="1" applyFill="1" applyBorder="1"/>
    <xf numFmtId="178" fontId="29" fillId="2" borderId="43" xfId="38" applyNumberFormat="1" applyFont="1" applyFill="1" applyBorder="1" applyAlignment="1">
      <alignment horizontal="right"/>
    </xf>
    <xf numFmtId="0" fontId="29" fillId="2" borderId="0" xfId="38" applyFont="1" applyFill="1" applyAlignment="1">
      <alignment horizontal="right"/>
    </xf>
    <xf numFmtId="1" fontId="26" fillId="2" borderId="0" xfId="38" applyNumberFormat="1" applyFont="1" applyFill="1" applyAlignment="1">
      <alignment horizontal="right"/>
    </xf>
    <xf numFmtId="1" fontId="26" fillId="34" borderId="0" xfId="38" applyNumberFormat="1" applyFont="1" applyFill="1" applyAlignment="1">
      <alignment horizontal="right"/>
    </xf>
    <xf numFmtId="1" fontId="30" fillId="2" borderId="0" xfId="38" applyNumberFormat="1" applyFont="1" applyFill="1" applyAlignment="1">
      <alignment horizontal="right"/>
    </xf>
    <xf numFmtId="180" fontId="30" fillId="2" borderId="0" xfId="38" applyNumberFormat="1" applyFont="1" applyFill="1" applyAlignment="1">
      <alignment horizontal="right"/>
    </xf>
    <xf numFmtId="1" fontId="30" fillId="0" borderId="0" xfId="38" applyNumberFormat="1" applyFont="1" applyAlignment="1">
      <alignment horizontal="right"/>
    </xf>
    <xf numFmtId="180" fontId="26" fillId="2" borderId="0" xfId="38" applyNumberFormat="1" applyFont="1" applyFill="1"/>
    <xf numFmtId="178" fontId="28" fillId="2" borderId="0" xfId="38" applyNumberFormat="1" applyFont="1" applyFill="1"/>
    <xf numFmtId="0" fontId="29" fillId="0" borderId="0" xfId="38" applyFont="1" applyAlignment="1">
      <alignment horizontal="right"/>
    </xf>
    <xf numFmtId="174" fontId="30" fillId="0" borderId="0" xfId="38" quotePrefix="1" applyNumberFormat="1" applyFont="1" applyAlignment="1">
      <alignment horizontal="right"/>
    </xf>
    <xf numFmtId="0" fontId="30" fillId="0" borderId="0" xfId="38" applyFont="1"/>
    <xf numFmtId="0" fontId="28" fillId="0" borderId="0" xfId="38" applyFont="1" applyAlignment="1">
      <alignment horizontal="right"/>
    </xf>
    <xf numFmtId="0" fontId="26" fillId="0" borderId="0" xfId="38" applyFont="1"/>
    <xf numFmtId="0" fontId="30" fillId="2" borderId="0" xfId="38" applyFont="1" applyFill="1" applyAlignment="1">
      <alignment horizontal="right"/>
    </xf>
    <xf numFmtId="177" fontId="28" fillId="2" borderId="17" xfId="38" applyNumberFormat="1" applyFont="1" applyFill="1" applyBorder="1"/>
    <xf numFmtId="174" fontId="30" fillId="0" borderId="0" xfId="38" applyNumberFormat="1" applyFont="1" applyAlignment="1">
      <alignment horizontal="right" vertical="center"/>
    </xf>
    <xf numFmtId="3" fontId="26" fillId="0" borderId="0" xfId="38" applyNumberFormat="1" applyFont="1"/>
    <xf numFmtId="174" fontId="26" fillId="0" borderId="0" xfId="38" applyNumberFormat="1" applyFont="1" applyAlignment="1">
      <alignment horizontal="right" vertical="center"/>
    </xf>
    <xf numFmtId="0" fontId="28" fillId="2" borderId="0" xfId="38" quotePrefix="1" applyFont="1" applyFill="1" applyAlignment="1">
      <alignment horizontal="center" vertical="center"/>
    </xf>
    <xf numFmtId="174" fontId="26" fillId="0" borderId="0" xfId="38" quotePrefix="1" applyNumberFormat="1" applyFont="1" applyAlignment="1">
      <alignment horizontal="right" vertical="center"/>
    </xf>
    <xf numFmtId="174" fontId="30" fillId="2" borderId="0" xfId="38" applyNumberFormat="1" applyFont="1" applyFill="1"/>
    <xf numFmtId="174" fontId="43" fillId="0" borderId="0" xfId="38" applyNumberFormat="1" applyFont="1" applyAlignment="1">
      <alignment horizontal="right"/>
    </xf>
    <xf numFmtId="177" fontId="28" fillId="2" borderId="0" xfId="38" applyNumberFormat="1" applyFont="1" applyFill="1"/>
    <xf numFmtId="0" fontId="29" fillId="2" borderId="0" xfId="38" applyFont="1" applyFill="1" applyAlignment="1">
      <alignment horizontal="right" vertical="center"/>
    </xf>
    <xf numFmtId="0" fontId="28" fillId="2" borderId="0" xfId="38" applyFont="1" applyFill="1" applyAlignment="1">
      <alignment horizontal="right" vertical="center"/>
    </xf>
    <xf numFmtId="174" fontId="28" fillId="2" borderId="0" xfId="38" applyNumberFormat="1" applyFont="1" applyFill="1" applyAlignment="1">
      <alignment horizontal="right" vertical="center"/>
    </xf>
    <xf numFmtId="174" fontId="56" fillId="0" borderId="0" xfId="38" applyNumberFormat="1" applyFont="1" applyAlignment="1">
      <alignment horizontal="right"/>
    </xf>
    <xf numFmtId="174" fontId="29" fillId="2" borderId="0" xfId="38" applyNumberFormat="1" applyFont="1" applyFill="1" applyAlignment="1">
      <alignment horizontal="right" vertical="center"/>
    </xf>
    <xf numFmtId="0" fontId="29" fillId="2" borderId="0" xfId="38" applyFont="1" applyFill="1" applyAlignment="1">
      <alignment horizontal="left" vertical="center"/>
    </xf>
    <xf numFmtId="174" fontId="30" fillId="2" borderId="0" xfId="38" applyNumberFormat="1" applyFont="1" applyFill="1" applyAlignment="1">
      <alignment horizontal="right" vertical="center"/>
    </xf>
    <xf numFmtId="174" fontId="26" fillId="2" borderId="0" xfId="38" applyNumberFormat="1" applyFont="1" applyFill="1" applyAlignment="1">
      <alignment horizontal="right" vertical="center"/>
    </xf>
    <xf numFmtId="0" fontId="26" fillId="2" borderId="0" xfId="38" applyFont="1" applyFill="1" applyAlignment="1">
      <alignment vertical="center"/>
    </xf>
    <xf numFmtId="174" fontId="28" fillId="2" borderId="17" xfId="38" applyNumberFormat="1" applyFont="1" applyFill="1" applyBorder="1" applyAlignment="1">
      <alignment horizontal="right"/>
    </xf>
    <xf numFmtId="1" fontId="26" fillId="2" borderId="0" xfId="38" applyNumberFormat="1" applyFont="1" applyFill="1"/>
    <xf numFmtId="174" fontId="29" fillId="2" borderId="0" xfId="38" applyNumberFormat="1" applyFont="1" applyFill="1" applyAlignment="1">
      <alignment horizontal="right" vertical="top"/>
    </xf>
    <xf numFmtId="180" fontId="30" fillId="2" borderId="0" xfId="38" applyNumberFormat="1" applyFont="1" applyFill="1" applyAlignment="1">
      <alignment horizontal="right" vertical="top"/>
    </xf>
    <xf numFmtId="180" fontId="30" fillId="2" borderId="0" xfId="38" applyNumberFormat="1" applyFont="1" applyFill="1" applyAlignment="1">
      <alignment horizontal="right" vertical="center"/>
    </xf>
    <xf numFmtId="180" fontId="26" fillId="2" borderId="0" xfId="38" applyNumberFormat="1" applyFont="1" applyFill="1" applyAlignment="1">
      <alignment horizontal="right"/>
    </xf>
    <xf numFmtId="180" fontId="26" fillId="0" borderId="0" xfId="38" applyNumberFormat="1" applyFont="1" applyAlignment="1">
      <alignment horizontal="right"/>
    </xf>
    <xf numFmtId="0" fontId="28" fillId="2" borderId="17" xfId="38" applyFont="1" applyFill="1" applyBorder="1" applyAlignment="1">
      <alignment horizontal="right"/>
    </xf>
    <xf numFmtId="3" fontId="26" fillId="0" borderId="0" xfId="38" quotePrefix="1" applyNumberFormat="1" applyFont="1" applyAlignment="1">
      <alignment horizontal="right"/>
    </xf>
    <xf numFmtId="174" fontId="29" fillId="0" borderId="0" xfId="38" applyNumberFormat="1" applyFont="1" applyAlignment="1">
      <alignment horizontal="right" vertical="center"/>
    </xf>
    <xf numFmtId="0" fontId="26" fillId="2" borderId="0" xfId="38" applyFont="1" applyFill="1" applyAlignment="1">
      <alignment horizontal="right" vertical="center"/>
    </xf>
    <xf numFmtId="180" fontId="30" fillId="2" borderId="0" xfId="38" applyNumberFormat="1" applyFont="1" applyFill="1"/>
    <xf numFmtId="0" fontId="30" fillId="2" borderId="17" xfId="38" applyFont="1" applyFill="1" applyBorder="1" applyAlignment="1">
      <alignment horizontal="right"/>
    </xf>
    <xf numFmtId="178" fontId="29" fillId="2" borderId="0" xfId="38" applyNumberFormat="1" applyFont="1" applyFill="1" applyAlignment="1">
      <alignment horizontal="right" vertical="center"/>
    </xf>
    <xf numFmtId="1" fontId="44" fillId="2" borderId="0" xfId="38" applyNumberFormat="1" applyFont="1" applyFill="1" applyAlignment="1">
      <alignment horizontal="right"/>
    </xf>
    <xf numFmtId="3" fontId="26" fillId="0" borderId="0" xfId="38" applyNumberFormat="1" applyFont="1" applyAlignment="1">
      <alignment horizontal="right"/>
    </xf>
    <xf numFmtId="175" fontId="30" fillId="2" borderId="0" xfId="38" applyNumberFormat="1" applyFont="1" applyFill="1" applyAlignment="1">
      <alignment vertical="center"/>
    </xf>
    <xf numFmtId="0" fontId="30" fillId="2" borderId="0" xfId="38" applyFont="1" applyFill="1" applyAlignment="1">
      <alignment vertical="center"/>
    </xf>
    <xf numFmtId="0" fontId="29" fillId="2" borderId="0" xfId="38" applyFont="1" applyFill="1" applyAlignment="1">
      <alignment horizontal="center"/>
    </xf>
    <xf numFmtId="3" fontId="26" fillId="2" borderId="0" xfId="38" applyNumberFormat="1" applyFont="1" applyFill="1" applyAlignment="1">
      <alignment vertical="center"/>
    </xf>
    <xf numFmtId="3" fontId="30" fillId="2" borderId="0" xfId="38" applyNumberFormat="1" applyFont="1" applyFill="1" applyAlignment="1">
      <alignment vertical="center"/>
    </xf>
    <xf numFmtId="0" fontId="28" fillId="0" borderId="0" xfId="38" applyFont="1"/>
    <xf numFmtId="0" fontId="28" fillId="2" borderId="0" xfId="38" applyFont="1" applyFill="1" applyAlignment="1">
      <alignment horizontal="left" wrapText="1"/>
    </xf>
    <xf numFmtId="0" fontId="28" fillId="2" borderId="0" xfId="38" applyFont="1" applyFill="1" applyAlignment="1">
      <alignment vertical="center"/>
    </xf>
    <xf numFmtId="180" fontId="26" fillId="2" borderId="0" xfId="38" applyNumberFormat="1" applyFont="1" applyFill="1" applyAlignment="1">
      <alignment horizontal="right" vertical="center"/>
    </xf>
    <xf numFmtId="3" fontId="43" fillId="40" borderId="0" xfId="38" quotePrefix="1" applyNumberFormat="1" applyFont="1" applyFill="1" applyAlignment="1">
      <alignment horizontal="center" vertical="center"/>
    </xf>
    <xf numFmtId="3" fontId="43" fillId="40" borderId="0" xfId="38" applyNumberFormat="1" applyFont="1" applyFill="1" applyAlignment="1">
      <alignment horizontal="center" vertical="center" wrapText="1"/>
    </xf>
    <xf numFmtId="174" fontId="30" fillId="0" borderId="0" xfId="38" applyNumberFormat="1" applyFont="1"/>
    <xf numFmtId="181" fontId="26" fillId="2" borderId="0" xfId="38" applyNumberFormat="1" applyFont="1" applyFill="1"/>
    <xf numFmtId="180" fontId="26" fillId="0" borderId="0" xfId="38" applyNumberFormat="1" applyFont="1"/>
    <xf numFmtId="0" fontId="28" fillId="2" borderId="0" xfId="38" applyFont="1" applyFill="1" applyAlignment="1">
      <alignment horizontal="left" vertical="center" wrapText="1"/>
    </xf>
    <xf numFmtId="180" fontId="26" fillId="2" borderId="0" xfId="38" applyNumberFormat="1" applyFont="1" applyFill="1" applyAlignment="1">
      <alignment vertical="center"/>
    </xf>
    <xf numFmtId="174" fontId="26" fillId="2" borderId="0" xfId="38" applyNumberFormat="1" applyFont="1" applyFill="1" applyAlignment="1">
      <alignment vertical="center"/>
    </xf>
    <xf numFmtId="174" fontId="28" fillId="2" borderId="0" xfId="38" applyNumberFormat="1" applyFont="1" applyFill="1" applyAlignment="1">
      <alignment horizontal="left" vertical="center" wrapText="1"/>
    </xf>
    <xf numFmtId="180" fontId="26" fillId="0" borderId="0" xfId="38" applyNumberFormat="1" applyFont="1" applyAlignment="1">
      <alignment vertical="center"/>
    </xf>
    <xf numFmtId="174" fontId="28" fillId="2" borderId="0" xfId="38" applyNumberFormat="1" applyFont="1" applyFill="1" applyAlignment="1">
      <alignment vertical="center" wrapText="1"/>
    </xf>
    <xf numFmtId="174" fontId="28" fillId="2" borderId="0" xfId="38" applyNumberFormat="1" applyFont="1" applyFill="1" applyAlignment="1">
      <alignment horizontal="left" vertical="center"/>
    </xf>
    <xf numFmtId="180" fontId="43" fillId="2" borderId="0" xfId="38" applyNumberFormat="1" applyFont="1" applyFill="1" applyAlignment="1">
      <alignment horizontal="right" vertical="center"/>
    </xf>
    <xf numFmtId="0" fontId="26" fillId="0" borderId="0" xfId="38" applyFont="1" applyAlignment="1">
      <alignment vertical="center"/>
    </xf>
    <xf numFmtId="3" fontId="26" fillId="0" borderId="0" xfId="38" applyNumberFormat="1" applyFont="1" applyAlignment="1">
      <alignment vertical="center"/>
    </xf>
    <xf numFmtId="174" fontId="28" fillId="2" borderId="0" xfId="38" applyNumberFormat="1" applyFont="1" applyFill="1" applyAlignment="1">
      <alignment wrapText="1"/>
    </xf>
    <xf numFmtId="0" fontId="26" fillId="0" borderId="0" xfId="38" applyFont="1" applyAlignment="1">
      <alignment horizontal="left"/>
    </xf>
    <xf numFmtId="180" fontId="56" fillId="2" borderId="0" xfId="38" applyNumberFormat="1" applyFont="1" applyFill="1" applyAlignment="1">
      <alignment horizontal="right" vertical="center"/>
    </xf>
    <xf numFmtId="0" fontId="57" fillId="0" borderId="0" xfId="38" applyFont="1"/>
    <xf numFmtId="181" fontId="28" fillId="2" borderId="17" xfId="38" applyNumberFormat="1" applyFont="1" applyFill="1" applyBorder="1"/>
    <xf numFmtId="181" fontId="29" fillId="2" borderId="17" xfId="38" applyNumberFormat="1" applyFont="1" applyFill="1" applyBorder="1"/>
    <xf numFmtId="0" fontId="58" fillId="34" borderId="44" xfId="47" applyFont="1" applyFill="1" applyBorder="1"/>
    <xf numFmtId="0" fontId="58" fillId="34" borderId="28" xfId="47" applyFont="1" applyFill="1" applyBorder="1"/>
    <xf numFmtId="0" fontId="58" fillId="34" borderId="45" xfId="47" applyFont="1" applyFill="1" applyBorder="1"/>
    <xf numFmtId="0" fontId="58" fillId="0" borderId="45" xfId="47" applyFont="1" applyBorder="1" applyAlignment="1">
      <alignment wrapText="1"/>
    </xf>
    <xf numFmtId="0" fontId="60" fillId="34" borderId="0" xfId="47" applyFont="1" applyFill="1" applyAlignment="1">
      <alignment horizontal="center" vertical="center" wrapText="1"/>
    </xf>
    <xf numFmtId="0" fontId="58" fillId="34" borderId="45" xfId="47" applyFont="1" applyFill="1" applyBorder="1" applyAlignment="1">
      <alignment wrapText="1"/>
    </xf>
    <xf numFmtId="0" fontId="58" fillId="0" borderId="45" xfId="47" applyFont="1" applyBorder="1"/>
    <xf numFmtId="0" fontId="32" fillId="36" borderId="45" xfId="47" applyFont="1" applyFill="1" applyBorder="1" applyAlignment="1">
      <alignment horizontal="center" vertical="center" wrapText="1"/>
    </xf>
    <xf numFmtId="0" fontId="32" fillId="36" borderId="45" xfId="47" applyFont="1" applyFill="1" applyBorder="1" applyAlignment="1">
      <alignment horizontal="center" vertical="center"/>
    </xf>
    <xf numFmtId="0" fontId="30" fillId="0" borderId="49" xfId="47" applyFont="1" applyBorder="1" applyAlignment="1">
      <alignment horizontal="left" indent="1"/>
    </xf>
    <xf numFmtId="165" fontId="30" fillId="34" borderId="45" xfId="48" applyNumberFormat="1" applyFont="1" applyFill="1" applyBorder="1"/>
    <xf numFmtId="179" fontId="30" fillId="34" borderId="45" xfId="48" applyNumberFormat="1" applyFont="1" applyFill="1" applyBorder="1"/>
    <xf numFmtId="179" fontId="30" fillId="34" borderId="50" xfId="48" applyNumberFormat="1" applyFont="1" applyFill="1" applyBorder="1"/>
    <xf numFmtId="165" fontId="30" fillId="34" borderId="51" xfId="48" applyNumberFormat="1" applyFont="1" applyFill="1" applyBorder="1"/>
    <xf numFmtId="182" fontId="30" fillId="34" borderId="52" xfId="48" applyNumberFormat="1" applyFont="1" applyFill="1" applyBorder="1"/>
    <xf numFmtId="0" fontId="30" fillId="34" borderId="52" xfId="47" applyFont="1" applyFill="1" applyBorder="1" applyAlignment="1">
      <alignment horizontal="left" indent="1"/>
    </xf>
    <xf numFmtId="165" fontId="61" fillId="34" borderId="0" xfId="49" applyNumberFormat="1" applyFill="1"/>
    <xf numFmtId="165" fontId="61" fillId="34" borderId="45" xfId="49" applyNumberFormat="1" applyFill="1" applyBorder="1"/>
    <xf numFmtId="165" fontId="61" fillId="0" borderId="45" xfId="49" applyNumberFormat="1" applyBorder="1"/>
    <xf numFmtId="165" fontId="58" fillId="0" borderId="45" xfId="47" applyNumberFormat="1" applyFont="1" applyBorder="1"/>
    <xf numFmtId="0" fontId="26" fillId="0" borderId="49" xfId="47" applyFont="1" applyBorder="1" applyAlignment="1">
      <alignment horizontal="left" indent="1"/>
    </xf>
    <xf numFmtId="165" fontId="26" fillId="34" borderId="45" xfId="48" applyNumberFormat="1" applyFont="1" applyFill="1" applyBorder="1"/>
    <xf numFmtId="179" fontId="26" fillId="34" borderId="45" xfId="48" applyNumberFormat="1" applyFont="1" applyFill="1" applyBorder="1"/>
    <xf numFmtId="179" fontId="26" fillId="34" borderId="50" xfId="48" applyNumberFormat="1" applyFont="1" applyFill="1" applyBorder="1"/>
    <xf numFmtId="165" fontId="26" fillId="34" borderId="51" xfId="48" applyNumberFormat="1" applyFont="1" applyFill="1" applyBorder="1"/>
    <xf numFmtId="182" fontId="26" fillId="34" borderId="52" xfId="48" applyNumberFormat="1" applyFont="1" applyFill="1" applyBorder="1"/>
    <xf numFmtId="165" fontId="58" fillId="34" borderId="45" xfId="47" applyNumberFormat="1" applyFont="1" applyFill="1" applyBorder="1"/>
    <xf numFmtId="0" fontId="26" fillId="34" borderId="52" xfId="47" applyFont="1" applyFill="1" applyBorder="1" applyAlignment="1">
      <alignment horizontal="left" indent="1"/>
    </xf>
    <xf numFmtId="1" fontId="58" fillId="34" borderId="49" xfId="47" applyNumberFormat="1" applyFont="1" applyFill="1" applyBorder="1"/>
    <xf numFmtId="176" fontId="30" fillId="34" borderId="52" xfId="48" applyNumberFormat="1" applyFont="1" applyFill="1" applyBorder="1"/>
    <xf numFmtId="1" fontId="58" fillId="34" borderId="53" xfId="47" applyNumberFormat="1" applyFont="1" applyFill="1" applyBorder="1"/>
    <xf numFmtId="176" fontId="26" fillId="34" borderId="52" xfId="48" applyNumberFormat="1" applyFont="1" applyFill="1" applyBorder="1"/>
    <xf numFmtId="0" fontId="62" fillId="0" borderId="54" xfId="47" applyFont="1" applyBorder="1"/>
    <xf numFmtId="183" fontId="62" fillId="0" borderId="54" xfId="50" applyNumberFormat="1" applyFont="1" applyBorder="1"/>
    <xf numFmtId="183" fontId="62" fillId="0" borderId="55" xfId="50" applyNumberFormat="1" applyFont="1" applyBorder="1"/>
    <xf numFmtId="0" fontId="58" fillId="34" borderId="49" xfId="47" applyFont="1" applyFill="1" applyBorder="1"/>
    <xf numFmtId="0" fontId="58" fillId="34" borderId="53" xfId="47" applyFont="1" applyFill="1" applyBorder="1"/>
    <xf numFmtId="176" fontId="26" fillId="34" borderId="44" xfId="48" applyNumberFormat="1" applyFont="1" applyFill="1" applyBorder="1"/>
    <xf numFmtId="0" fontId="26" fillId="0" borderId="45" xfId="47" applyFont="1" applyBorder="1"/>
    <xf numFmtId="0" fontId="58" fillId="0" borderId="45" xfId="47" applyFont="1" applyBorder="1" applyAlignment="1">
      <alignment vertical="center"/>
    </xf>
    <xf numFmtId="164" fontId="30" fillId="0" borderId="56" xfId="47" applyNumberFormat="1" applyFont="1" applyBorder="1"/>
    <xf numFmtId="172" fontId="30" fillId="34" borderId="56" xfId="48" applyNumberFormat="1" applyFont="1" applyFill="1" applyBorder="1"/>
    <xf numFmtId="164" fontId="30" fillId="34" borderId="56" xfId="48" applyNumberFormat="1" applyFont="1" applyFill="1" applyBorder="1"/>
    <xf numFmtId="164" fontId="30" fillId="34" borderId="51" xfId="48" applyNumberFormat="1" applyFont="1" applyFill="1" applyBorder="1"/>
    <xf numFmtId="164" fontId="26" fillId="0" borderId="56" xfId="47" applyNumberFormat="1" applyFont="1" applyBorder="1"/>
    <xf numFmtId="172" fontId="26" fillId="34" borderId="56" xfId="48" applyNumberFormat="1" applyFont="1" applyFill="1" applyBorder="1"/>
    <xf numFmtId="164" fontId="26" fillId="34" borderId="56" xfId="48" applyNumberFormat="1" applyFont="1" applyFill="1" applyBorder="1"/>
    <xf numFmtId="164" fontId="26" fillId="34" borderId="51" xfId="48" applyNumberFormat="1" applyFont="1" applyFill="1" applyBorder="1"/>
    <xf numFmtId="0" fontId="62" fillId="0" borderId="57" xfId="47" applyFont="1" applyBorder="1"/>
    <xf numFmtId="0" fontId="62" fillId="0" borderId="58" xfId="50" applyNumberFormat="1" applyFont="1" applyBorder="1"/>
    <xf numFmtId="0" fontId="62" fillId="0" borderId="59" xfId="50" applyNumberFormat="1" applyFont="1" applyBorder="1"/>
    <xf numFmtId="0" fontId="58" fillId="34" borderId="31" xfId="47" applyFont="1" applyFill="1" applyBorder="1"/>
    <xf numFmtId="0" fontId="58" fillId="34" borderId="0" xfId="47" applyFont="1" applyFill="1"/>
    <xf numFmtId="0" fontId="64" fillId="34" borderId="0" xfId="47" applyFont="1" applyFill="1" applyAlignment="1">
      <alignment vertical="center"/>
    </xf>
    <xf numFmtId="0" fontId="60" fillId="2" borderId="0" xfId="47" applyFont="1" applyFill="1" applyAlignment="1">
      <alignment horizontal="center" vertical="center" wrapText="1"/>
    </xf>
    <xf numFmtId="0" fontId="60" fillId="2" borderId="31" xfId="47" applyFont="1" applyFill="1" applyBorder="1" applyAlignment="1">
      <alignment horizontal="center" vertical="center" wrapText="1"/>
    </xf>
    <xf numFmtId="0" fontId="64" fillId="2" borderId="0" xfId="47" applyFont="1" applyFill="1" applyAlignment="1">
      <alignment vertical="center"/>
    </xf>
    <xf numFmtId="0" fontId="32" fillId="36" borderId="60" xfId="47" applyFont="1" applyFill="1" applyBorder="1" applyAlignment="1">
      <alignment horizontal="center" vertical="center" wrapText="1"/>
    </xf>
    <xf numFmtId="0" fontId="32" fillId="36" borderId="29" xfId="47" applyFont="1" applyFill="1" applyBorder="1" applyAlignment="1">
      <alignment horizontal="center" vertical="center"/>
    </xf>
    <xf numFmtId="1" fontId="58" fillId="0" borderId="45" xfId="47" applyNumberFormat="1" applyFont="1" applyBorder="1"/>
    <xf numFmtId="0" fontId="32" fillId="34" borderId="0" xfId="47" applyFont="1" applyFill="1" applyAlignment="1">
      <alignment horizontal="center" vertical="center"/>
    </xf>
    <xf numFmtId="0" fontId="32" fillId="34" borderId="0" xfId="47" applyFont="1" applyFill="1" applyAlignment="1">
      <alignment horizontal="center" vertical="center" wrapText="1"/>
    </xf>
    <xf numFmtId="1" fontId="58" fillId="34" borderId="45" xfId="47" applyNumberFormat="1" applyFont="1" applyFill="1" applyBorder="1"/>
    <xf numFmtId="0" fontId="30" fillId="34" borderId="0" xfId="47" applyFont="1" applyFill="1" applyAlignment="1">
      <alignment horizontal="left" vertical="center" wrapText="1"/>
    </xf>
    <xf numFmtId="165" fontId="30" fillId="34" borderId="0" xfId="48" applyNumberFormat="1" applyFont="1" applyFill="1" applyBorder="1"/>
    <xf numFmtId="174" fontId="30" fillId="34" borderId="0" xfId="48" applyNumberFormat="1" applyFont="1" applyFill="1" applyBorder="1"/>
    <xf numFmtId="165" fontId="30" fillId="34" borderId="61" xfId="48" applyNumberFormat="1" applyFont="1" applyFill="1" applyBorder="1"/>
    <xf numFmtId="0" fontId="58" fillId="0" borderId="53" xfId="47" applyFont="1" applyBorder="1"/>
    <xf numFmtId="0" fontId="33" fillId="34" borderId="0" xfId="47" applyFont="1" applyFill="1" applyAlignment="1">
      <alignment horizontal="left" vertical="center" wrapText="1" indent="1"/>
    </xf>
    <xf numFmtId="165" fontId="26" fillId="34" borderId="0" xfId="48" applyNumberFormat="1" applyFont="1" applyFill="1" applyBorder="1"/>
    <xf numFmtId="174" fontId="26" fillId="34" borderId="0" xfId="48" applyNumberFormat="1" applyFont="1" applyFill="1" applyBorder="1"/>
    <xf numFmtId="165" fontId="26" fillId="34" borderId="61" xfId="48" applyNumberFormat="1" applyFont="1" applyFill="1" applyBorder="1"/>
    <xf numFmtId="0" fontId="33" fillId="34" borderId="55" xfId="47" applyFont="1" applyFill="1" applyBorder="1" applyAlignment="1">
      <alignment horizontal="left" vertical="center" wrapText="1" indent="1"/>
    </xf>
    <xf numFmtId="172" fontId="26" fillId="34" borderId="55" xfId="48" applyNumberFormat="1" applyFont="1" applyFill="1" applyBorder="1"/>
    <xf numFmtId="3" fontId="26" fillId="34" borderId="55" xfId="48" applyNumberFormat="1" applyFont="1" applyFill="1" applyBorder="1"/>
    <xf numFmtId="3" fontId="26" fillId="34" borderId="62" xfId="48" applyNumberFormat="1" applyFont="1" applyFill="1" applyBorder="1"/>
    <xf numFmtId="172" fontId="26" fillId="34" borderId="63" xfId="48" applyNumberFormat="1" applyFont="1" applyFill="1" applyBorder="1"/>
    <xf numFmtId="0" fontId="62" fillId="0" borderId="60" xfId="47" applyFont="1" applyBorder="1"/>
    <xf numFmtId="183" fontId="62" fillId="0" borderId="60" xfId="50" applyNumberFormat="1" applyFont="1" applyBorder="1"/>
    <xf numFmtId="164" fontId="58" fillId="0" borderId="45" xfId="47" applyNumberFormat="1" applyFont="1" applyBorder="1"/>
    <xf numFmtId="0" fontId="60" fillId="34" borderId="44" xfId="47" applyFont="1" applyFill="1" applyBorder="1" applyAlignment="1">
      <alignment horizontal="center" vertical="center" wrapText="1"/>
    </xf>
    <xf numFmtId="0" fontId="60" fillId="34" borderId="28" xfId="47" applyFont="1" applyFill="1" applyBorder="1" applyAlignment="1">
      <alignment horizontal="center" vertical="center" wrapText="1"/>
    </xf>
    <xf numFmtId="0" fontId="29" fillId="39" borderId="33" xfId="47" applyFont="1" applyFill="1" applyBorder="1" applyAlignment="1">
      <alignment vertical="center"/>
    </xf>
    <xf numFmtId="165" fontId="29" fillId="39" borderId="33" xfId="47" applyNumberFormat="1" applyFont="1" applyFill="1" applyBorder="1" applyAlignment="1">
      <alignment vertical="center"/>
    </xf>
    <xf numFmtId="182" fontId="29" fillId="39" borderId="33" xfId="47" applyNumberFormat="1" applyFont="1" applyFill="1" applyBorder="1" applyAlignment="1">
      <alignment vertical="center"/>
    </xf>
    <xf numFmtId="165" fontId="29" fillId="39" borderId="65" xfId="47" applyNumberFormat="1" applyFont="1" applyFill="1" applyBorder="1" applyAlignment="1">
      <alignment vertical="center"/>
    </xf>
    <xf numFmtId="180" fontId="29" fillId="39" borderId="33" xfId="47" applyNumberFormat="1" applyFont="1" applyFill="1" applyBorder="1" applyAlignment="1">
      <alignment vertical="center"/>
    </xf>
    <xf numFmtId="0" fontId="28" fillId="34" borderId="0" xfId="47" applyFont="1" applyFill="1" applyAlignment="1">
      <alignment vertical="center"/>
    </xf>
    <xf numFmtId="165" fontId="26" fillId="34" borderId="66" xfId="48" applyNumberFormat="1" applyFont="1" applyFill="1" applyBorder="1"/>
    <xf numFmtId="182" fontId="26" fillId="34" borderId="66" xfId="48" applyNumberFormat="1" applyFont="1" applyFill="1" applyBorder="1"/>
    <xf numFmtId="182" fontId="26" fillId="0" borderId="31" xfId="48" applyNumberFormat="1" applyFont="1" applyBorder="1"/>
    <xf numFmtId="165" fontId="26" fillId="0" borderId="67" xfId="48" applyNumberFormat="1" applyFont="1" applyBorder="1"/>
    <xf numFmtId="180" fontId="26" fillId="34" borderId="66" xfId="48" applyNumberFormat="1" applyFont="1" applyFill="1" applyBorder="1"/>
    <xf numFmtId="180" fontId="26" fillId="0" borderId="31" xfId="48" applyNumberFormat="1" applyFont="1" applyBorder="1"/>
    <xf numFmtId="182" fontId="26" fillId="34" borderId="0" xfId="48" applyNumberFormat="1" applyFont="1" applyFill="1" applyBorder="1"/>
    <xf numFmtId="182" fontId="26" fillId="0" borderId="52" xfId="48" applyNumberFormat="1" applyFont="1" applyBorder="1"/>
    <xf numFmtId="165" fontId="26" fillId="0" borderId="51" xfId="48" applyNumberFormat="1" applyFont="1" applyBorder="1"/>
    <xf numFmtId="180" fontId="26" fillId="34" borderId="0" xfId="48" applyNumberFormat="1" applyFont="1" applyFill="1" applyBorder="1"/>
    <xf numFmtId="180" fontId="26" fillId="0" borderId="52" xfId="48" applyNumberFormat="1" applyFont="1" applyBorder="1"/>
    <xf numFmtId="0" fontId="28" fillId="34" borderId="0" xfId="47" applyFont="1" applyFill="1" applyAlignment="1">
      <alignment vertical="center" wrapText="1"/>
    </xf>
    <xf numFmtId="165" fontId="26" fillId="0" borderId="51" xfId="38" applyNumberFormat="1" applyFont="1" applyBorder="1" applyAlignment="1">
      <alignment horizontal="right" vertical="center"/>
    </xf>
    <xf numFmtId="0" fontId="28" fillId="34" borderId="0" xfId="47" applyFont="1" applyFill="1" applyAlignment="1">
      <alignment wrapText="1"/>
    </xf>
    <xf numFmtId="165" fontId="26" fillId="34" borderId="0" xfId="48" applyNumberFormat="1" applyFont="1" applyFill="1" applyBorder="1" applyAlignment="1">
      <alignment vertical="center"/>
    </xf>
    <xf numFmtId="182" fontId="26" fillId="34" borderId="0" xfId="48" applyNumberFormat="1" applyFont="1" applyFill="1" applyBorder="1" applyAlignment="1">
      <alignment vertical="center"/>
    </xf>
    <xf numFmtId="182" fontId="26" fillId="0" borderId="52" xfId="48" applyNumberFormat="1" applyFont="1" applyBorder="1" applyAlignment="1">
      <alignment vertical="center"/>
    </xf>
    <xf numFmtId="165" fontId="26" fillId="0" borderId="51" xfId="48" applyNumberFormat="1" applyFont="1" applyBorder="1" applyAlignment="1">
      <alignment vertical="center"/>
    </xf>
    <xf numFmtId="180" fontId="26" fillId="34" borderId="0" xfId="48" applyNumberFormat="1" applyFont="1" applyFill="1" applyBorder="1" applyAlignment="1">
      <alignment vertical="center"/>
    </xf>
    <xf numFmtId="180" fontId="26" fillId="0" borderId="52" xfId="48" applyNumberFormat="1" applyFont="1" applyBorder="1" applyAlignment="1">
      <alignment vertical="center"/>
    </xf>
    <xf numFmtId="165" fontId="26" fillId="0" borderId="44" xfId="38" applyNumberFormat="1" applyFont="1" applyBorder="1" applyAlignment="1">
      <alignment horizontal="right" vertical="center"/>
    </xf>
    <xf numFmtId="182" fontId="26" fillId="0" borderId="44" xfId="48" applyNumberFormat="1" applyFont="1" applyBorder="1" applyAlignment="1">
      <alignment vertical="center"/>
    </xf>
    <xf numFmtId="165" fontId="26" fillId="0" borderId="68" xfId="38" applyNumberFormat="1" applyFont="1" applyBorder="1" applyAlignment="1">
      <alignment horizontal="right" vertical="center"/>
    </xf>
    <xf numFmtId="180" fontId="26" fillId="0" borderId="44" xfId="48" applyNumberFormat="1" applyFont="1" applyBorder="1" applyAlignment="1">
      <alignment vertical="center"/>
    </xf>
    <xf numFmtId="0" fontId="28" fillId="34" borderId="0" xfId="47" applyFont="1" applyFill="1" applyAlignment="1">
      <alignment horizontal="left"/>
    </xf>
    <xf numFmtId="182" fontId="26" fillId="0" borderId="44" xfId="48" applyNumberFormat="1" applyFont="1" applyBorder="1"/>
    <xf numFmtId="165" fontId="26" fillId="0" borderId="68" xfId="48" applyNumberFormat="1" applyFont="1" applyBorder="1"/>
    <xf numFmtId="180" fontId="26" fillId="0" borderId="44" xfId="48" applyNumberFormat="1" applyFont="1" applyBorder="1"/>
    <xf numFmtId="0" fontId="28" fillId="34" borderId="0" xfId="47" applyFont="1" applyFill="1"/>
    <xf numFmtId="165" fontId="26" fillId="0" borderId="68" xfId="48" applyNumberFormat="1" applyFont="1" applyBorder="1" applyAlignment="1">
      <alignment vertical="center"/>
    </xf>
    <xf numFmtId="182" fontId="26" fillId="34" borderId="44" xfId="48" applyNumberFormat="1" applyFont="1" applyFill="1" applyBorder="1"/>
    <xf numFmtId="180" fontId="26" fillId="34" borderId="44" xfId="48" applyNumberFormat="1" applyFont="1" applyFill="1" applyBorder="1"/>
    <xf numFmtId="165" fontId="26" fillId="34" borderId="69" xfId="48" applyNumberFormat="1" applyFont="1" applyFill="1" applyBorder="1"/>
    <xf numFmtId="165" fontId="26" fillId="34" borderId="70" xfId="38" applyNumberFormat="1" applyFont="1" applyFill="1" applyBorder="1" applyAlignment="1">
      <alignment horizontal="right" vertical="center"/>
    </xf>
    <xf numFmtId="165" fontId="26" fillId="0" borderId="69" xfId="48" applyNumberFormat="1" applyFont="1" applyBorder="1"/>
    <xf numFmtId="0" fontId="28" fillId="34" borderId="0" xfId="47" applyFont="1" applyFill="1" applyAlignment="1">
      <alignment horizontal="left" wrapText="1"/>
    </xf>
    <xf numFmtId="165" fontId="26" fillId="34" borderId="71" xfId="48" applyNumberFormat="1" applyFont="1" applyFill="1" applyBorder="1"/>
    <xf numFmtId="180" fontId="26" fillId="34" borderId="19" xfId="48" applyNumberFormat="1" applyFont="1" applyFill="1" applyBorder="1"/>
    <xf numFmtId="0" fontId="58" fillId="0" borderId="62" xfId="47" applyFont="1" applyBorder="1"/>
    <xf numFmtId="183" fontId="58" fillId="0" borderId="17" xfId="50" applyNumberFormat="1" applyFont="1" applyBorder="1"/>
    <xf numFmtId="0" fontId="58" fillId="0" borderId="17" xfId="47" applyFont="1" applyBorder="1"/>
    <xf numFmtId="0" fontId="58" fillId="0" borderId="72" xfId="47" applyFont="1" applyBorder="1"/>
    <xf numFmtId="0" fontId="58" fillId="34" borderId="27" xfId="47" applyFont="1" applyFill="1" applyBorder="1"/>
    <xf numFmtId="183" fontId="58" fillId="34" borderId="31" xfId="50" applyNumberFormat="1" applyFont="1" applyFill="1" applyBorder="1"/>
    <xf numFmtId="0" fontId="58" fillId="34" borderId="26" xfId="47" applyFont="1" applyFill="1" applyBorder="1"/>
    <xf numFmtId="37" fontId="38" fillId="2" borderId="0" xfId="45" applyFill="1"/>
    <xf numFmtId="37" fontId="52" fillId="34" borderId="0" xfId="0" applyFont="1" applyFill="1" applyAlignment="1">
      <alignment horizontal="center" vertical="center"/>
    </xf>
    <xf numFmtId="37" fontId="65" fillId="0" borderId="0" xfId="45" applyFont="1" applyFill="1"/>
    <xf numFmtId="37" fontId="65" fillId="34" borderId="0" xfId="45" applyFont="1" applyFill="1"/>
    <xf numFmtId="37" fontId="65" fillId="34" borderId="0" xfId="45" applyFont="1" applyFill="1" applyAlignment="1">
      <alignment wrapText="1"/>
    </xf>
    <xf numFmtId="0" fontId="27" fillId="36" borderId="16" xfId="38" applyFont="1" applyFill="1" applyBorder="1" applyAlignment="1">
      <alignment horizontal="center" vertical="center"/>
    </xf>
    <xf numFmtId="37" fontId="36" fillId="2" borderId="0" xfId="51" applyFont="1" applyFill="1"/>
    <xf numFmtId="37" fontId="31" fillId="2" borderId="0" xfId="51" applyFont="1" applyFill="1"/>
    <xf numFmtId="37" fontId="26" fillId="2" borderId="0" xfId="51" applyFont="1" applyFill="1"/>
    <xf numFmtId="37" fontId="29" fillId="2" borderId="0" xfId="51" applyFont="1" applyFill="1"/>
    <xf numFmtId="37" fontId="26" fillId="2" borderId="0" xfId="51" applyFont="1" applyFill="1" applyAlignment="1">
      <alignment horizontal="right"/>
    </xf>
    <xf numFmtId="37" fontId="27" fillId="36" borderId="3" xfId="51" applyFont="1" applyFill="1" applyBorder="1" applyAlignment="1">
      <alignment horizontal="center" vertical="center"/>
    </xf>
    <xf numFmtId="0" fontId="27" fillId="36" borderId="3" xfId="52" applyFont="1" applyFill="1" applyBorder="1" applyAlignment="1">
      <alignment horizontal="center" vertical="center"/>
    </xf>
    <xf numFmtId="37" fontId="28" fillId="2" borderId="0" xfId="51" applyFont="1" applyFill="1"/>
    <xf numFmtId="0" fontId="29" fillId="2" borderId="0" xfId="52" applyFont="1" applyFill="1"/>
    <xf numFmtId="168" fontId="30" fillId="34" borderId="0" xfId="51" applyNumberFormat="1" applyFont="1" applyFill="1"/>
    <xf numFmtId="168" fontId="30" fillId="34" borderId="0" xfId="52" applyNumberFormat="1" applyFont="1" applyFill="1"/>
    <xf numFmtId="0" fontId="43" fillId="37" borderId="23" xfId="52" applyFont="1" applyFill="1" applyBorder="1" applyAlignment="1">
      <alignment horizontal="right" vertical="top"/>
    </xf>
    <xf numFmtId="49" fontId="43" fillId="37" borderId="23" xfId="52" applyNumberFormat="1" applyFont="1" applyFill="1" applyBorder="1" applyAlignment="1">
      <alignment horizontal="left" vertical="top"/>
    </xf>
    <xf numFmtId="168" fontId="26" fillId="34" borderId="0" xfId="51" applyNumberFormat="1" applyFont="1" applyFill="1"/>
    <xf numFmtId="168" fontId="26" fillId="34" borderId="0" xfId="52" applyNumberFormat="1" applyFont="1" applyFill="1"/>
    <xf numFmtId="1" fontId="43" fillId="38" borderId="23" xfId="52" applyNumberFormat="1" applyFont="1" applyFill="1" applyBorder="1" applyAlignment="1">
      <alignment horizontal="right" vertical="top"/>
    </xf>
    <xf numFmtId="49" fontId="43" fillId="38" borderId="23" xfId="52" applyNumberFormat="1" applyFont="1" applyFill="1" applyBorder="1" applyAlignment="1">
      <alignment horizontal="left" vertical="top"/>
    </xf>
    <xf numFmtId="0" fontId="43" fillId="38" borderId="23" xfId="52" applyFont="1" applyFill="1" applyBorder="1" applyAlignment="1">
      <alignment horizontal="right" vertical="top"/>
    </xf>
    <xf numFmtId="0" fontId="28" fillId="2" borderId="0" xfId="52" applyFont="1" applyFill="1" applyAlignment="1">
      <alignment horizontal="left"/>
    </xf>
    <xf numFmtId="1" fontId="43" fillId="37" borderId="23" xfId="52" applyNumberFormat="1" applyFont="1" applyFill="1" applyBorder="1" applyAlignment="1">
      <alignment horizontal="right" vertical="top"/>
    </xf>
    <xf numFmtId="0" fontId="29" fillId="2" borderId="0" xfId="52" applyFont="1" applyFill="1" applyAlignment="1">
      <alignment horizontal="left"/>
    </xf>
    <xf numFmtId="0" fontId="28" fillId="34" borderId="17" xfId="52" applyFont="1" applyFill="1" applyBorder="1"/>
    <xf numFmtId="0" fontId="26" fillId="34" borderId="0" xfId="52" applyFont="1" applyFill="1" applyAlignment="1">
      <alignment horizontal="left" vertical="center"/>
    </xf>
    <xf numFmtId="184" fontId="28" fillId="0" borderId="0" xfId="51" applyNumberFormat="1" applyFont="1"/>
    <xf numFmtId="0" fontId="28" fillId="34" borderId="0" xfId="51" applyNumberFormat="1" applyFont="1" applyFill="1"/>
    <xf numFmtId="0" fontId="28" fillId="0" borderId="0" xfId="51" applyNumberFormat="1" applyFont="1"/>
    <xf numFmtId="168" fontId="26" fillId="2" borderId="0" xfId="51" applyNumberFormat="1" applyFont="1" applyFill="1"/>
    <xf numFmtId="0" fontId="26" fillId="34" borderId="0" xfId="52" applyFont="1" applyFill="1" applyAlignment="1">
      <alignment horizontal="left"/>
    </xf>
    <xf numFmtId="168" fontId="26" fillId="0" borderId="0" xfId="51" applyNumberFormat="1" applyFont="1"/>
    <xf numFmtId="0" fontId="67" fillId="34" borderId="0" xfId="52" applyFill="1" applyAlignment="1">
      <alignment wrapText="1"/>
    </xf>
    <xf numFmtId="0" fontId="67" fillId="34" borderId="0" xfId="52" applyFill="1"/>
    <xf numFmtId="37" fontId="36" fillId="34" borderId="0" xfId="51" applyFont="1" applyFill="1"/>
    <xf numFmtId="37" fontId="31" fillId="34" borderId="0" xfId="51" applyFont="1" applyFill="1"/>
    <xf numFmtId="37" fontId="26" fillId="34" borderId="0" xfId="51" applyFont="1" applyFill="1"/>
    <xf numFmtId="0" fontId="30" fillId="34" borderId="0" xfId="52" applyFont="1" applyFill="1" applyAlignment="1">
      <alignment horizontal="center" vertical="center"/>
    </xf>
    <xf numFmtId="185" fontId="71" fillId="34" borderId="0" xfId="51" applyNumberFormat="1" applyFont="1" applyFill="1" applyAlignment="1">
      <alignment horizontal="center"/>
    </xf>
    <xf numFmtId="0" fontId="30" fillId="34" borderId="20" xfId="54" applyFont="1" applyFill="1" applyBorder="1" applyAlignment="1">
      <alignment horizontal="left" vertical="center" indent="1"/>
    </xf>
    <xf numFmtId="0" fontId="26" fillId="34" borderId="0" xfId="54" applyFont="1" applyFill="1"/>
    <xf numFmtId="0" fontId="26" fillId="34" borderId="0" xfId="54" applyFont="1" applyFill="1" applyAlignment="1">
      <alignment horizontal="right"/>
    </xf>
    <xf numFmtId="37" fontId="30" fillId="34" borderId="0" xfId="51" applyFont="1" applyFill="1" applyAlignment="1">
      <alignment horizontal="right" vertical="center" indent="2"/>
    </xf>
    <xf numFmtId="37" fontId="30" fillId="34" borderId="43" xfId="51" applyFont="1" applyFill="1" applyBorder="1"/>
    <xf numFmtId="164" fontId="26" fillId="34" borderId="43" xfId="51" applyNumberFormat="1" applyFont="1" applyFill="1" applyBorder="1" applyAlignment="1">
      <alignment horizontal="center"/>
    </xf>
    <xf numFmtId="0" fontId="26" fillId="34" borderId="0" xfId="52" applyFont="1" applyFill="1"/>
    <xf numFmtId="37" fontId="29" fillId="34" borderId="0" xfId="51" applyFont="1" applyFill="1"/>
    <xf numFmtId="37" fontId="26" fillId="34" borderId="0" xfId="51" applyFont="1" applyFill="1" applyAlignment="1">
      <alignment horizontal="right"/>
    </xf>
    <xf numFmtId="0" fontId="28" fillId="34" borderId="0" xfId="52" applyFont="1" applyFill="1"/>
    <xf numFmtId="0" fontId="36" fillId="34" borderId="0" xfId="52" applyFont="1" applyFill="1"/>
    <xf numFmtId="0" fontId="28" fillId="34" borderId="0" xfId="52" applyFont="1" applyFill="1" applyAlignment="1">
      <alignment horizontal="left"/>
    </xf>
    <xf numFmtId="0" fontId="26" fillId="34" borderId="0" xfId="52" applyFont="1" applyFill="1" applyAlignment="1">
      <alignment horizontal="right"/>
    </xf>
    <xf numFmtId="0" fontId="27" fillId="36" borderId="3" xfId="52" applyFont="1" applyFill="1" applyBorder="1" applyAlignment="1">
      <alignment horizontal="center" vertical="center" wrapText="1"/>
    </xf>
    <xf numFmtId="179" fontId="28" fillId="34" borderId="0" xfId="52" applyNumberFormat="1" applyFont="1" applyFill="1"/>
    <xf numFmtId="0" fontId="28" fillId="34" borderId="0" xfId="52" applyFont="1" applyFill="1" applyAlignment="1">
      <alignment wrapText="1"/>
    </xf>
    <xf numFmtId="186" fontId="26" fillId="34" borderId="0" xfId="52" applyNumberFormat="1" applyFont="1" applyFill="1" applyAlignment="1">
      <alignment vertical="center"/>
    </xf>
    <xf numFmtId="0" fontId="26" fillId="34" borderId="0" xfId="52" applyFont="1" applyFill="1" applyAlignment="1">
      <alignment vertical="center"/>
    </xf>
    <xf numFmtId="0" fontId="28" fillId="34" borderId="0" xfId="52" applyFont="1" applyFill="1" applyAlignment="1">
      <alignment vertical="center"/>
    </xf>
    <xf numFmtId="0" fontId="28" fillId="34" borderId="0" xfId="52" applyFont="1" applyFill="1" applyAlignment="1">
      <alignment vertical="center" wrapText="1"/>
    </xf>
    <xf numFmtId="0" fontId="28" fillId="34" borderId="0" xfId="52" applyFont="1" applyFill="1" applyAlignment="1">
      <alignment horizontal="left" wrapText="1" indent="1"/>
    </xf>
    <xf numFmtId="184" fontId="28" fillId="34" borderId="17" xfId="52" applyNumberFormat="1" applyFont="1" applyFill="1" applyBorder="1"/>
    <xf numFmtId="179" fontId="28" fillId="34" borderId="17" xfId="52" applyNumberFormat="1" applyFont="1" applyFill="1" applyBorder="1"/>
    <xf numFmtId="0" fontId="72" fillId="34" borderId="0" xfId="52" applyFont="1" applyFill="1"/>
    <xf numFmtId="0" fontId="71" fillId="34" borderId="0" xfId="52" applyFont="1" applyFill="1" applyAlignment="1">
      <alignment horizontal="center" vertical="center"/>
    </xf>
    <xf numFmtId="0" fontId="36" fillId="0" borderId="0" xfId="52" applyFont="1" applyAlignment="1">
      <alignment horizontal="left"/>
    </xf>
    <xf numFmtId="0" fontId="28" fillId="0" borderId="0" xfId="52" applyFont="1"/>
    <xf numFmtId="0" fontId="28" fillId="0" borderId="20" xfId="52" applyFont="1" applyBorder="1" applyAlignment="1">
      <alignment horizontal="left"/>
    </xf>
    <xf numFmtId="0" fontId="28" fillId="0" borderId="0" xfId="52" applyFont="1" applyAlignment="1">
      <alignment horizontal="right"/>
    </xf>
    <xf numFmtId="0" fontId="27" fillId="36" borderId="74" xfId="52" applyFont="1" applyFill="1" applyBorder="1" applyAlignment="1">
      <alignment vertical="center"/>
    </xf>
    <xf numFmtId="49" fontId="27" fillId="36" borderId="74" xfId="52" applyNumberFormat="1" applyFont="1" applyFill="1" applyBorder="1" applyAlignment="1">
      <alignment horizontal="center" vertical="center" wrapText="1"/>
    </xf>
    <xf numFmtId="0" fontId="29" fillId="0" borderId="0" xfId="52" applyFont="1" applyAlignment="1">
      <alignment vertical="center"/>
    </xf>
    <xf numFmtId="186" fontId="29" fillId="0" borderId="0" xfId="52" applyNumberFormat="1" applyFont="1" applyAlignment="1">
      <alignment vertical="center"/>
    </xf>
    <xf numFmtId="177" fontId="28" fillId="0" borderId="0" xfId="52" applyNumberFormat="1" applyFont="1" applyAlignment="1">
      <alignment vertical="center"/>
    </xf>
    <xf numFmtId="0" fontId="28" fillId="0" borderId="0" xfId="52" applyFont="1" applyAlignment="1">
      <alignment vertical="center"/>
    </xf>
    <xf numFmtId="186" fontId="28" fillId="0" borderId="0" xfId="52" applyNumberFormat="1" applyFont="1"/>
    <xf numFmtId="177" fontId="28" fillId="0" borderId="0" xfId="52" applyNumberFormat="1" applyFont="1"/>
    <xf numFmtId="0" fontId="30" fillId="39" borderId="75" xfId="52" applyFont="1" applyFill="1" applyBorder="1" applyAlignment="1">
      <alignment vertical="center"/>
    </xf>
    <xf numFmtId="0" fontId="26" fillId="39" borderId="75" xfId="52" applyFont="1" applyFill="1" applyBorder="1" applyAlignment="1">
      <alignment vertical="center"/>
    </xf>
    <xf numFmtId="186" fontId="30" fillId="39" borderId="75" xfId="52" applyNumberFormat="1" applyFont="1" applyFill="1" applyBorder="1" applyAlignment="1">
      <alignment vertical="center"/>
    </xf>
    <xf numFmtId="0" fontId="28" fillId="0" borderId="0" xfId="52" applyFont="1" applyAlignment="1">
      <alignment horizontal="left" indent="1"/>
    </xf>
    <xf numFmtId="164" fontId="28" fillId="0" borderId="0" xfId="52" applyNumberFormat="1" applyFont="1"/>
    <xf numFmtId="164" fontId="28" fillId="0" borderId="0" xfId="52" applyNumberFormat="1" applyFont="1" applyAlignment="1">
      <alignment vertical="center"/>
    </xf>
    <xf numFmtId="0" fontId="30" fillId="39" borderId="75" xfId="52" applyFont="1" applyFill="1" applyBorder="1" applyAlignment="1">
      <alignment horizontal="left" vertical="center"/>
    </xf>
    <xf numFmtId="0" fontId="28" fillId="2" borderId="0" xfId="52" applyFont="1" applyFill="1" applyAlignment="1">
      <alignment horizontal="left" indent="1"/>
    </xf>
    <xf numFmtId="0" fontId="28" fillId="0" borderId="0" xfId="52" applyFont="1" applyAlignment="1">
      <alignment horizontal="left" vertical="center" indent="1"/>
    </xf>
    <xf numFmtId="186" fontId="28" fillId="0" borderId="0" xfId="52" applyNumberFormat="1" applyFont="1" applyAlignment="1">
      <alignment vertical="center"/>
    </xf>
    <xf numFmtId="0" fontId="26" fillId="0" borderId="0" xfId="52" applyFont="1" applyAlignment="1">
      <alignment horizontal="left" indent="1"/>
    </xf>
    <xf numFmtId="0" fontId="30" fillId="39" borderId="75" xfId="52" applyFont="1" applyFill="1" applyBorder="1" applyAlignment="1">
      <alignment vertical="center" wrapText="1"/>
    </xf>
    <xf numFmtId="0" fontId="30" fillId="39" borderId="75" xfId="55" applyFont="1" applyFill="1" applyBorder="1" applyAlignment="1">
      <alignment vertical="center"/>
    </xf>
    <xf numFmtId="164" fontId="73" fillId="39" borderId="75" xfId="56" applyNumberFormat="1" applyFont="1" applyFill="1" applyBorder="1" applyAlignment="1">
      <alignment horizontal="center" vertical="center"/>
    </xf>
    <xf numFmtId="164" fontId="74" fillId="39" borderId="75" xfId="51" applyNumberFormat="1" applyFont="1" applyFill="1" applyBorder="1" applyAlignment="1">
      <alignment horizontal="center" vertical="center"/>
    </xf>
    <xf numFmtId="164" fontId="74" fillId="39" borderId="75" xfId="56" applyNumberFormat="1" applyFont="1" applyFill="1" applyBorder="1" applyAlignment="1">
      <alignment horizontal="center" vertical="center"/>
    </xf>
    <xf numFmtId="0" fontId="26" fillId="0" borderId="0" xfId="55" applyFont="1" applyAlignment="1">
      <alignment horizontal="left" vertical="center" indent="1"/>
    </xf>
    <xf numFmtId="164" fontId="55" fillId="34" borderId="0" xfId="56" applyNumberFormat="1" applyFont="1" applyFill="1" applyAlignment="1">
      <alignment horizontal="right" vertical="center"/>
    </xf>
    <xf numFmtId="164" fontId="26" fillId="34" borderId="0" xfId="51" applyNumberFormat="1" applyFont="1" applyFill="1" applyAlignment="1">
      <alignment horizontal="right" vertical="center"/>
    </xf>
    <xf numFmtId="164" fontId="26" fillId="34" borderId="0" xfId="56" applyNumberFormat="1" applyFont="1" applyFill="1" applyAlignment="1">
      <alignment horizontal="right" vertical="center"/>
    </xf>
    <xf numFmtId="0" fontId="62" fillId="34" borderId="0" xfId="52" applyFont="1" applyFill="1"/>
    <xf numFmtId="164" fontId="73" fillId="34" borderId="0" xfId="56" applyNumberFormat="1" applyFont="1" applyFill="1" applyAlignment="1">
      <alignment horizontal="center" vertical="center"/>
    </xf>
    <xf numFmtId="164" fontId="74" fillId="34" borderId="0" xfId="51" applyNumberFormat="1" applyFont="1" applyFill="1" applyAlignment="1">
      <alignment horizontal="center" vertical="center"/>
    </xf>
    <xf numFmtId="164" fontId="74" fillId="34" borderId="0" xfId="56" applyNumberFormat="1" applyFont="1" applyFill="1" applyAlignment="1">
      <alignment horizontal="center" vertical="center"/>
    </xf>
    <xf numFmtId="0" fontId="30" fillId="39" borderId="75" xfId="55" applyFont="1" applyFill="1" applyBorder="1" applyAlignment="1">
      <alignment horizontal="left" vertical="center"/>
    </xf>
    <xf numFmtId="164" fontId="26" fillId="34" borderId="0" xfId="51" applyNumberFormat="1" applyFont="1" applyFill="1" applyAlignment="1">
      <alignment horizontal="left" vertical="center" indent="1"/>
    </xf>
    <xf numFmtId="0" fontId="33" fillId="34" borderId="0" xfId="52" applyFont="1" applyFill="1" applyAlignment="1">
      <alignment horizontal="left" vertical="center" indent="1"/>
    </xf>
    <xf numFmtId="0" fontId="29" fillId="39" borderId="75" xfId="52" applyFont="1" applyFill="1" applyBorder="1" applyAlignment="1">
      <alignment vertical="center"/>
    </xf>
    <xf numFmtId="179" fontId="28" fillId="39" borderId="75" xfId="52" applyNumberFormat="1" applyFont="1" applyFill="1" applyBorder="1" applyAlignment="1">
      <alignment vertical="center"/>
    </xf>
    <xf numFmtId="0" fontId="28" fillId="39" borderId="75" xfId="52" applyFont="1" applyFill="1" applyBorder="1" applyAlignment="1">
      <alignment vertical="center"/>
    </xf>
    <xf numFmtId="164" fontId="26" fillId="0" borderId="0" xfId="52" applyNumberFormat="1" applyFont="1"/>
    <xf numFmtId="0" fontId="26" fillId="0" borderId="0" xfId="52" applyFont="1"/>
    <xf numFmtId="177" fontId="28" fillId="39" borderId="75" xfId="52" applyNumberFormat="1" applyFont="1" applyFill="1" applyBorder="1" applyAlignment="1">
      <alignment vertical="center"/>
    </xf>
    <xf numFmtId="0" fontId="29" fillId="0" borderId="0" xfId="52" applyFont="1" applyAlignment="1">
      <alignment horizontal="left" indent="1"/>
    </xf>
    <xf numFmtId="0" fontId="30" fillId="0" borderId="0" xfId="52" applyFont="1"/>
    <xf numFmtId="186" fontId="29" fillId="0" borderId="0" xfId="52" applyNumberFormat="1" applyFont="1"/>
    <xf numFmtId="0" fontId="29" fillId="2" borderId="0" xfId="52" applyFont="1" applyFill="1" applyAlignment="1">
      <alignment horizontal="left" indent="2"/>
    </xf>
    <xf numFmtId="186" fontId="30" fillId="0" borderId="0" xfId="52" applyNumberFormat="1" applyFont="1" applyAlignment="1">
      <alignment vertical="center"/>
    </xf>
    <xf numFmtId="0" fontId="28" fillId="2" borderId="0" xfId="52" applyFont="1" applyFill="1" applyAlignment="1">
      <alignment horizontal="left" indent="3"/>
    </xf>
    <xf numFmtId="186" fontId="26" fillId="0" borderId="0" xfId="52" applyNumberFormat="1" applyFont="1" applyAlignment="1">
      <alignment vertical="center"/>
    </xf>
    <xf numFmtId="0" fontId="28" fillId="0" borderId="0" xfId="52" applyFont="1" applyAlignment="1">
      <alignment horizontal="left" vertical="center" indent="3"/>
    </xf>
    <xf numFmtId="0" fontId="28" fillId="0" borderId="0" xfId="52" applyFont="1" applyAlignment="1">
      <alignment horizontal="left" indent="3"/>
    </xf>
    <xf numFmtId="186" fontId="28" fillId="0" borderId="0" xfId="52" applyNumberFormat="1" applyFont="1" applyAlignment="1">
      <alignment horizontal="right"/>
    </xf>
    <xf numFmtId="0" fontId="29" fillId="0" borderId="0" xfId="52" applyFont="1" applyAlignment="1">
      <alignment horizontal="left" indent="2"/>
    </xf>
    <xf numFmtId="186" fontId="29" fillId="0" borderId="0" xfId="52" applyNumberFormat="1" applyFont="1" applyAlignment="1">
      <alignment horizontal="right"/>
    </xf>
    <xf numFmtId="164" fontId="30" fillId="0" borderId="0" xfId="52" applyNumberFormat="1" applyFont="1"/>
    <xf numFmtId="0" fontId="28" fillId="0" borderId="43" xfId="52" applyFont="1" applyBorder="1"/>
    <xf numFmtId="179" fontId="28" fillId="0" borderId="43" xfId="52" applyNumberFormat="1" applyFont="1" applyBorder="1" applyAlignment="1">
      <alignment horizontal="center" vertical="center"/>
    </xf>
    <xf numFmtId="184" fontId="28" fillId="0" borderId="43" xfId="52" applyNumberFormat="1" applyFont="1" applyBorder="1" applyAlignment="1">
      <alignment horizontal="center" vertical="center"/>
    </xf>
    <xf numFmtId="0" fontId="26" fillId="0" borderId="43" xfId="52" applyFont="1" applyBorder="1" applyAlignment="1">
      <alignment horizontal="center" vertical="center"/>
    </xf>
    <xf numFmtId="0" fontId="26" fillId="0" borderId="0" xfId="52" applyFont="1" applyAlignment="1">
      <alignment horizontal="center" vertical="center"/>
    </xf>
    <xf numFmtId="185" fontId="28" fillId="2" borderId="0" xfId="51" applyNumberFormat="1" applyFont="1" applyFill="1" applyAlignment="1">
      <alignment horizontal="left"/>
    </xf>
    <xf numFmtId="37" fontId="28" fillId="2" borderId="0" xfId="51" applyFont="1" applyFill="1" applyAlignment="1">
      <alignment horizontal="right"/>
    </xf>
    <xf numFmtId="37" fontId="27" fillId="36" borderId="3" xfId="51" quotePrefix="1" applyFont="1" applyFill="1" applyBorder="1" applyAlignment="1">
      <alignment horizontal="center" vertical="center"/>
    </xf>
    <xf numFmtId="0" fontId="27" fillId="36" borderId="2" xfId="51" applyNumberFormat="1" applyFont="1" applyFill="1" applyBorder="1" applyAlignment="1">
      <alignment horizontal="center" vertical="center"/>
    </xf>
    <xf numFmtId="37" fontId="27" fillId="34" borderId="0" xfId="51" quotePrefix="1" applyFont="1" applyFill="1" applyAlignment="1">
      <alignment vertical="center"/>
    </xf>
    <xf numFmtId="0" fontId="27" fillId="34" borderId="0" xfId="51" applyNumberFormat="1" applyFont="1" applyFill="1" applyAlignment="1">
      <alignment horizontal="center" vertical="center"/>
    </xf>
    <xf numFmtId="37" fontId="29" fillId="39" borderId="75" xfId="51" applyFont="1" applyFill="1" applyBorder="1" applyAlignment="1">
      <alignment vertical="center"/>
    </xf>
    <xf numFmtId="187" fontId="29" fillId="39" borderId="75" xfId="51" applyNumberFormat="1" applyFont="1" applyFill="1" applyBorder="1" applyAlignment="1">
      <alignment horizontal="right" vertical="center"/>
    </xf>
    <xf numFmtId="173" fontId="29" fillId="39" borderId="75" xfId="51" applyNumberFormat="1" applyFont="1" applyFill="1" applyBorder="1" applyAlignment="1">
      <alignment horizontal="right" vertical="center"/>
    </xf>
    <xf numFmtId="37" fontId="26" fillId="2" borderId="0" xfId="51" applyFont="1" applyFill="1" applyAlignment="1">
      <alignment vertical="center"/>
    </xf>
    <xf numFmtId="37" fontId="28" fillId="41" borderId="0" xfId="51" applyFont="1" applyFill="1" applyAlignment="1">
      <alignment horizontal="left" vertical="center" indent="1"/>
    </xf>
    <xf numFmtId="187" fontId="28" fillId="41" borderId="0" xfId="51" applyNumberFormat="1" applyFont="1" applyFill="1" applyAlignment="1">
      <alignment horizontal="right" vertical="center"/>
    </xf>
    <xf numFmtId="173" fontId="26" fillId="2" borderId="0" xfId="51" applyNumberFormat="1" applyFont="1" applyFill="1" applyAlignment="1">
      <alignment horizontal="right" vertical="center"/>
    </xf>
    <xf numFmtId="187" fontId="28" fillId="34" borderId="0" xfId="52" applyNumberFormat="1" applyFont="1" applyFill="1" applyAlignment="1">
      <alignment horizontal="right" vertical="center"/>
    </xf>
    <xf numFmtId="173" fontId="26" fillId="2" borderId="0" xfId="51" applyNumberFormat="1" applyFont="1" applyFill="1" applyAlignment="1">
      <alignment horizontal="right"/>
    </xf>
    <xf numFmtId="173" fontId="30" fillId="39" borderId="75" xfId="51" applyNumberFormat="1" applyFont="1" applyFill="1" applyBorder="1" applyAlignment="1">
      <alignment horizontal="right" vertical="center"/>
    </xf>
    <xf numFmtId="37" fontId="28" fillId="34" borderId="0" xfId="51" quotePrefix="1" applyFont="1" applyFill="1" applyAlignment="1">
      <alignment horizontal="left" vertical="center" indent="1"/>
    </xf>
    <xf numFmtId="187" fontId="28" fillId="34" borderId="0" xfId="51" quotePrefix="1" applyNumberFormat="1" applyFont="1" applyFill="1" applyAlignment="1">
      <alignment horizontal="right" vertical="center"/>
    </xf>
    <xf numFmtId="37" fontId="28" fillId="2" borderId="0" xfId="51" quotePrefix="1" applyFont="1" applyFill="1" applyAlignment="1">
      <alignment horizontal="left" vertical="center" indent="1"/>
    </xf>
    <xf numFmtId="187" fontId="28" fillId="2" borderId="0" xfId="51" quotePrefix="1" applyNumberFormat="1" applyFont="1" applyFill="1" applyAlignment="1">
      <alignment horizontal="right" vertical="center"/>
    </xf>
    <xf numFmtId="37" fontId="28" fillId="2" borderId="0" xfId="51" applyFont="1" applyFill="1" applyAlignment="1">
      <alignment horizontal="left" vertical="center" indent="1"/>
    </xf>
    <xf numFmtId="187" fontId="28" fillId="2" borderId="0" xfId="51" applyNumberFormat="1" applyFont="1" applyFill="1" applyAlignment="1">
      <alignment horizontal="right" vertical="center"/>
    </xf>
    <xf numFmtId="37" fontId="28" fillId="2" borderId="0" xfId="51" applyFont="1" applyFill="1" applyAlignment="1">
      <alignment horizontal="left"/>
    </xf>
    <xf numFmtId="187" fontId="28" fillId="2" borderId="0" xfId="51" applyNumberFormat="1" applyFont="1" applyFill="1" applyAlignment="1">
      <alignment horizontal="right"/>
    </xf>
    <xf numFmtId="37" fontId="29" fillId="39" borderId="75" xfId="51" applyFont="1" applyFill="1" applyBorder="1" applyAlignment="1">
      <alignment horizontal="left" vertical="center"/>
    </xf>
    <xf numFmtId="37" fontId="28" fillId="2" borderId="17" xfId="51" applyFont="1" applyFill="1" applyBorder="1"/>
    <xf numFmtId="37" fontId="72" fillId="34" borderId="0" xfId="51" applyFont="1" applyFill="1"/>
    <xf numFmtId="0" fontId="31" fillId="34" borderId="0" xfId="52" applyFont="1" applyFill="1"/>
    <xf numFmtId="0" fontId="27" fillId="36" borderId="74" xfId="52" applyFont="1" applyFill="1" applyBorder="1" applyAlignment="1">
      <alignment horizontal="center" vertical="center" wrapText="1"/>
    </xf>
    <xf numFmtId="0" fontId="27" fillId="36" borderId="2" xfId="52" applyFont="1" applyFill="1" applyBorder="1" applyAlignment="1">
      <alignment horizontal="center" vertical="center" wrapText="1"/>
    </xf>
    <xf numFmtId="0" fontId="27" fillId="36" borderId="21" xfId="52" applyFont="1" applyFill="1" applyBorder="1" applyAlignment="1">
      <alignment horizontal="center" vertical="center" wrapText="1"/>
    </xf>
    <xf numFmtId="0" fontId="27" fillId="34" borderId="0" xfId="52" applyFont="1" applyFill="1" applyAlignment="1">
      <alignment vertical="center" wrapText="1"/>
    </xf>
    <xf numFmtId="0" fontId="67" fillId="0" borderId="0" xfId="52"/>
    <xf numFmtId="0" fontId="29" fillId="34" borderId="0" xfId="52" applyFont="1" applyFill="1" applyAlignment="1">
      <alignment vertical="center"/>
    </xf>
    <xf numFmtId="186" fontId="29" fillId="34" borderId="0" xfId="52" applyNumberFormat="1" applyFont="1" applyFill="1" applyAlignment="1">
      <alignment horizontal="right" vertical="center"/>
    </xf>
    <xf numFmtId="186" fontId="27" fillId="39" borderId="75" xfId="52" applyNumberFormat="1" applyFont="1" applyFill="1" applyBorder="1" applyAlignment="1">
      <alignment horizontal="right" vertical="center" wrapText="1"/>
    </xf>
    <xf numFmtId="0" fontId="28" fillId="34" borderId="0" xfId="52" applyFont="1" applyFill="1" applyAlignment="1">
      <alignment horizontal="left" vertical="center" indent="1"/>
    </xf>
    <xf numFmtId="186" fontId="28" fillId="34" borderId="0" xfId="52" applyNumberFormat="1" applyFont="1" applyFill="1" applyAlignment="1">
      <alignment horizontal="right" vertical="center"/>
    </xf>
    <xf numFmtId="0" fontId="28" fillId="34" borderId="0" xfId="52" applyFont="1" applyFill="1" applyAlignment="1">
      <alignment horizontal="left" indent="1"/>
    </xf>
    <xf numFmtId="186" fontId="26" fillId="34" borderId="0" xfId="52" applyNumberFormat="1" applyFont="1" applyFill="1" applyAlignment="1">
      <alignment horizontal="right"/>
    </xf>
    <xf numFmtId="186" fontId="28" fillId="34" borderId="0" xfId="52" applyNumberFormat="1" applyFont="1" applyFill="1" applyAlignment="1">
      <alignment horizontal="right"/>
    </xf>
    <xf numFmtId="186" fontId="26" fillId="34" borderId="0" xfId="52" applyNumberFormat="1" applyFont="1" applyFill="1"/>
    <xf numFmtId="186" fontId="28" fillId="34" borderId="0" xfId="52" applyNumberFormat="1" applyFont="1" applyFill="1"/>
    <xf numFmtId="0" fontId="29" fillId="39" borderId="75" xfId="52" applyFont="1" applyFill="1" applyBorder="1" applyAlignment="1">
      <alignment horizontal="left" vertical="center"/>
    </xf>
    <xf numFmtId="186" fontId="26" fillId="39" borderId="75" xfId="52" applyNumberFormat="1" applyFont="1" applyFill="1" applyBorder="1"/>
    <xf numFmtId="186" fontId="28" fillId="39" borderId="75" xfId="52" applyNumberFormat="1" applyFont="1" applyFill="1" applyBorder="1" applyAlignment="1">
      <alignment vertical="center"/>
    </xf>
    <xf numFmtId="0" fontId="28" fillId="34" borderId="0" xfId="52" applyFont="1" applyFill="1" applyAlignment="1">
      <alignment horizontal="right" indent="1"/>
    </xf>
    <xf numFmtId="0" fontId="67" fillId="34" borderId="0" xfId="52" applyFill="1" applyAlignment="1">
      <alignment vertical="center"/>
    </xf>
    <xf numFmtId="186" fontId="26" fillId="34" borderId="0" xfId="52" applyNumberFormat="1" applyFont="1" applyFill="1" applyAlignment="1">
      <alignment horizontal="right" vertical="center"/>
    </xf>
    <xf numFmtId="0" fontId="28" fillId="34" borderId="0" xfId="52" applyFont="1" applyFill="1" applyAlignment="1">
      <alignment horizontal="right" vertical="center" indent="1"/>
    </xf>
    <xf numFmtId="186" fontId="28" fillId="39" borderId="75" xfId="52" applyNumberFormat="1" applyFont="1" applyFill="1" applyBorder="1" applyAlignment="1">
      <alignment horizontal="right"/>
    </xf>
    <xf numFmtId="186" fontId="73" fillId="39" borderId="75" xfId="56" applyNumberFormat="1" applyFont="1" applyFill="1" applyBorder="1" applyAlignment="1">
      <alignment horizontal="center" vertical="center"/>
    </xf>
    <xf numFmtId="186" fontId="74" fillId="39" borderId="75" xfId="51" applyNumberFormat="1" applyFont="1" applyFill="1" applyBorder="1" applyAlignment="1">
      <alignment horizontal="center" vertical="center"/>
    </xf>
    <xf numFmtId="186" fontId="74" fillId="39" borderId="75" xfId="56" applyNumberFormat="1" applyFont="1" applyFill="1" applyBorder="1" applyAlignment="1">
      <alignment horizontal="center" vertical="center"/>
    </xf>
    <xf numFmtId="0" fontId="26" fillId="34" borderId="0" xfId="55" applyFont="1" applyFill="1" applyAlignment="1">
      <alignment horizontal="left" vertical="center" indent="1"/>
    </xf>
    <xf numFmtId="186" fontId="55" fillId="34" borderId="0" xfId="56" applyNumberFormat="1" applyFont="1" applyFill="1" applyAlignment="1">
      <alignment horizontal="right" vertical="center"/>
    </xf>
    <xf numFmtId="186" fontId="26" fillId="34" borderId="0" xfId="51" applyNumberFormat="1" applyFont="1" applyFill="1" applyAlignment="1">
      <alignment horizontal="right" vertical="center"/>
    </xf>
    <xf numFmtId="186" fontId="26" fillId="34" borderId="0" xfId="56" applyNumberFormat="1" applyFont="1" applyFill="1" applyAlignment="1">
      <alignment horizontal="right" vertical="center"/>
    </xf>
    <xf numFmtId="186" fontId="73" fillId="34" borderId="0" xfId="56" applyNumberFormat="1" applyFont="1" applyFill="1" applyAlignment="1">
      <alignment horizontal="center" vertical="center"/>
    </xf>
    <xf numFmtId="186" fontId="74" fillId="34" borderId="0" xfId="51" applyNumberFormat="1" applyFont="1" applyFill="1" applyAlignment="1">
      <alignment horizontal="center" vertical="center"/>
    </xf>
    <xf numFmtId="186" fontId="74" fillId="34" borderId="0" xfId="56" applyNumberFormat="1" applyFont="1" applyFill="1" applyAlignment="1">
      <alignment horizontal="center" vertical="center"/>
    </xf>
    <xf numFmtId="186" fontId="26" fillId="39" borderId="75" xfId="52" applyNumberFormat="1" applyFont="1" applyFill="1" applyBorder="1" applyAlignment="1">
      <alignment vertical="center"/>
    </xf>
    <xf numFmtId="0" fontId="29" fillId="34" borderId="0" xfId="52" applyFont="1" applyFill="1" applyAlignment="1">
      <alignment horizontal="left" indent="1"/>
    </xf>
    <xf numFmtId="186" fontId="30" fillId="34" borderId="0" xfId="52" applyNumberFormat="1" applyFont="1" applyFill="1"/>
    <xf numFmtId="186" fontId="30" fillId="0" borderId="0" xfId="52" applyNumberFormat="1" applyFont="1"/>
    <xf numFmtId="0" fontId="29" fillId="34" borderId="0" xfId="52" applyFont="1" applyFill="1" applyAlignment="1">
      <alignment horizontal="left" indent="2"/>
    </xf>
    <xf numFmtId="186" fontId="30" fillId="34" borderId="0" xfId="52" applyNumberFormat="1" applyFont="1" applyFill="1" applyAlignment="1">
      <alignment vertical="center"/>
    </xf>
    <xf numFmtId="0" fontId="28" fillId="34" borderId="0" xfId="52" applyFont="1" applyFill="1" applyAlignment="1">
      <alignment horizontal="left" indent="3"/>
    </xf>
    <xf numFmtId="0" fontId="28" fillId="34" borderId="0" xfId="52" applyFont="1" applyFill="1" applyAlignment="1">
      <alignment horizontal="left" vertical="center" indent="3"/>
    </xf>
    <xf numFmtId="186" fontId="29" fillId="34" borderId="0" xfId="52" applyNumberFormat="1" applyFont="1" applyFill="1"/>
    <xf numFmtId="184" fontId="28" fillId="34" borderId="0" xfId="52" applyNumberFormat="1" applyFont="1" applyFill="1"/>
    <xf numFmtId="3" fontId="28" fillId="34" borderId="0" xfId="52" applyNumberFormat="1" applyFont="1" applyFill="1"/>
    <xf numFmtId="0" fontId="75" fillId="0" borderId="0" xfId="53" applyFont="1"/>
    <xf numFmtId="37" fontId="76" fillId="0" borderId="0" xfId="0" applyFont="1"/>
    <xf numFmtId="37" fontId="76" fillId="0" borderId="0" xfId="0" applyFont="1" applyAlignment="1">
      <alignment horizontal="center"/>
    </xf>
    <xf numFmtId="1" fontId="76" fillId="0" borderId="0" xfId="0" applyNumberFormat="1" applyFont="1" applyAlignment="1">
      <alignment horizontal="left"/>
    </xf>
    <xf numFmtId="37" fontId="78" fillId="0" borderId="0" xfId="0" applyFont="1"/>
    <xf numFmtId="1" fontId="28" fillId="0" borderId="0" xfId="0" applyNumberFormat="1" applyFont="1" applyAlignment="1">
      <alignment horizontal="right"/>
    </xf>
    <xf numFmtId="37" fontId="27" fillId="36" borderId="3" xfId="0" applyFont="1" applyFill="1" applyBorder="1" applyAlignment="1">
      <alignment horizontal="center" vertical="center"/>
    </xf>
    <xf numFmtId="37" fontId="27" fillId="36" borderId="3" xfId="0" applyFont="1" applyFill="1" applyBorder="1"/>
    <xf numFmtId="37" fontId="27" fillId="36" borderId="1" xfId="0" applyFont="1" applyFill="1" applyBorder="1" applyAlignment="1">
      <alignment horizontal="center" vertical="center"/>
    </xf>
    <xf numFmtId="37" fontId="27" fillId="36" borderId="1" xfId="0" applyFont="1" applyFill="1" applyBorder="1" applyAlignment="1">
      <alignment horizontal="center"/>
    </xf>
    <xf numFmtId="37" fontId="27" fillId="36" borderId="22" xfId="0" applyFont="1" applyFill="1" applyBorder="1" applyAlignment="1">
      <alignment horizontal="center" vertical="center"/>
    </xf>
    <xf numFmtId="37" fontId="27" fillId="36" borderId="36" xfId="0" applyFont="1" applyFill="1" applyBorder="1" applyAlignment="1">
      <alignment horizontal="center" vertical="center"/>
    </xf>
    <xf numFmtId="37" fontId="27" fillId="36" borderId="6" xfId="0" applyFont="1" applyFill="1" applyBorder="1" applyAlignment="1">
      <alignment horizontal="center" vertical="center"/>
    </xf>
    <xf numFmtId="37" fontId="27" fillId="36" borderId="42" xfId="0" applyFont="1" applyFill="1" applyBorder="1" applyAlignment="1">
      <alignment horizontal="center" vertical="center"/>
    </xf>
    <xf numFmtId="37" fontId="27" fillId="36" borderId="6" xfId="0" applyFont="1" applyFill="1" applyBorder="1" applyAlignment="1">
      <alignment horizontal="center"/>
    </xf>
    <xf numFmtId="0" fontId="28" fillId="0" borderId="0" xfId="0" applyNumberFormat="1" applyFont="1" applyAlignment="1">
      <alignment horizontal="left"/>
    </xf>
    <xf numFmtId="174" fontId="28" fillId="0" borderId="0" xfId="0" applyNumberFormat="1" applyFont="1"/>
    <xf numFmtId="1" fontId="28" fillId="0" borderId="0" xfId="0" applyNumberFormat="1" applyFont="1" applyAlignment="1">
      <alignment horizontal="left"/>
    </xf>
    <xf numFmtId="1" fontId="29" fillId="0" borderId="0" xfId="0" applyNumberFormat="1" applyFont="1" applyAlignment="1">
      <alignment horizontal="left"/>
    </xf>
    <xf numFmtId="37" fontId="29" fillId="42" borderId="33" xfId="0" applyFont="1" applyFill="1" applyBorder="1" applyAlignment="1">
      <alignment horizontal="left" vertical="center"/>
    </xf>
    <xf numFmtId="177" fontId="29" fillId="43" borderId="33" xfId="0" applyNumberFormat="1" applyFont="1" applyFill="1" applyBorder="1" applyAlignment="1">
      <alignment horizontal="right" vertical="center"/>
    </xf>
    <xf numFmtId="177" fontId="28" fillId="0" borderId="0" xfId="0" applyNumberFormat="1" applyFont="1" applyAlignment="1" applyProtection="1">
      <alignment horizontal="right"/>
      <protection locked="0"/>
    </xf>
    <xf numFmtId="37" fontId="29" fillId="0" borderId="0" xfId="0" applyFont="1" applyAlignment="1">
      <alignment horizontal="left"/>
    </xf>
    <xf numFmtId="177" fontId="29" fillId="0" borderId="0" xfId="0" applyNumberFormat="1" applyFont="1" applyAlignment="1" applyProtection="1">
      <alignment horizontal="right"/>
      <protection locked="0"/>
    </xf>
    <xf numFmtId="177" fontId="28" fillId="0" borderId="0" xfId="0" applyNumberFormat="1" applyFont="1" applyAlignment="1">
      <alignment horizontal="right"/>
    </xf>
    <xf numFmtId="37" fontId="28" fillId="0" borderId="0" xfId="0" applyFont="1" applyAlignment="1">
      <alignment horizontal="left"/>
    </xf>
    <xf numFmtId="177" fontId="28" fillId="0" borderId="0" xfId="0" applyNumberFormat="1" applyFont="1" applyAlignment="1">
      <alignment horizontal="right" wrapText="1"/>
    </xf>
    <xf numFmtId="37" fontId="28" fillId="0" borderId="17" xfId="0" applyFont="1" applyBorder="1"/>
    <xf numFmtId="188" fontId="28" fillId="0" borderId="17" xfId="0" applyNumberFormat="1" applyFont="1" applyBorder="1"/>
    <xf numFmtId="0" fontId="26" fillId="2" borderId="0" xfId="0" applyNumberFormat="1" applyFont="1" applyFill="1"/>
    <xf numFmtId="0" fontId="6" fillId="2" borderId="0" xfId="0" applyNumberFormat="1" applyFont="1" applyFill="1"/>
    <xf numFmtId="0" fontId="28" fillId="34" borderId="0" xfId="58" applyFont="1" applyFill="1" applyAlignment="1" applyProtection="1">
      <alignment horizontal="left" vertical="top"/>
      <protection locked="0"/>
    </xf>
    <xf numFmtId="0" fontId="46" fillId="34" borderId="0" xfId="59" applyNumberFormat="1" applyFont="1" applyFill="1" applyBorder="1" applyAlignment="1" applyProtection="1">
      <protection locked="0"/>
    </xf>
    <xf numFmtId="37" fontId="80" fillId="0" borderId="0" xfId="0" applyFont="1"/>
    <xf numFmtId="37" fontId="80" fillId="0" borderId="0" xfId="0" applyFont="1" applyAlignment="1">
      <alignment horizontal="center"/>
    </xf>
    <xf numFmtId="37" fontId="29" fillId="0" borderId="0" xfId="0" applyFont="1"/>
    <xf numFmtId="37" fontId="81" fillId="0" borderId="0" xfId="0" applyFont="1"/>
    <xf numFmtId="37" fontId="29" fillId="44" borderId="0" xfId="0" applyFont="1" applyFill="1" applyAlignment="1">
      <alignment horizontal="left"/>
    </xf>
    <xf numFmtId="179" fontId="29" fillId="0" borderId="0" xfId="0" applyNumberFormat="1" applyFont="1" applyAlignment="1">
      <alignment horizontal="right"/>
    </xf>
    <xf numFmtId="37" fontId="82" fillId="0" borderId="0" xfId="0" applyFont="1"/>
    <xf numFmtId="164" fontId="28" fillId="0" borderId="0" xfId="0" applyNumberFormat="1" applyFont="1"/>
    <xf numFmtId="179" fontId="28" fillId="0" borderId="0" xfId="0" applyNumberFormat="1" applyFont="1" applyAlignment="1">
      <alignment horizontal="right"/>
    </xf>
    <xf numFmtId="174" fontId="28" fillId="0" borderId="0" xfId="0" applyNumberFormat="1" applyFont="1" applyAlignment="1">
      <alignment horizontal="right"/>
    </xf>
    <xf numFmtId="179" fontId="76" fillId="0" borderId="0" xfId="0" applyNumberFormat="1" applyFont="1" applyAlignment="1">
      <alignment horizontal="right"/>
    </xf>
    <xf numFmtId="1" fontId="76" fillId="0" borderId="0" xfId="0" applyNumberFormat="1" applyFont="1" applyAlignment="1">
      <alignment horizontal="right"/>
    </xf>
    <xf numFmtId="174" fontId="26" fillId="0" borderId="0" xfId="0" applyNumberFormat="1" applyFont="1"/>
    <xf numFmtId="1" fontId="29" fillId="0" borderId="0" xfId="0" applyNumberFormat="1" applyFont="1" applyAlignment="1">
      <alignment horizontal="right"/>
    </xf>
    <xf numFmtId="37" fontId="76" fillId="0" borderId="0" xfId="0" applyFont="1" applyAlignment="1">
      <alignment horizontal="right" wrapText="1"/>
    </xf>
    <xf numFmtId="37" fontId="6" fillId="0" borderId="0" xfId="0" applyFont="1"/>
    <xf numFmtId="1" fontId="28" fillId="34" borderId="0" xfId="0" applyNumberFormat="1" applyFont="1" applyFill="1" applyAlignment="1">
      <alignment horizontal="left"/>
    </xf>
    <xf numFmtId="37" fontId="29" fillId="34" borderId="0" xfId="0" applyFont="1" applyFill="1"/>
    <xf numFmtId="1" fontId="28" fillId="34" borderId="0" xfId="0" applyNumberFormat="1" applyFont="1" applyFill="1" applyAlignment="1">
      <alignment horizontal="right"/>
    </xf>
    <xf numFmtId="37" fontId="27" fillId="36" borderId="3" xfId="0" applyFont="1" applyFill="1" applyBorder="1" applyAlignment="1">
      <alignment horizontal="center"/>
    </xf>
    <xf numFmtId="37" fontId="28" fillId="34" borderId="0" xfId="0" applyFont="1" applyFill="1"/>
    <xf numFmtId="37" fontId="29" fillId="45" borderId="0" xfId="0" applyFont="1" applyFill="1" applyAlignment="1">
      <alignment horizontal="left"/>
    </xf>
    <xf numFmtId="179" fontId="29" fillId="34" borderId="0" xfId="0" applyNumberFormat="1" applyFont="1" applyFill="1" applyAlignment="1">
      <alignment horizontal="right"/>
    </xf>
    <xf numFmtId="164" fontId="28" fillId="34" borderId="0" xfId="0" applyNumberFormat="1" applyFont="1" applyFill="1"/>
    <xf numFmtId="37" fontId="29" fillId="34" borderId="0" xfId="0" applyFont="1" applyFill="1" applyAlignment="1">
      <alignment horizontal="left"/>
    </xf>
    <xf numFmtId="179" fontId="28" fillId="34" borderId="0" xfId="0" applyNumberFormat="1" applyFont="1" applyFill="1" applyAlignment="1">
      <alignment horizontal="right"/>
    </xf>
    <xf numFmtId="37" fontId="28" fillId="34" borderId="0" xfId="0" applyFont="1" applyFill="1" applyAlignment="1">
      <alignment horizontal="left"/>
    </xf>
    <xf numFmtId="174" fontId="28" fillId="34" borderId="0" xfId="0" applyNumberFormat="1" applyFont="1" applyFill="1" applyAlignment="1">
      <alignment horizontal="right"/>
    </xf>
    <xf numFmtId="174" fontId="29" fillId="34" borderId="0" xfId="0" applyNumberFormat="1" applyFont="1" applyFill="1" applyAlignment="1">
      <alignment horizontal="right"/>
    </xf>
    <xf numFmtId="1" fontId="29" fillId="34" borderId="0" xfId="0" applyNumberFormat="1" applyFont="1" applyFill="1" applyAlignment="1">
      <alignment horizontal="right"/>
    </xf>
    <xf numFmtId="37" fontId="28" fillId="34" borderId="17" xfId="0" applyFont="1" applyFill="1" applyBorder="1"/>
    <xf numFmtId="37" fontId="36" fillId="0" borderId="0" xfId="0" applyFont="1"/>
    <xf numFmtId="37" fontId="82" fillId="0" borderId="0" xfId="0" applyFont="1" applyAlignment="1">
      <alignment horizontal="right"/>
    </xf>
    <xf numFmtId="37" fontId="80" fillId="0" borderId="0" xfId="0" applyFont="1" applyAlignment="1">
      <alignment horizontal="right"/>
    </xf>
    <xf numFmtId="174" fontId="29" fillId="0" borderId="0" xfId="0" applyNumberFormat="1" applyFont="1" applyAlignment="1">
      <alignment horizontal="right"/>
    </xf>
    <xf numFmtId="37" fontId="29" fillId="45" borderId="52" xfId="0" applyFont="1" applyFill="1" applyBorder="1" applyAlignment="1">
      <alignment horizontal="left"/>
    </xf>
    <xf numFmtId="177" fontId="29" fillId="34" borderId="52" xfId="0" applyNumberFormat="1" applyFont="1" applyFill="1" applyBorder="1"/>
    <xf numFmtId="177" fontId="28" fillId="0" borderId="0" xfId="0" applyNumberFormat="1" applyFont="1" applyProtection="1">
      <protection locked="0"/>
    </xf>
    <xf numFmtId="177" fontId="29" fillId="0" borderId="0" xfId="0" applyNumberFormat="1" applyFont="1" applyProtection="1">
      <protection locked="0"/>
    </xf>
    <xf numFmtId="177" fontId="28" fillId="0" borderId="0" xfId="0" applyNumberFormat="1" applyFont="1"/>
    <xf numFmtId="1" fontId="28" fillId="0" borderId="0" xfId="0" applyNumberFormat="1" applyFont="1" applyProtection="1">
      <protection locked="0"/>
    </xf>
    <xf numFmtId="177" fontId="28" fillId="0" borderId="0" xfId="0" applyNumberFormat="1" applyFont="1" applyAlignment="1">
      <alignment wrapText="1"/>
    </xf>
    <xf numFmtId="1" fontId="29" fillId="0" borderId="0" xfId="0" applyNumberFormat="1" applyFont="1" applyProtection="1">
      <protection locked="0"/>
    </xf>
    <xf numFmtId="37" fontId="27" fillId="36" borderId="3" xfId="0" quotePrefix="1" applyFont="1" applyFill="1" applyBorder="1" applyAlignment="1">
      <alignment horizontal="right" vertical="top"/>
    </xf>
    <xf numFmtId="37" fontId="27" fillId="36" borderId="6" xfId="0" applyFont="1" applyFill="1" applyBorder="1"/>
    <xf numFmtId="177" fontId="29" fillId="0" borderId="0" xfId="0" applyNumberFormat="1" applyFont="1" applyAlignment="1">
      <alignment horizontal="right"/>
    </xf>
    <xf numFmtId="37" fontId="43" fillId="0" borderId="0" xfId="0" applyFont="1"/>
    <xf numFmtId="189" fontId="43" fillId="0" borderId="0" xfId="57" applyNumberFormat="1" applyFont="1"/>
    <xf numFmtId="37" fontId="28" fillId="0" borderId="22" xfId="0" applyFont="1" applyBorder="1"/>
    <xf numFmtId="37" fontId="29" fillId="44" borderId="36" xfId="0" applyFont="1" applyFill="1" applyBorder="1" applyAlignment="1">
      <alignment horizontal="left"/>
    </xf>
    <xf numFmtId="177" fontId="29" fillId="0" borderId="0" xfId="0" applyNumberFormat="1" applyFont="1"/>
    <xf numFmtId="37" fontId="28" fillId="0" borderId="36" xfId="0" applyFont="1" applyBorder="1"/>
    <xf numFmtId="0" fontId="28" fillId="34" borderId="36" xfId="0" applyNumberFormat="1" applyFont="1" applyFill="1" applyBorder="1" applyAlignment="1">
      <alignment horizontal="left" vertical="center" wrapText="1"/>
    </xf>
    <xf numFmtId="1" fontId="28" fillId="0" borderId="0" xfId="0" applyNumberFormat="1" applyFont="1"/>
    <xf numFmtId="37" fontId="28" fillId="0" borderId="80" xfId="0" applyFont="1" applyBorder="1"/>
    <xf numFmtId="37" fontId="29" fillId="0" borderId="0" xfId="0" applyFont="1" applyAlignment="1">
      <alignment horizontal="centerContinuous"/>
    </xf>
    <xf numFmtId="37" fontId="27" fillId="36" borderId="3" xfId="0" applyFont="1" applyFill="1" applyBorder="1" applyAlignment="1">
      <alignment horizontal="centerContinuous" vertical="center"/>
    </xf>
    <xf numFmtId="37" fontId="27" fillId="36" borderId="22" xfId="0" applyFont="1" applyFill="1" applyBorder="1" applyAlignment="1">
      <alignment horizontal="centerContinuous" vertical="center"/>
    </xf>
    <xf numFmtId="37" fontId="27" fillId="36" borderId="1" xfId="0" applyFont="1" applyFill="1" applyBorder="1" applyAlignment="1">
      <alignment horizontal="centerContinuous" vertical="center"/>
    </xf>
    <xf numFmtId="37" fontId="27" fillId="36" borderId="36" xfId="0" applyFont="1" applyFill="1" applyBorder="1" applyAlignment="1">
      <alignment horizontal="centerContinuous" vertical="center"/>
    </xf>
    <xf numFmtId="37" fontId="27" fillId="36" borderId="6" xfId="0" applyFont="1" applyFill="1" applyBorder="1" applyAlignment="1">
      <alignment horizontal="centerContinuous" vertical="center"/>
    </xf>
    <xf numFmtId="37" fontId="27" fillId="36" borderId="42" xfId="0" applyFont="1" applyFill="1" applyBorder="1" applyAlignment="1">
      <alignment horizontal="centerContinuous" vertical="center"/>
    </xf>
    <xf numFmtId="37" fontId="32" fillId="36" borderId="6" xfId="0" applyFont="1" applyFill="1" applyBorder="1" applyAlignment="1">
      <alignment horizontal="center" vertical="center"/>
    </xf>
    <xf numFmtId="37" fontId="76" fillId="0" borderId="0" xfId="0" applyFont="1" applyAlignment="1">
      <alignment horizontal="centerContinuous"/>
    </xf>
    <xf numFmtId="37" fontId="29" fillId="34" borderId="52" xfId="0" applyFont="1" applyFill="1" applyBorder="1" applyAlignment="1">
      <alignment horizontal="left"/>
    </xf>
    <xf numFmtId="177" fontId="29" fillId="34" borderId="52" xfId="0" applyNumberFormat="1" applyFont="1" applyFill="1" applyBorder="1" applyAlignment="1">
      <alignment horizontal="right"/>
    </xf>
    <xf numFmtId="37" fontId="76" fillId="0" borderId="0" xfId="0" applyFont="1" applyProtection="1">
      <protection locked="0"/>
    </xf>
    <xf numFmtId="37" fontId="84" fillId="0" borderId="0" xfId="0" applyFont="1"/>
    <xf numFmtId="37" fontId="0" fillId="34" borderId="0" xfId="0" applyFill="1"/>
    <xf numFmtId="37" fontId="38" fillId="34" borderId="0" xfId="45" applyFill="1"/>
    <xf numFmtId="0" fontId="6" fillId="34" borderId="0" xfId="38" applyFont="1" applyFill="1"/>
    <xf numFmtId="0" fontId="28" fillId="34" borderId="0" xfId="38" applyFont="1" applyFill="1" applyAlignment="1">
      <alignment horizontal="right"/>
    </xf>
    <xf numFmtId="0" fontId="28" fillId="46" borderId="0" xfId="38" applyFont="1" applyFill="1"/>
    <xf numFmtId="0" fontId="28" fillId="46" borderId="0" xfId="38" applyFont="1" applyFill="1" applyAlignment="1">
      <alignment horizontal="center"/>
    </xf>
    <xf numFmtId="0" fontId="29" fillId="46" borderId="0" xfId="38" applyFont="1" applyFill="1"/>
    <xf numFmtId="190" fontId="30" fillId="34" borderId="0" xfId="38" applyNumberFormat="1" applyFont="1" applyFill="1" applyAlignment="1">
      <alignment horizontal="right"/>
    </xf>
    <xf numFmtId="0" fontId="29" fillId="34" borderId="0" xfId="38" applyFont="1" applyFill="1" applyAlignment="1">
      <alignment horizontal="right"/>
    </xf>
    <xf numFmtId="190" fontId="29" fillId="34" borderId="0" xfId="38" applyNumberFormat="1" applyFont="1" applyFill="1" applyAlignment="1">
      <alignment horizontal="right"/>
    </xf>
    <xf numFmtId="0" fontId="26" fillId="34" borderId="0" xfId="38" applyFont="1" applyFill="1" applyAlignment="1">
      <alignment horizontal="right"/>
    </xf>
    <xf numFmtId="190" fontId="28" fillId="34" borderId="0" xfId="38" applyNumberFormat="1" applyFont="1" applyFill="1" applyAlignment="1">
      <alignment horizontal="right"/>
    </xf>
    <xf numFmtId="0" fontId="28" fillId="46" borderId="0" xfId="38" applyFont="1" applyFill="1" applyAlignment="1">
      <alignment horizontal="left"/>
    </xf>
    <xf numFmtId="1" fontId="29" fillId="34" borderId="0" xfId="38" applyNumberFormat="1" applyFont="1" applyFill="1" applyAlignment="1">
      <alignment horizontal="right"/>
    </xf>
    <xf numFmtId="190" fontId="35" fillId="34" borderId="0" xfId="38" applyNumberFormat="1" applyFont="1" applyFill="1" applyAlignment="1">
      <alignment horizontal="right"/>
    </xf>
    <xf numFmtId="0" fontId="35" fillId="34" borderId="0" xfId="38" applyFont="1" applyFill="1" applyAlignment="1">
      <alignment horizontal="right"/>
    </xf>
    <xf numFmtId="1" fontId="33" fillId="34" borderId="0" xfId="38" applyNumberFormat="1" applyFont="1" applyFill="1" applyAlignment="1">
      <alignment horizontal="right"/>
    </xf>
    <xf numFmtId="0" fontId="33" fillId="34" borderId="0" xfId="38" applyFont="1" applyFill="1" applyAlignment="1">
      <alignment horizontal="right"/>
    </xf>
    <xf numFmtId="190" fontId="33" fillId="34" borderId="0" xfId="38" applyNumberFormat="1" applyFont="1" applyFill="1" applyAlignment="1">
      <alignment horizontal="right"/>
    </xf>
    <xf numFmtId="0" fontId="7" fillId="34" borderId="0" xfId="38" applyFont="1" applyFill="1"/>
    <xf numFmtId="191" fontId="86" fillId="34" borderId="0" xfId="38" applyNumberFormat="1" applyFont="1" applyFill="1" applyAlignment="1">
      <alignment horizontal="right"/>
    </xf>
    <xf numFmtId="0" fontId="28" fillId="0" borderId="17" xfId="38" applyFont="1" applyBorder="1"/>
    <xf numFmtId="0" fontId="28" fillId="0" borderId="17" xfId="38" applyFont="1" applyBorder="1" applyAlignment="1">
      <alignment horizontal="right"/>
    </xf>
    <xf numFmtId="0" fontId="28" fillId="46" borderId="0" xfId="38" applyFont="1" applyFill="1" applyAlignment="1">
      <alignment horizontal="right"/>
    </xf>
    <xf numFmtId="0" fontId="28" fillId="46" borderId="0" xfId="38" applyFont="1" applyFill="1" applyAlignment="1">
      <alignment horizontal="left" vertical="center" wrapText="1"/>
    </xf>
    <xf numFmtId="0" fontId="6" fillId="0" borderId="0" xfId="38" applyFont="1"/>
    <xf numFmtId="0" fontId="76" fillId="46" borderId="0" xfId="38" applyFont="1" applyFill="1"/>
    <xf numFmtId="0" fontId="6" fillId="46" borderId="0" xfId="38" applyFont="1" applyFill="1"/>
    <xf numFmtId="0" fontId="27" fillId="36" borderId="1" xfId="38" applyFont="1" applyFill="1" applyBorder="1" applyAlignment="1">
      <alignment horizontal="center"/>
    </xf>
    <xf numFmtId="0" fontId="60" fillId="34" borderId="0" xfId="60" applyFont="1" applyFill="1" applyBorder="1" applyAlignment="1">
      <alignment horizontal="right" vertical="center"/>
    </xf>
    <xf numFmtId="0" fontId="88" fillId="34" borderId="0" xfId="38" applyFont="1" applyFill="1"/>
    <xf numFmtId="192" fontId="90" fillId="34" borderId="0" xfId="61" applyNumberFormat="1" applyFont="1" applyFill="1" applyBorder="1" applyAlignment="1">
      <alignment horizontal="right" vertical="center"/>
    </xf>
    <xf numFmtId="0" fontId="91" fillId="34" borderId="0" xfId="38" applyFont="1" applyFill="1"/>
    <xf numFmtId="0" fontId="88" fillId="0" borderId="0" xfId="38" applyFont="1"/>
    <xf numFmtId="0" fontId="27" fillId="36" borderId="6" xfId="38" applyFont="1" applyFill="1" applyBorder="1"/>
    <xf numFmtId="179" fontId="27" fillId="36" borderId="74" xfId="38" applyNumberFormat="1" applyFont="1" applyFill="1" applyBorder="1" applyAlignment="1">
      <alignment horizontal="center" vertical="center"/>
    </xf>
    <xf numFmtId="0" fontId="27" fillId="34" borderId="0" xfId="38" applyFont="1" applyFill="1"/>
    <xf numFmtId="0" fontId="27" fillId="34" borderId="77" xfId="38" applyFont="1" applyFill="1" applyBorder="1" applyAlignment="1">
      <alignment horizontal="center" vertical="center"/>
    </xf>
    <xf numFmtId="179" fontId="27" fillId="34" borderId="0" xfId="38" applyNumberFormat="1" applyFont="1" applyFill="1" applyAlignment="1">
      <alignment horizontal="center" vertical="center"/>
    </xf>
    <xf numFmtId="0" fontId="26" fillId="34" borderId="0" xfId="38" applyFont="1" applyFill="1" applyAlignment="1">
      <alignment horizontal="left"/>
    </xf>
    <xf numFmtId="0" fontId="26" fillId="34" borderId="77" xfId="38" applyFont="1" applyFill="1" applyBorder="1" applyAlignment="1">
      <alignment horizontal="right" vertical="center"/>
    </xf>
    <xf numFmtId="0" fontId="26" fillId="34" borderId="0" xfId="38" applyFont="1" applyFill="1" applyAlignment="1">
      <alignment horizontal="right" vertical="center"/>
    </xf>
    <xf numFmtId="174" fontId="28" fillId="34" borderId="0" xfId="38" applyNumberFormat="1" applyFont="1" applyFill="1" applyAlignment="1">
      <alignment horizontal="right" vertical="center"/>
    </xf>
    <xf numFmtId="164" fontId="26" fillId="34" borderId="0" xfId="38" applyNumberFormat="1" applyFont="1" applyFill="1"/>
    <xf numFmtId="2" fontId="43" fillId="34" borderId="0" xfId="62" applyNumberFormat="1" applyFont="1" applyFill="1" applyBorder="1"/>
    <xf numFmtId="164" fontId="6" fillId="34" borderId="0" xfId="38" applyNumberFormat="1" applyFont="1" applyFill="1"/>
    <xf numFmtId="189" fontId="28" fillId="34" borderId="0" xfId="62" applyNumberFormat="1" applyFont="1" applyFill="1" applyBorder="1" applyAlignment="1">
      <alignment vertical="center"/>
    </xf>
    <xf numFmtId="0" fontId="29" fillId="34" borderId="33" xfId="38" applyFont="1" applyFill="1" applyBorder="1"/>
    <xf numFmtId="174" fontId="29" fillId="34" borderId="33" xfId="38" applyNumberFormat="1" applyFont="1" applyFill="1" applyBorder="1" applyAlignment="1">
      <alignment horizontal="right"/>
    </xf>
    <xf numFmtId="164" fontId="30" fillId="34" borderId="33" xfId="38" applyNumberFormat="1" applyFont="1" applyFill="1" applyBorder="1"/>
    <xf numFmtId="174" fontId="6" fillId="34" borderId="0" xfId="38" applyNumberFormat="1" applyFont="1" applyFill="1"/>
    <xf numFmtId="164" fontId="53" fillId="34" borderId="0" xfId="38" applyNumberFormat="1" applyFont="1" applyFill="1"/>
    <xf numFmtId="164" fontId="7" fillId="34" borderId="0" xfId="38" applyNumberFormat="1" applyFont="1" applyFill="1"/>
    <xf numFmtId="174" fontId="28" fillId="34" borderId="0" xfId="38" applyNumberFormat="1" applyFont="1" applyFill="1"/>
    <xf numFmtId="0" fontId="53" fillId="34" borderId="0" xfId="38" applyFont="1" applyFill="1"/>
    <xf numFmtId="164" fontId="30" fillId="34" borderId="0" xfId="38" applyNumberFormat="1" applyFont="1" applyFill="1"/>
    <xf numFmtId="164" fontId="5" fillId="34" borderId="0" xfId="38" applyNumberFormat="1" applyFill="1" applyAlignment="1">
      <alignment horizontal="left"/>
    </xf>
    <xf numFmtId="164" fontId="53" fillId="34" borderId="0" xfId="38" applyNumberFormat="1" applyFont="1" applyFill="1" applyAlignment="1">
      <alignment horizontal="left"/>
    </xf>
    <xf numFmtId="189" fontId="6" fillId="34" borderId="0" xfId="62" applyNumberFormat="1" applyFont="1" applyFill="1" applyBorder="1"/>
    <xf numFmtId="189" fontId="5" fillId="34" borderId="0" xfId="62" applyNumberFormat="1" applyFont="1" applyFill="1" applyBorder="1" applyAlignment="1">
      <alignment horizontal="left"/>
    </xf>
    <xf numFmtId="0" fontId="6" fillId="34" borderId="17" xfId="38" applyFont="1" applyFill="1" applyBorder="1"/>
    <xf numFmtId="0" fontId="28" fillId="34" borderId="17" xfId="38" applyFont="1" applyFill="1" applyBorder="1" applyAlignment="1">
      <alignment horizontal="right"/>
    </xf>
    <xf numFmtId="179" fontId="28" fillId="34" borderId="17" xfId="38" applyNumberFormat="1" applyFont="1" applyFill="1" applyBorder="1" applyAlignment="1">
      <alignment horizontal="right"/>
    </xf>
    <xf numFmtId="0" fontId="26" fillId="34" borderId="0" xfId="38" applyFont="1" applyFill="1" applyAlignment="1">
      <alignment horizontal="left" vertical="center" wrapText="1"/>
    </xf>
    <xf numFmtId="0" fontId="43" fillId="34" borderId="0" xfId="38" applyFont="1" applyFill="1" applyAlignment="1">
      <alignment vertical="center" wrapText="1"/>
    </xf>
    <xf numFmtId="0" fontId="26" fillId="34" borderId="0" xfId="38" applyFont="1" applyFill="1" applyAlignment="1">
      <alignment horizontal="left" vertical="center"/>
    </xf>
    <xf numFmtId="0" fontId="28" fillId="34" borderId="0" xfId="64" applyFont="1" applyFill="1" applyAlignment="1" applyProtection="1">
      <alignment vertical="top" wrapText="1"/>
      <protection locked="0"/>
    </xf>
    <xf numFmtId="0" fontId="46" fillId="34" borderId="0" xfId="65" applyFont="1" applyFill="1" applyBorder="1" applyAlignment="1" applyProtection="1">
      <protection locked="0"/>
    </xf>
    <xf numFmtId="193" fontId="28" fillId="34" borderId="0" xfId="58" applyNumberFormat="1" applyFont="1" applyFill="1" applyProtection="1">
      <protection locked="0"/>
    </xf>
    <xf numFmtId="0" fontId="70" fillId="34" borderId="0" xfId="65" applyFont="1" applyFill="1" applyBorder="1" applyAlignment="1" applyProtection="1">
      <protection locked="0"/>
    </xf>
    <xf numFmtId="0" fontId="76" fillId="34" borderId="0" xfId="38" applyFont="1" applyFill="1"/>
    <xf numFmtId="0" fontId="76" fillId="34" borderId="0" xfId="38" applyFont="1" applyFill="1" applyAlignment="1">
      <alignment horizontal="right"/>
    </xf>
    <xf numFmtId="179" fontId="76" fillId="34" borderId="0" xfId="38" applyNumberFormat="1" applyFont="1" applyFill="1" applyAlignment="1">
      <alignment horizontal="right"/>
    </xf>
    <xf numFmtId="0" fontId="6" fillId="48" borderId="0" xfId="38" applyFont="1" applyFill="1"/>
    <xf numFmtId="0" fontId="76" fillId="48" borderId="0" xfId="38" applyFont="1" applyFill="1"/>
    <xf numFmtId="0" fontId="88" fillId="48" borderId="0" xfId="38" applyFont="1" applyFill="1"/>
    <xf numFmtId="0" fontId="27" fillId="36" borderId="6" xfId="38" applyFont="1" applyFill="1" applyBorder="1" applyAlignment="1">
      <alignment horizontal="center"/>
    </xf>
    <xf numFmtId="179" fontId="27" fillId="36" borderId="2" xfId="38" applyNumberFormat="1" applyFont="1" applyFill="1" applyBorder="1" applyAlignment="1">
      <alignment horizontal="center" vertical="center"/>
    </xf>
    <xf numFmtId="180" fontId="29" fillId="34" borderId="0" xfId="38" applyNumberFormat="1" applyFont="1" applyFill="1" applyAlignment="1">
      <alignment horizontal="right"/>
    </xf>
    <xf numFmtId="180" fontId="29" fillId="46" borderId="0" xfId="38" applyNumberFormat="1" applyFont="1" applyFill="1" applyAlignment="1">
      <alignment horizontal="right"/>
    </xf>
    <xf numFmtId="175" fontId="29" fillId="46" borderId="0" xfId="38" applyNumberFormat="1" applyFont="1" applyFill="1" applyAlignment="1">
      <alignment horizontal="right"/>
    </xf>
    <xf numFmtId="174" fontId="6" fillId="48" borderId="0" xfId="38" applyNumberFormat="1" applyFont="1" applyFill="1"/>
    <xf numFmtId="180" fontId="28" fillId="34" borderId="0" xfId="38" applyNumberFormat="1" applyFont="1" applyFill="1"/>
    <xf numFmtId="180" fontId="28" fillId="46" borderId="0" xfId="38" applyNumberFormat="1" applyFont="1" applyFill="1"/>
    <xf numFmtId="174" fontId="29" fillId="46" borderId="0" xfId="38" applyNumberFormat="1" applyFont="1" applyFill="1" applyAlignment="1">
      <alignment horizontal="right"/>
    </xf>
    <xf numFmtId="0" fontId="7" fillId="48" borderId="0" xfId="38" applyFont="1" applyFill="1"/>
    <xf numFmtId="0" fontId="29" fillId="46" borderId="0" xfId="38" applyFont="1" applyFill="1" applyAlignment="1">
      <alignment horizontal="left" indent="1"/>
    </xf>
    <xf numFmtId="180" fontId="28" fillId="34" borderId="0" xfId="38" applyNumberFormat="1" applyFont="1" applyFill="1" applyAlignment="1">
      <alignment horizontal="right"/>
    </xf>
    <xf numFmtId="180" fontId="28" fillId="46" borderId="0" xfId="38" applyNumberFormat="1" applyFont="1" applyFill="1" applyAlignment="1">
      <alignment horizontal="right"/>
    </xf>
    <xf numFmtId="175" fontId="28" fillId="46" borderId="0" xfId="38" applyNumberFormat="1" applyFont="1" applyFill="1" applyAlignment="1">
      <alignment horizontal="right"/>
    </xf>
    <xf numFmtId="174" fontId="28" fillId="46" borderId="0" xfId="38" applyNumberFormat="1" applyFont="1" applyFill="1" applyAlignment="1">
      <alignment horizontal="right"/>
    </xf>
    <xf numFmtId="0" fontId="28" fillId="46" borderId="0" xfId="38" applyFont="1" applyFill="1" applyAlignment="1">
      <alignment horizontal="left" indent="1"/>
    </xf>
    <xf numFmtId="180" fontId="28" fillId="34" borderId="0" xfId="38" applyNumberFormat="1" applyFont="1" applyFill="1" applyAlignment="1">
      <alignment horizontal="right" vertical="center"/>
    </xf>
    <xf numFmtId="0" fontId="28" fillId="46" borderId="0" xfId="38" applyFont="1" applyFill="1" applyAlignment="1">
      <alignment horizontal="left" vertical="center" wrapText="1" indent="1"/>
    </xf>
    <xf numFmtId="180" fontId="28" fillId="46" borderId="0" xfId="38" applyNumberFormat="1" applyFont="1" applyFill="1" applyAlignment="1">
      <alignment horizontal="right" vertical="center"/>
    </xf>
    <xf numFmtId="175" fontId="28" fillId="46" borderId="0" xfId="38" applyNumberFormat="1" applyFont="1" applyFill="1" applyAlignment="1">
      <alignment horizontal="right" vertical="center"/>
    </xf>
    <xf numFmtId="174" fontId="28" fillId="46" borderId="0" xfId="38" applyNumberFormat="1" applyFont="1" applyFill="1" applyAlignment="1">
      <alignment horizontal="right" vertical="center"/>
    </xf>
    <xf numFmtId="0" fontId="28" fillId="46" borderId="0" xfId="38" applyFont="1" applyFill="1" applyAlignment="1">
      <alignment horizontal="left" indent="2"/>
    </xf>
    <xf numFmtId="180" fontId="26" fillId="34" borderId="0" xfId="38" applyNumberFormat="1" applyFont="1" applyFill="1"/>
    <xf numFmtId="177" fontId="28" fillId="34" borderId="0" xfId="38" applyNumberFormat="1" applyFont="1" applyFill="1"/>
    <xf numFmtId="0" fontId="30" fillId="34" borderId="0" xfId="38" applyFont="1" applyFill="1"/>
    <xf numFmtId="180" fontId="29" fillId="46" borderId="0" xfId="38" applyNumberFormat="1" applyFont="1" applyFill="1"/>
    <xf numFmtId="0" fontId="28" fillId="46" borderId="0" xfId="38" quotePrefix="1" applyFont="1" applyFill="1" applyAlignment="1">
      <alignment horizontal="left" vertical="center" wrapText="1" indent="2"/>
    </xf>
    <xf numFmtId="180" fontId="29" fillId="34" borderId="0" xfId="38" quotePrefix="1" applyNumberFormat="1" applyFont="1" applyFill="1" applyAlignment="1">
      <alignment horizontal="right"/>
    </xf>
    <xf numFmtId="175" fontId="29" fillId="46" borderId="0" xfId="38" applyNumberFormat="1" applyFont="1" applyFill="1"/>
    <xf numFmtId="180" fontId="29" fillId="46" borderId="0" xfId="38" quotePrefix="1" applyNumberFormat="1" applyFont="1" applyFill="1" applyAlignment="1">
      <alignment horizontal="right"/>
    </xf>
    <xf numFmtId="174" fontId="29" fillId="46" borderId="0" xfId="38" quotePrefix="1" applyNumberFormat="1" applyFont="1" applyFill="1" applyAlignment="1">
      <alignment horizontal="right"/>
    </xf>
    <xf numFmtId="175" fontId="29" fillId="46" borderId="0" xfId="38" quotePrefix="1" applyNumberFormat="1" applyFont="1" applyFill="1" applyAlignment="1">
      <alignment horizontal="right"/>
    </xf>
    <xf numFmtId="174" fontId="7" fillId="48" borderId="0" xfId="38" applyNumberFormat="1" applyFont="1" applyFill="1"/>
    <xf numFmtId="180" fontId="28" fillId="34" borderId="0" xfId="38" quotePrefix="1" applyNumberFormat="1" applyFont="1" applyFill="1" applyAlignment="1">
      <alignment horizontal="right"/>
    </xf>
    <xf numFmtId="180" fontId="28" fillId="46" borderId="0" xfId="38" quotePrefix="1" applyNumberFormat="1" applyFont="1" applyFill="1" applyAlignment="1">
      <alignment horizontal="right"/>
    </xf>
    <xf numFmtId="175" fontId="28" fillId="46" borderId="0" xfId="38" quotePrefix="1" applyNumberFormat="1" applyFont="1" applyFill="1" applyAlignment="1">
      <alignment horizontal="right"/>
    </xf>
    <xf numFmtId="174" fontId="28" fillId="46" borderId="0" xfId="38" quotePrefix="1" applyNumberFormat="1" applyFont="1" applyFill="1" applyAlignment="1">
      <alignment horizontal="right"/>
    </xf>
    <xf numFmtId="0" fontId="28" fillId="46" borderId="17" xfId="38" applyFont="1" applyFill="1" applyBorder="1"/>
    <xf numFmtId="0" fontId="6" fillId="46" borderId="17" xfId="38" applyFont="1" applyFill="1" applyBorder="1"/>
    <xf numFmtId="0" fontId="28" fillId="46" borderId="17" xfId="38" applyFont="1" applyFill="1" applyBorder="1" applyAlignment="1">
      <alignment horizontal="right"/>
    </xf>
    <xf numFmtId="179" fontId="28" fillId="46" borderId="17" xfId="38" applyNumberFormat="1" applyFont="1" applyFill="1" applyBorder="1" applyAlignment="1">
      <alignment horizontal="right"/>
    </xf>
    <xf numFmtId="0" fontId="6" fillId="49" borderId="0" xfId="38" applyFont="1" applyFill="1"/>
    <xf numFmtId="0" fontId="28" fillId="34" borderId="0" xfId="66" applyFont="1" applyFill="1" applyProtection="1">
      <protection locked="0"/>
    </xf>
    <xf numFmtId="0" fontId="70" fillId="34" borderId="0" xfId="65" applyNumberFormat="1" applyFont="1" applyFill="1" applyBorder="1" applyAlignment="1" applyProtection="1">
      <protection locked="0"/>
    </xf>
    <xf numFmtId="0" fontId="46" fillId="34" borderId="0" xfId="65" applyNumberFormat="1" applyFont="1" applyFill="1" applyBorder="1" applyAlignment="1" applyProtection="1">
      <protection locked="0"/>
    </xf>
    <xf numFmtId="0" fontId="28" fillId="49" borderId="0" xfId="38" applyFont="1" applyFill="1"/>
    <xf numFmtId="0" fontId="28" fillId="49" borderId="0" xfId="38" applyFont="1" applyFill="1" applyAlignment="1">
      <alignment horizontal="right"/>
    </xf>
    <xf numFmtId="179" fontId="28" fillId="49" borderId="0" xfId="38" applyNumberFormat="1" applyFont="1" applyFill="1" applyAlignment="1">
      <alignment horizontal="right"/>
    </xf>
    <xf numFmtId="0" fontId="76" fillId="49" borderId="0" xfId="38" applyFont="1" applyFill="1"/>
    <xf numFmtId="0" fontId="76" fillId="49" borderId="0" xfId="38" applyFont="1" applyFill="1" applyAlignment="1">
      <alignment horizontal="right"/>
    </xf>
    <xf numFmtId="179" fontId="76" fillId="49" borderId="0" xfId="38" applyNumberFormat="1" applyFont="1" applyFill="1" applyAlignment="1">
      <alignment horizontal="right"/>
    </xf>
    <xf numFmtId="174" fontId="28" fillId="46" borderId="0" xfId="38" applyNumberFormat="1" applyFont="1" applyFill="1"/>
    <xf numFmtId="0" fontId="28" fillId="0" borderId="0" xfId="38" applyFont="1" applyAlignment="1">
      <alignment horizontal="left"/>
    </xf>
    <xf numFmtId="0" fontId="26" fillId="46" borderId="0" xfId="38" applyFont="1" applyFill="1"/>
    <xf numFmtId="174" fontId="29" fillId="46" borderId="0" xfId="38" applyNumberFormat="1" applyFont="1" applyFill="1"/>
    <xf numFmtId="177" fontId="78" fillId="34" borderId="0" xfId="38" applyNumberFormat="1" applyFont="1" applyFill="1"/>
    <xf numFmtId="179" fontId="28" fillId="2" borderId="17" xfId="38" applyNumberFormat="1" applyFont="1" applyFill="1" applyBorder="1" applyAlignment="1">
      <alignment horizontal="right"/>
    </xf>
    <xf numFmtId="179" fontId="28" fillId="46" borderId="0" xfId="38" applyNumberFormat="1" applyFont="1" applyFill="1" applyAlignment="1">
      <alignment horizontal="right"/>
    </xf>
    <xf numFmtId="0" fontId="26" fillId="34" borderId="0" xfId="38" applyFont="1" applyFill="1" applyAlignment="1">
      <alignment wrapText="1"/>
    </xf>
    <xf numFmtId="0" fontId="29" fillId="34" borderId="0" xfId="38" applyFont="1" applyFill="1" applyAlignment="1">
      <alignment horizontal="left" indent="1"/>
    </xf>
    <xf numFmtId="0" fontId="28" fillId="34" borderId="0" xfId="38" applyFont="1" applyFill="1" applyAlignment="1">
      <alignment horizontal="left" indent="1"/>
    </xf>
    <xf numFmtId="0" fontId="28" fillId="46" borderId="0" xfId="38" applyFont="1" applyFill="1" applyAlignment="1">
      <alignment horizontal="left" vertical="center" wrapText="1" indent="2"/>
    </xf>
    <xf numFmtId="174" fontId="29" fillId="34" borderId="0" xfId="38" applyNumberFormat="1" applyFont="1" applyFill="1" applyAlignment="1">
      <alignment vertical="center"/>
    </xf>
    <xf numFmtId="174" fontId="29" fillId="34" borderId="0" xfId="38" applyNumberFormat="1" applyFont="1" applyFill="1" applyAlignment="1">
      <alignment horizontal="right" vertical="center"/>
    </xf>
    <xf numFmtId="0" fontId="28" fillId="34" borderId="0" xfId="38" quotePrefix="1" applyFont="1" applyFill="1" applyAlignment="1">
      <alignment horizontal="left" vertical="center" wrapText="1" indent="2"/>
    </xf>
    <xf numFmtId="174" fontId="28" fillId="34" borderId="0" xfId="38" applyNumberFormat="1" applyFont="1" applyFill="1" applyAlignment="1">
      <alignment vertical="center"/>
    </xf>
    <xf numFmtId="174" fontId="30" fillId="46" borderId="0" xfId="38" applyNumberFormat="1" applyFont="1" applyFill="1"/>
    <xf numFmtId="164" fontId="71" fillId="34" borderId="0" xfId="38" applyNumberFormat="1" applyFont="1" applyFill="1"/>
    <xf numFmtId="174" fontId="26" fillId="46" borderId="0" xfId="38" applyNumberFormat="1" applyFont="1" applyFill="1"/>
    <xf numFmtId="37" fontId="52" fillId="35" borderId="73" xfId="0" applyFont="1" applyFill="1" applyBorder="1" applyAlignment="1">
      <alignment horizontal="center" vertical="center"/>
    </xf>
    <xf numFmtId="37" fontId="51" fillId="39" borderId="83" xfId="0" applyFont="1" applyFill="1" applyBorder="1" applyAlignment="1">
      <alignment horizontal="center" vertical="center"/>
    </xf>
    <xf numFmtId="37" fontId="28" fillId="2" borderId="0" xfId="51" quotePrefix="1" applyFont="1" applyFill="1" applyAlignment="1">
      <alignment horizontal="right"/>
    </xf>
    <xf numFmtId="0" fontId="28" fillId="2" borderId="0" xfId="51" applyNumberFormat="1" applyFont="1" applyFill="1"/>
    <xf numFmtId="0" fontId="28" fillId="2" borderId="0" xfId="51" applyNumberFormat="1" applyFont="1" applyFill="1" applyAlignment="1">
      <alignment horizontal="right"/>
    </xf>
    <xf numFmtId="37" fontId="29" fillId="41" borderId="0" xfId="51" applyFont="1" applyFill="1" applyAlignment="1">
      <alignment horizontal="left"/>
    </xf>
    <xf numFmtId="177" fontId="30" fillId="34" borderId="0" xfId="52" applyNumberFormat="1" applyFont="1" applyFill="1"/>
    <xf numFmtId="37" fontId="30" fillId="2" borderId="0" xfId="51" applyFont="1" applyFill="1"/>
    <xf numFmtId="177" fontId="26" fillId="34" borderId="0" xfId="52" applyNumberFormat="1" applyFont="1" applyFill="1"/>
    <xf numFmtId="37" fontId="29" fillId="0" borderId="0" xfId="51" applyFont="1"/>
    <xf numFmtId="177" fontId="30" fillId="34" borderId="0" xfId="52" applyNumberFormat="1" applyFont="1" applyFill="1" applyAlignment="1">
      <alignment vertical="center"/>
    </xf>
    <xf numFmtId="2" fontId="26" fillId="2" borderId="0" xfId="51" applyNumberFormat="1" applyFont="1" applyFill="1"/>
    <xf numFmtId="189" fontId="26" fillId="2" borderId="0" xfId="62" applyNumberFormat="1" applyFont="1" applyFill="1"/>
    <xf numFmtId="37" fontId="28" fillId="2" borderId="0" xfId="51" quotePrefix="1" applyFont="1" applyFill="1" applyAlignment="1">
      <alignment horizontal="left"/>
    </xf>
    <xf numFmtId="37" fontId="29" fillId="2" borderId="0" xfId="51" quotePrefix="1" applyFont="1" applyFill="1" applyAlignment="1">
      <alignment horizontal="left"/>
    </xf>
    <xf numFmtId="37" fontId="29" fillId="34" borderId="0" xfId="51" quotePrefix="1" applyFont="1" applyFill="1" applyAlignment="1">
      <alignment horizontal="left"/>
    </xf>
    <xf numFmtId="37" fontId="30" fillId="34" borderId="0" xfId="51" applyFont="1" applyFill="1"/>
    <xf numFmtId="37" fontId="28" fillId="34" borderId="0" xfId="51" quotePrefix="1" applyFont="1" applyFill="1" applyAlignment="1">
      <alignment horizontal="left"/>
    </xf>
    <xf numFmtId="37" fontId="28" fillId="34" borderId="0" xfId="51" applyFont="1" applyFill="1" applyAlignment="1">
      <alignment horizontal="left"/>
    </xf>
    <xf numFmtId="177" fontId="26" fillId="34" borderId="0" xfId="52" applyNumberFormat="1" applyFont="1" applyFill="1" applyAlignment="1">
      <alignment vertical="center"/>
    </xf>
    <xf numFmtId="37" fontId="28" fillId="34" borderId="0" xfId="51" applyFont="1" applyFill="1" applyAlignment="1">
      <alignment horizontal="left" vertical="center" wrapText="1"/>
    </xf>
    <xf numFmtId="37" fontId="26" fillId="34" borderId="0" xfId="51" applyFont="1" applyFill="1" applyAlignment="1">
      <alignment vertical="center"/>
    </xf>
    <xf numFmtId="37" fontId="28" fillId="50" borderId="17" xfId="51" applyFont="1" applyFill="1" applyBorder="1"/>
    <xf numFmtId="3" fontId="28" fillId="2" borderId="17" xfId="51" applyNumberFormat="1" applyFont="1" applyFill="1" applyBorder="1"/>
    <xf numFmtId="184" fontId="28" fillId="34" borderId="0" xfId="51" applyNumberFormat="1" applyFont="1" applyFill="1"/>
    <xf numFmtId="0" fontId="29" fillId="34" borderId="0" xfId="51" applyNumberFormat="1" applyFont="1" applyFill="1"/>
    <xf numFmtId="37" fontId="28" fillId="34" borderId="0" xfId="51" applyFont="1" applyFill="1"/>
    <xf numFmtId="0" fontId="36" fillId="0" borderId="0" xfId="52" applyFont="1"/>
    <xf numFmtId="0" fontId="28" fillId="0" borderId="0" xfId="52" applyFont="1" applyAlignment="1">
      <alignment horizontal="left"/>
    </xf>
    <xf numFmtId="1" fontId="28" fillId="0" borderId="0" xfId="52" applyNumberFormat="1" applyFont="1" applyAlignment="1">
      <alignment horizontal="right"/>
    </xf>
    <xf numFmtId="179" fontId="28" fillId="0" borderId="0" xfId="52" applyNumberFormat="1" applyFont="1"/>
    <xf numFmtId="0" fontId="29" fillId="0" borderId="0" xfId="52" applyFont="1"/>
    <xf numFmtId="177" fontId="30" fillId="0" borderId="0" xfId="52" applyNumberFormat="1" applyFont="1"/>
    <xf numFmtId="177" fontId="26" fillId="0" borderId="0" xfId="52" applyNumberFormat="1" applyFont="1"/>
    <xf numFmtId="177" fontId="30" fillId="0" borderId="0" xfId="52" applyNumberFormat="1" applyFont="1" applyAlignment="1">
      <alignment vertical="center"/>
    </xf>
    <xf numFmtId="0" fontId="29" fillId="34" borderId="0" xfId="52" applyFont="1" applyFill="1" applyAlignment="1">
      <alignment horizontal="left"/>
    </xf>
    <xf numFmtId="177" fontId="26" fillId="34" borderId="0" xfId="52" applyNumberFormat="1" applyFont="1" applyFill="1" applyAlignment="1">
      <alignment horizontal="right" vertical="center"/>
    </xf>
    <xf numFmtId="0" fontId="26" fillId="34" borderId="0" xfId="52" applyFont="1" applyFill="1" applyAlignment="1">
      <alignment vertical="top"/>
    </xf>
    <xf numFmtId="0" fontId="28" fillId="0" borderId="17" xfId="52" applyFont="1" applyBorder="1"/>
    <xf numFmtId="184" fontId="28" fillId="0" borderId="17" xfId="52" applyNumberFormat="1" applyFont="1" applyBorder="1"/>
    <xf numFmtId="179" fontId="28" fillId="0" borderId="17" xfId="52" applyNumberFormat="1" applyFont="1" applyBorder="1"/>
    <xf numFmtId="0" fontId="94" fillId="0" borderId="0" xfId="52" applyFont="1"/>
    <xf numFmtId="174" fontId="28" fillId="50" borderId="0" xfId="52" applyNumberFormat="1" applyFont="1" applyFill="1"/>
    <xf numFmtId="177" fontId="29" fillId="34" borderId="0" xfId="52" applyNumberFormat="1" applyFont="1" applyFill="1"/>
    <xf numFmtId="37" fontId="30" fillId="34" borderId="0" xfId="51" applyFont="1" applyFill="1" applyAlignment="1">
      <alignment horizontal="right"/>
    </xf>
    <xf numFmtId="177" fontId="29" fillId="0" borderId="0" xfId="52" applyNumberFormat="1" applyFont="1"/>
    <xf numFmtId="177" fontId="28" fillId="34" borderId="0" xfId="52" applyNumberFormat="1" applyFont="1" applyFill="1"/>
    <xf numFmtId="177" fontId="29" fillId="34" borderId="0" xfId="52" applyNumberFormat="1" applyFont="1" applyFill="1" applyAlignment="1">
      <alignment vertical="center"/>
    </xf>
    <xf numFmtId="177" fontId="29" fillId="0" borderId="0" xfId="52" applyNumberFormat="1" applyFont="1" applyAlignment="1">
      <alignment vertical="center"/>
    </xf>
    <xf numFmtId="0" fontId="29" fillId="34" borderId="0" xfId="52" applyFont="1" applyFill="1"/>
    <xf numFmtId="177" fontId="28" fillId="34" borderId="0" xfId="52" applyNumberFormat="1" applyFont="1" applyFill="1" applyAlignment="1">
      <alignment vertical="center"/>
    </xf>
    <xf numFmtId="37" fontId="26" fillId="34" borderId="0" xfId="51" applyFont="1" applyFill="1" applyAlignment="1">
      <alignment horizontal="right" vertical="center"/>
    </xf>
    <xf numFmtId="0" fontId="29" fillId="0" borderId="17" xfId="52" applyFont="1" applyBorder="1"/>
    <xf numFmtId="174" fontId="29" fillId="0" borderId="17" xfId="52" applyNumberFormat="1" applyFont="1" applyBorder="1" applyAlignment="1">
      <alignment horizontal="right"/>
    </xf>
    <xf numFmtId="177" fontId="29" fillId="34" borderId="0" xfId="52" applyNumberFormat="1" applyFont="1" applyFill="1" applyAlignment="1">
      <alignment horizontal="right"/>
    </xf>
    <xf numFmtId="177" fontId="28" fillId="34" borderId="0" xfId="52" applyNumberFormat="1" applyFont="1" applyFill="1" applyAlignment="1">
      <alignment horizontal="right"/>
    </xf>
    <xf numFmtId="177" fontId="30" fillId="34" borderId="0" xfId="52" applyNumberFormat="1" applyFont="1" applyFill="1" applyAlignment="1">
      <alignment horizontal="right"/>
    </xf>
    <xf numFmtId="177" fontId="29" fillId="34" borderId="0" xfId="52" applyNumberFormat="1" applyFont="1" applyFill="1" applyAlignment="1">
      <alignment horizontal="right" vertical="center"/>
    </xf>
    <xf numFmtId="177" fontId="26" fillId="34" borderId="0" xfId="52" applyNumberFormat="1" applyFont="1" applyFill="1" applyAlignment="1">
      <alignment horizontal="right"/>
    </xf>
    <xf numFmtId="177" fontId="33" fillId="34" borderId="0" xfId="52" applyNumberFormat="1" applyFont="1" applyFill="1" applyAlignment="1">
      <alignment horizontal="right" vertical="center"/>
    </xf>
    <xf numFmtId="0" fontId="26" fillId="0" borderId="0" xfId="52" applyFont="1" applyAlignment="1">
      <alignment vertical="center"/>
    </xf>
    <xf numFmtId="177" fontId="26" fillId="0" borderId="0" xfId="52" applyNumberFormat="1" applyFont="1" applyAlignment="1">
      <alignment vertical="center"/>
    </xf>
    <xf numFmtId="0" fontId="71" fillId="34" borderId="0" xfId="52" applyFont="1" applyFill="1" applyAlignment="1">
      <alignment horizontal="center"/>
    </xf>
    <xf numFmtId="0" fontId="31" fillId="0" borderId="0" xfId="52" applyFont="1"/>
    <xf numFmtId="37" fontId="26" fillId="0" borderId="0" xfId="52" applyNumberFormat="1" applyFont="1"/>
    <xf numFmtId="177" fontId="28" fillId="34" borderId="0" xfId="52" applyNumberFormat="1" applyFont="1" applyFill="1" applyAlignment="1">
      <alignment horizontal="right" vertical="center"/>
    </xf>
    <xf numFmtId="0" fontId="28" fillId="34" borderId="0" xfId="52" applyFont="1" applyFill="1" applyAlignment="1">
      <alignment horizontal="right"/>
    </xf>
    <xf numFmtId="184" fontId="28" fillId="0" borderId="0" xfId="52" applyNumberFormat="1" applyFont="1"/>
    <xf numFmtId="3" fontId="26" fillId="0" borderId="0" xfId="52" applyNumberFormat="1" applyFont="1"/>
    <xf numFmtId="3" fontId="28" fillId="0" borderId="0" xfId="52" applyNumberFormat="1" applyFont="1"/>
    <xf numFmtId="0" fontId="95" fillId="34" borderId="0" xfId="52" applyFont="1" applyFill="1" applyAlignment="1">
      <alignment horizontal="center" vertical="center"/>
    </xf>
    <xf numFmtId="177" fontId="29" fillId="34" borderId="0" xfId="51" applyNumberFormat="1" applyFont="1" applyFill="1"/>
    <xf numFmtId="174" fontId="28" fillId="34" borderId="0" xfId="51" applyNumberFormat="1" applyFont="1" applyFill="1"/>
    <xf numFmtId="174" fontId="28" fillId="34" borderId="0" xfId="51" applyNumberFormat="1" applyFont="1" applyFill="1" applyAlignment="1">
      <alignment vertical="center"/>
    </xf>
    <xf numFmtId="37" fontId="29" fillId="34" borderId="0" xfId="51" applyFont="1" applyFill="1" applyAlignment="1">
      <alignment horizontal="left"/>
    </xf>
    <xf numFmtId="174" fontId="28" fillId="34" borderId="0" xfId="51" applyNumberFormat="1" applyFont="1" applyFill="1" applyAlignment="1">
      <alignment horizontal="right"/>
    </xf>
    <xf numFmtId="37" fontId="28" fillId="34" borderId="0" xfId="51" applyFont="1" applyFill="1" applyAlignment="1">
      <alignment horizontal="left" wrapText="1"/>
    </xf>
    <xf numFmtId="177" fontId="33" fillId="34" borderId="0" xfId="52" applyNumberFormat="1" applyFont="1" applyFill="1"/>
    <xf numFmtId="0" fontId="26" fillId="2" borderId="0" xfId="52" applyFont="1" applyFill="1"/>
    <xf numFmtId="0" fontId="28" fillId="2" borderId="0" xfId="52" applyFont="1" applyFill="1"/>
    <xf numFmtId="0" fontId="96" fillId="51" borderId="52" xfId="52" applyFont="1" applyFill="1" applyBorder="1" applyAlignment="1">
      <alignment horizontal="center" vertical="center"/>
    </xf>
    <xf numFmtId="0" fontId="94" fillId="2" borderId="0" xfId="52" applyFont="1" applyFill="1"/>
    <xf numFmtId="0" fontId="29" fillId="34" borderId="0" xfId="52" applyFont="1" applyFill="1" applyAlignment="1">
      <alignment horizontal="right"/>
    </xf>
    <xf numFmtId="0" fontId="28" fillId="2" borderId="0" xfId="52" applyFont="1" applyFill="1" applyAlignment="1">
      <alignment horizontal="center"/>
    </xf>
    <xf numFmtId="0" fontId="29" fillId="2" borderId="0" xfId="52" applyFont="1" applyFill="1" applyAlignment="1">
      <alignment vertical="top"/>
    </xf>
    <xf numFmtId="0" fontId="28" fillId="2" borderId="0" xfId="52" applyFont="1" applyFill="1" applyAlignment="1">
      <alignment vertical="top"/>
    </xf>
    <xf numFmtId="0" fontId="28" fillId="34" borderId="43" xfId="52" applyFont="1" applyFill="1" applyBorder="1"/>
    <xf numFmtId="179" fontId="29" fillId="2" borderId="0" xfId="52" applyNumberFormat="1" applyFont="1" applyFill="1" applyAlignment="1">
      <alignment horizontal="left"/>
    </xf>
    <xf numFmtId="179" fontId="28" fillId="2" borderId="0" xfId="52" applyNumberFormat="1" applyFont="1" applyFill="1" applyAlignment="1">
      <alignment horizontal="left"/>
    </xf>
    <xf numFmtId="179" fontId="28" fillId="2" borderId="0" xfId="52" applyNumberFormat="1" applyFont="1" applyFill="1"/>
    <xf numFmtId="179" fontId="29" fillId="2" borderId="91" xfId="52" applyNumberFormat="1" applyFont="1" applyFill="1" applyBorder="1" applyAlignment="1">
      <alignment horizontal="left"/>
    </xf>
    <xf numFmtId="37" fontId="28" fillId="2" borderId="0" xfId="52" applyNumberFormat="1" applyFont="1" applyFill="1"/>
    <xf numFmtId="37" fontId="29" fillId="2" borderId="0" xfId="52" applyNumberFormat="1" applyFont="1" applyFill="1"/>
    <xf numFmtId="0" fontId="26" fillId="2" borderId="0" xfId="52" applyFont="1" applyFill="1" applyAlignment="1">
      <alignment horizontal="center"/>
    </xf>
    <xf numFmtId="179" fontId="26" fillId="2" borderId="0" xfId="52" applyNumberFormat="1" applyFont="1" applyFill="1"/>
    <xf numFmtId="0" fontId="28" fillId="2" borderId="0" xfId="52" applyFont="1" applyFill="1" applyAlignment="1">
      <alignment horizontal="left" wrapText="1"/>
    </xf>
    <xf numFmtId="1" fontId="28" fillId="2" borderId="0" xfId="52" applyNumberFormat="1" applyFont="1" applyFill="1"/>
    <xf numFmtId="1" fontId="28" fillId="2" borderId="0" xfId="52" applyNumberFormat="1" applyFont="1" applyFill="1" applyAlignment="1">
      <alignment horizontal="right"/>
    </xf>
    <xf numFmtId="0" fontId="28" fillId="2" borderId="0" xfId="52" applyFont="1" applyFill="1" applyAlignment="1">
      <alignment horizontal="right"/>
    </xf>
    <xf numFmtId="179" fontId="96" fillId="51" borderId="0" xfId="52" applyNumberFormat="1" applyFont="1" applyFill="1" applyAlignment="1">
      <alignment horizontal="center" vertical="center"/>
    </xf>
    <xf numFmtId="179" fontId="96" fillId="51" borderId="92" xfId="52" applyNumberFormat="1" applyFont="1" applyFill="1" applyBorder="1" applyAlignment="1">
      <alignment horizontal="center" vertical="center"/>
    </xf>
    <xf numFmtId="179" fontId="96" fillId="51" borderId="94" xfId="52" applyNumberFormat="1" applyFont="1" applyFill="1" applyBorder="1" applyAlignment="1">
      <alignment horizontal="center" vertical="center"/>
    </xf>
    <xf numFmtId="179" fontId="96" fillId="51" borderId="95" xfId="52" applyNumberFormat="1" applyFont="1" applyFill="1" applyBorder="1" applyAlignment="1">
      <alignment horizontal="center" vertical="center"/>
    </xf>
    <xf numFmtId="0" fontId="96" fillId="51" borderId="95" xfId="52" applyFont="1" applyFill="1" applyBorder="1" applyAlignment="1">
      <alignment horizontal="center" vertical="center" wrapText="1"/>
    </xf>
    <xf numFmtId="0" fontId="28" fillId="2" borderId="52" xfId="52" applyFont="1" applyFill="1" applyBorder="1"/>
    <xf numFmtId="0" fontId="28" fillId="2" borderId="52" xfId="52" applyFont="1" applyFill="1" applyBorder="1" applyAlignment="1">
      <alignment horizontal="center"/>
    </xf>
    <xf numFmtId="179" fontId="28" fillId="2" borderId="52" xfId="52" applyNumberFormat="1" applyFont="1" applyFill="1" applyBorder="1"/>
    <xf numFmtId="0" fontId="26" fillId="2" borderId="52" xfId="52" applyFont="1" applyFill="1" applyBorder="1"/>
    <xf numFmtId="179" fontId="29" fillId="2" borderId="0" xfId="52" applyNumberFormat="1" applyFont="1" applyFill="1"/>
    <xf numFmtId="179" fontId="29" fillId="34" borderId="0" xfId="52" applyNumberFormat="1" applyFont="1" applyFill="1" applyAlignment="1">
      <alignment horizontal="right"/>
    </xf>
    <xf numFmtId="179" fontId="29" fillId="2" borderId="0" xfId="52" applyNumberFormat="1" applyFont="1" applyFill="1" applyAlignment="1">
      <alignment horizontal="right"/>
    </xf>
    <xf numFmtId="3" fontId="28" fillId="34" borderId="0" xfId="52" applyNumberFormat="1" applyFont="1" applyFill="1" applyAlignment="1">
      <alignment horizontal="right"/>
    </xf>
    <xf numFmtId="3" fontId="28" fillId="2" borderId="0" xfId="52" applyNumberFormat="1" applyFont="1" applyFill="1" applyAlignment="1">
      <alignment horizontal="right"/>
    </xf>
    <xf numFmtId="0" fontId="28" fillId="2" borderId="43" xfId="52" applyFont="1" applyFill="1" applyBorder="1"/>
    <xf numFmtId="0" fontId="28" fillId="2" borderId="43" xfId="52" applyFont="1" applyFill="1" applyBorder="1" applyAlignment="1">
      <alignment horizontal="center"/>
    </xf>
    <xf numFmtId="179" fontId="28" fillId="2" borderId="43" xfId="52" applyNumberFormat="1" applyFont="1" applyFill="1" applyBorder="1"/>
    <xf numFmtId="0" fontId="98" fillId="34" borderId="0" xfId="58" applyFont="1" applyFill="1" applyAlignment="1" applyProtection="1">
      <alignment horizontal="left" vertical="top"/>
      <protection locked="0"/>
    </xf>
    <xf numFmtId="0" fontId="98" fillId="34" borderId="0" xfId="58" applyFont="1" applyFill="1" applyAlignment="1" applyProtection="1">
      <alignment vertical="top"/>
      <protection locked="0"/>
    </xf>
    <xf numFmtId="0" fontId="98" fillId="34" borderId="0" xfId="66" applyFont="1" applyFill="1" applyAlignment="1" applyProtection="1">
      <alignment horizontal="justify" wrapText="1"/>
      <protection locked="0"/>
    </xf>
    <xf numFmtId="0" fontId="99" fillId="34" borderId="0" xfId="59" applyNumberFormat="1" applyFont="1" applyFill="1" applyBorder="1" applyAlignment="1" applyProtection="1">
      <alignment vertical="center"/>
      <protection locked="0"/>
    </xf>
    <xf numFmtId="0" fontId="26" fillId="0" borderId="0" xfId="52" applyFont="1" applyAlignment="1">
      <alignment horizontal="center"/>
    </xf>
    <xf numFmtId="179" fontId="26" fillId="0" borderId="0" xfId="52" applyNumberFormat="1" applyFont="1"/>
    <xf numFmtId="0" fontId="31" fillId="2" borderId="0" xfId="52" applyFont="1" applyFill="1"/>
    <xf numFmtId="0" fontId="26" fillId="0" borderId="52" xfId="52" applyFont="1" applyBorder="1"/>
    <xf numFmtId="3" fontId="29" fillId="2" borderId="0" xfId="52" applyNumberFormat="1" applyFont="1" applyFill="1" applyAlignment="1">
      <alignment horizontal="right"/>
    </xf>
    <xf numFmtId="0" fontId="29" fillId="2" borderId="43" xfId="52" applyFont="1" applyFill="1" applyBorder="1" applyAlignment="1">
      <alignment horizontal="center"/>
    </xf>
    <xf numFmtId="164" fontId="28" fillId="0" borderId="97" xfId="52" applyNumberFormat="1" applyFont="1" applyBorder="1" applyAlignment="1">
      <alignment horizontal="right" wrapText="1"/>
    </xf>
    <xf numFmtId="0" fontId="99" fillId="34" borderId="0" xfId="59" applyNumberFormat="1" applyFont="1" applyFill="1" applyBorder="1" applyAlignment="1" applyProtection="1">
      <protection locked="0"/>
    </xf>
    <xf numFmtId="0" fontId="31" fillId="2" borderId="0" xfId="52" applyFont="1" applyFill="1" applyAlignment="1">
      <alignment horizontal="left" wrapText="1"/>
    </xf>
    <xf numFmtId="0" fontId="25" fillId="2" borderId="0" xfId="52" applyFont="1" applyFill="1" applyAlignment="1">
      <alignment horizontal="left" wrapText="1"/>
    </xf>
    <xf numFmtId="0" fontId="26" fillId="34" borderId="0" xfId="52" applyFont="1" applyFill="1" applyAlignment="1">
      <alignment horizontal="center" vertical="center" wrapText="1"/>
    </xf>
    <xf numFmtId="0" fontId="96" fillId="34" borderId="0" xfId="52" applyFont="1" applyFill="1" applyAlignment="1">
      <alignment horizontal="center" vertical="center" wrapText="1"/>
    </xf>
    <xf numFmtId="3" fontId="29" fillId="2" borderId="0" xfId="52" applyNumberFormat="1" applyFont="1" applyFill="1"/>
    <xf numFmtId="0" fontId="28" fillId="0" borderId="0" xfId="52" applyFont="1" applyAlignment="1">
      <alignment horizontal="center"/>
    </xf>
    <xf numFmtId="0" fontId="100" fillId="0" borderId="0" xfId="52" applyFont="1"/>
    <xf numFmtId="0" fontId="26" fillId="34" borderId="0" xfId="52" applyFont="1" applyFill="1" applyAlignment="1">
      <alignment horizontal="center"/>
    </xf>
    <xf numFmtId="179" fontId="26" fillId="34" borderId="0" xfId="52" applyNumberFormat="1" applyFont="1" applyFill="1"/>
    <xf numFmtId="174" fontId="29" fillId="2" borderId="0" xfId="52" applyNumberFormat="1" applyFont="1" applyFill="1" applyAlignment="1">
      <alignment horizontal="right"/>
    </xf>
    <xf numFmtId="174" fontId="29" fillId="2" borderId="0" xfId="52" applyNumberFormat="1" applyFont="1" applyFill="1"/>
    <xf numFmtId="174" fontId="28" fillId="2" borderId="0" xfId="52" applyNumberFormat="1" applyFont="1" applyFill="1" applyAlignment="1">
      <alignment horizontal="right"/>
    </xf>
    <xf numFmtId="174" fontId="28" fillId="2" borderId="0" xfId="52" applyNumberFormat="1" applyFont="1" applyFill="1"/>
    <xf numFmtId="0" fontId="28" fillId="0" borderId="100" xfId="52" applyFont="1" applyBorder="1" applyAlignment="1">
      <alignment horizontal="left"/>
    </xf>
    <xf numFmtId="1" fontId="28" fillId="2" borderId="52" xfId="52" applyNumberFormat="1" applyFont="1" applyFill="1" applyBorder="1"/>
    <xf numFmtId="164" fontId="29" fillId="2" borderId="0" xfId="52" applyNumberFormat="1" applyFont="1" applyFill="1"/>
    <xf numFmtId="0" fontId="29" fillId="2" borderId="0" xfId="52" applyFont="1" applyFill="1" applyAlignment="1">
      <alignment horizontal="right"/>
    </xf>
    <xf numFmtId="0" fontId="98" fillId="34" borderId="0" xfId="66" applyFont="1" applyFill="1" applyProtection="1">
      <protection locked="0"/>
    </xf>
    <xf numFmtId="0" fontId="98" fillId="2" borderId="0" xfId="52" applyFont="1" applyFill="1"/>
    <xf numFmtId="0" fontId="74" fillId="2" borderId="0" xfId="52" applyFont="1" applyFill="1"/>
    <xf numFmtId="175" fontId="29" fillId="2" borderId="0" xfId="52" applyNumberFormat="1" applyFont="1" applyFill="1" applyAlignment="1">
      <alignment horizontal="right"/>
    </xf>
    <xf numFmtId="175" fontId="29" fillId="34" borderId="0" xfId="52" applyNumberFormat="1" applyFont="1" applyFill="1" applyAlignment="1">
      <alignment horizontal="right"/>
    </xf>
    <xf numFmtId="175" fontId="67" fillId="34" borderId="0" xfId="52" applyNumberFormat="1" applyFill="1"/>
    <xf numFmtId="175" fontId="29" fillId="2" borderId="0" xfId="52" applyNumberFormat="1" applyFont="1" applyFill="1"/>
    <xf numFmtId="175" fontId="29" fillId="34" borderId="0" xfId="52" applyNumberFormat="1" applyFont="1" applyFill="1"/>
    <xf numFmtId="174" fontId="29" fillId="34" borderId="0" xfId="52" applyNumberFormat="1" applyFont="1" applyFill="1"/>
    <xf numFmtId="175" fontId="28" fillId="2" borderId="0" xfId="52" applyNumberFormat="1" applyFont="1" applyFill="1" applyAlignment="1">
      <alignment horizontal="right"/>
    </xf>
    <xf numFmtId="174" fontId="28" fillId="2" borderId="43" xfId="52" applyNumberFormat="1" applyFont="1" applyFill="1" applyBorder="1" applyAlignment="1">
      <alignment horizontal="center"/>
    </xf>
    <xf numFmtId="174" fontId="28" fillId="2" borderId="43" xfId="52" applyNumberFormat="1" applyFont="1" applyFill="1" applyBorder="1"/>
    <xf numFmtId="164" fontId="28" fillId="34" borderId="97" xfId="52" applyNumberFormat="1" applyFont="1" applyFill="1" applyBorder="1" applyAlignment="1">
      <alignment horizontal="right" wrapText="1"/>
    </xf>
    <xf numFmtId="0" fontId="28" fillId="34" borderId="0" xfId="52" applyFont="1" applyFill="1" applyAlignment="1">
      <alignment horizontal="center"/>
    </xf>
    <xf numFmtId="0" fontId="100" fillId="34" borderId="0" xfId="52" applyFont="1" applyFill="1"/>
    <xf numFmtId="0" fontId="98" fillId="34" borderId="0" xfId="52" applyFont="1" applyFill="1"/>
    <xf numFmtId="0" fontId="74" fillId="34" borderId="0" xfId="52" applyFont="1" applyFill="1"/>
    <xf numFmtId="0" fontId="99" fillId="34" borderId="0" xfId="59" applyFont="1" applyFill="1" applyAlignment="1" applyProtection="1"/>
    <xf numFmtId="0" fontId="96" fillId="51" borderId="103" xfId="52" applyFont="1" applyFill="1" applyBorder="1" applyAlignment="1">
      <alignment horizontal="center" vertical="center" wrapText="1"/>
    </xf>
    <xf numFmtId="0" fontId="96" fillId="51" borderId="104" xfId="52" applyFont="1" applyFill="1" applyBorder="1" applyAlignment="1">
      <alignment horizontal="center" vertical="center" wrapText="1"/>
    </xf>
    <xf numFmtId="0" fontId="96" fillId="51" borderId="105" xfId="52" applyFont="1" applyFill="1" applyBorder="1" applyAlignment="1">
      <alignment horizontal="center" vertical="center" wrapText="1"/>
    </xf>
    <xf numFmtId="179" fontId="28" fillId="2" borderId="44" xfId="52" applyNumberFormat="1" applyFont="1" applyFill="1" applyBorder="1"/>
    <xf numFmtId="1" fontId="28" fillId="2" borderId="44" xfId="52" applyNumberFormat="1" applyFont="1" applyFill="1" applyBorder="1"/>
    <xf numFmtId="0" fontId="28" fillId="2" borderId="44" xfId="52" applyFont="1" applyFill="1" applyBorder="1"/>
    <xf numFmtId="0" fontId="28" fillId="2" borderId="44" xfId="52" applyFont="1" applyFill="1" applyBorder="1" applyAlignment="1">
      <alignment horizontal="right"/>
    </xf>
    <xf numFmtId="0" fontId="27" fillId="51" borderId="89" xfId="52" applyFont="1" applyFill="1" applyBorder="1" applyAlignment="1">
      <alignment horizontal="center" vertical="center" wrapText="1"/>
    </xf>
    <xf numFmtId="0" fontId="27" fillId="51" borderId="84" xfId="52" applyFont="1" applyFill="1" applyBorder="1" applyAlignment="1">
      <alignment horizontal="center" vertical="center" wrapText="1"/>
    </xf>
    <xf numFmtId="0" fontId="27" fillId="51" borderId="88" xfId="52" applyFont="1" applyFill="1" applyBorder="1" applyAlignment="1">
      <alignment horizontal="center" vertical="center" wrapText="1"/>
    </xf>
    <xf numFmtId="0" fontId="27" fillId="34" borderId="0" xfId="52" applyFont="1" applyFill="1" applyAlignment="1">
      <alignment horizontal="center" vertical="center" wrapText="1"/>
    </xf>
    <xf numFmtId="164" fontId="28" fillId="2" borderId="0" xfId="52" applyNumberFormat="1" applyFont="1" applyFill="1"/>
    <xf numFmtId="2" fontId="28" fillId="2" borderId="0" xfId="52" applyNumberFormat="1" applyFont="1" applyFill="1"/>
    <xf numFmtId="174" fontId="28" fillId="34" borderId="0" xfId="52" applyNumberFormat="1" applyFont="1" applyFill="1" applyAlignment="1">
      <alignment horizontal="right"/>
    </xf>
    <xf numFmtId="174" fontId="29" fillId="2" borderId="0" xfId="52" applyNumberFormat="1" applyFont="1" applyFill="1" applyAlignment="1">
      <alignment vertical="center"/>
    </xf>
    <xf numFmtId="174" fontId="28" fillId="2" borderId="0" xfId="52" applyNumberFormat="1" applyFont="1" applyFill="1" applyAlignment="1">
      <alignment horizontal="right" vertical="center"/>
    </xf>
    <xf numFmtId="174" fontId="28" fillId="34" borderId="0" xfId="52" applyNumberFormat="1" applyFont="1" applyFill="1" applyAlignment="1">
      <alignment horizontal="right" vertical="center"/>
    </xf>
    <xf numFmtId="0" fontId="79" fillId="34" borderId="0" xfId="59" applyNumberFormat="1" applyFill="1" applyBorder="1" applyAlignment="1" applyProtection="1">
      <protection locked="0"/>
    </xf>
    <xf numFmtId="0" fontId="28" fillId="2" borderId="52" xfId="52" applyFont="1" applyFill="1" applyBorder="1" applyAlignment="1">
      <alignment horizontal="right"/>
    </xf>
    <xf numFmtId="0" fontId="27" fillId="51" borderId="110" xfId="52" applyFont="1" applyFill="1" applyBorder="1" applyAlignment="1">
      <alignment horizontal="center" vertical="center" wrapText="1"/>
    </xf>
    <xf numFmtId="0" fontId="29" fillId="34" borderId="0" xfId="52" applyFont="1" applyFill="1" applyAlignment="1">
      <alignment horizontal="center"/>
    </xf>
    <xf numFmtId="0" fontId="96" fillId="51" borderId="112" xfId="52" applyFont="1" applyFill="1" applyBorder="1" applyAlignment="1">
      <alignment horizontal="center" vertical="center" wrapText="1"/>
    </xf>
    <xf numFmtId="0" fontId="96" fillId="51" borderId="113" xfId="52" applyFont="1" applyFill="1" applyBorder="1" applyAlignment="1">
      <alignment horizontal="center" vertical="center" wrapText="1"/>
    </xf>
    <xf numFmtId="174" fontId="30" fillId="0" borderId="0" xfId="52" applyNumberFormat="1" applyFont="1" applyAlignment="1">
      <alignment horizontal="right"/>
    </xf>
    <xf numFmtId="174" fontId="30" fillId="0" borderId="0" xfId="52" applyNumberFormat="1" applyFont="1"/>
    <xf numFmtId="174" fontId="28" fillId="0" borderId="0" xfId="52" applyNumberFormat="1" applyFont="1" applyAlignment="1">
      <alignment horizontal="right"/>
    </xf>
    <xf numFmtId="174" fontId="30" fillId="34" borderId="0" xfId="52" applyNumberFormat="1" applyFont="1" applyFill="1" applyAlignment="1">
      <alignment horizontal="right"/>
    </xf>
    <xf numFmtId="174" fontId="28" fillId="34" borderId="0" xfId="52" applyNumberFormat="1" applyFont="1" applyFill="1"/>
    <xf numFmtId="174" fontId="30" fillId="0" borderId="0" xfId="52" applyNumberFormat="1" applyFont="1" applyAlignment="1">
      <alignment vertical="center"/>
    </xf>
    <xf numFmtId="174" fontId="30" fillId="0" borderId="0" xfId="52" applyNumberFormat="1" applyFont="1" applyAlignment="1">
      <alignment vertical="top"/>
    </xf>
    <xf numFmtId="174" fontId="26" fillId="0" borderId="0" xfId="52" applyNumberFormat="1" applyFont="1" applyAlignment="1">
      <alignment vertical="top"/>
    </xf>
    <xf numFmtId="174" fontId="30" fillId="34" borderId="0" xfId="52" applyNumberFormat="1" applyFont="1" applyFill="1" applyAlignment="1">
      <alignment horizontal="right" vertical="top"/>
    </xf>
    <xf numFmtId="174" fontId="26" fillId="0" borderId="0" xfId="52" applyNumberFormat="1" applyFont="1" applyAlignment="1">
      <alignment vertical="center"/>
    </xf>
    <xf numFmtId="174" fontId="28" fillId="0" borderId="0" xfId="52" applyNumberFormat="1" applyFont="1" applyAlignment="1">
      <alignment vertical="center"/>
    </xf>
    <xf numFmtId="174" fontId="26" fillId="34" borderId="0" xfId="52" applyNumberFormat="1" applyFont="1" applyFill="1" applyAlignment="1">
      <alignment vertical="center"/>
    </xf>
    <xf numFmtId="174" fontId="28" fillId="34" borderId="0" xfId="52" applyNumberFormat="1" applyFont="1" applyFill="1" applyAlignment="1">
      <alignment vertical="center"/>
    </xf>
    <xf numFmtId="0" fontId="28" fillId="34" borderId="0" xfId="58" applyFont="1" applyFill="1" applyAlignment="1" applyProtection="1">
      <alignment horizontal="left"/>
      <protection locked="0"/>
    </xf>
    <xf numFmtId="0" fontId="28" fillId="0" borderId="0" xfId="52" applyFont="1" applyAlignment="1">
      <alignment horizontal="center" vertical="center" wrapText="1"/>
    </xf>
    <xf numFmtId="0" fontId="28" fillId="46" borderId="0" xfId="52" applyFont="1" applyFill="1" applyAlignment="1">
      <alignment horizontal="center" vertical="center" wrapText="1"/>
    </xf>
    <xf numFmtId="0" fontId="29" fillId="46" borderId="0" xfId="52" applyFont="1" applyFill="1" applyAlignment="1">
      <alignment horizontal="center" vertical="center" wrapText="1"/>
    </xf>
    <xf numFmtId="174" fontId="29" fillId="2" borderId="0" xfId="52" applyNumberFormat="1" applyFont="1" applyFill="1" applyAlignment="1">
      <alignment vertical="top"/>
    </xf>
    <xf numFmtId="0" fontId="26" fillId="2" borderId="0" xfId="52" applyFont="1" applyFill="1" applyAlignment="1">
      <alignment vertical="top"/>
    </xf>
    <xf numFmtId="174" fontId="28" fillId="2" borderId="0" xfId="52" applyNumberFormat="1" applyFont="1" applyFill="1" applyAlignment="1">
      <alignment vertical="top"/>
    </xf>
    <xf numFmtId="174" fontId="28" fillId="2" borderId="0" xfId="52" applyNumberFormat="1" applyFont="1" applyFill="1" applyAlignment="1">
      <alignment vertical="center"/>
    </xf>
    <xf numFmtId="0" fontId="26" fillId="0" borderId="0" xfId="52" applyFont="1" applyAlignment="1">
      <alignment wrapText="1"/>
    </xf>
    <xf numFmtId="174" fontId="29" fillId="2" borderId="0" xfId="52" applyNumberFormat="1" applyFont="1" applyFill="1" applyAlignment="1">
      <alignment horizontal="right" vertical="center"/>
    </xf>
    <xf numFmtId="194" fontId="31" fillId="0" borderId="0" xfId="67" applyFont="1" applyAlignment="1">
      <alignment horizontal="left"/>
    </xf>
    <xf numFmtId="194" fontId="28" fillId="0" borderId="0" xfId="67" applyFont="1"/>
    <xf numFmtId="194" fontId="28" fillId="0" borderId="0" xfId="67" applyFont="1" applyAlignment="1">
      <alignment horizontal="left"/>
    </xf>
    <xf numFmtId="194" fontId="28" fillId="0" borderId="0" xfId="67" applyFont="1" applyAlignment="1">
      <alignment horizontal="center"/>
    </xf>
    <xf numFmtId="194" fontId="27" fillId="51" borderId="84" xfId="67" applyFont="1" applyFill="1" applyBorder="1" applyAlignment="1">
      <alignment horizontal="center" vertical="center" wrapText="1"/>
    </xf>
    <xf numFmtId="194" fontId="27" fillId="51" borderId="85" xfId="67" applyFont="1" applyFill="1" applyBorder="1" applyAlignment="1">
      <alignment horizontal="center" vertical="center" wrapText="1"/>
    </xf>
    <xf numFmtId="194" fontId="27" fillId="51" borderId="1" xfId="67" applyFont="1" applyFill="1" applyBorder="1" applyAlignment="1">
      <alignment horizontal="center" vertical="center" wrapText="1"/>
    </xf>
    <xf numFmtId="194" fontId="27" fillId="51" borderId="84" xfId="67" applyFont="1" applyFill="1" applyBorder="1" applyAlignment="1">
      <alignment horizontal="center"/>
    </xf>
    <xf numFmtId="194" fontId="27" fillId="51" borderId="84" xfId="67" applyFont="1" applyFill="1" applyBorder="1" applyAlignment="1">
      <alignment horizontal="center" vertical="center"/>
    </xf>
    <xf numFmtId="194" fontId="27" fillId="51" borderId="1" xfId="67" applyFont="1" applyFill="1" applyBorder="1" applyAlignment="1">
      <alignment horizontal="center" vertical="center"/>
    </xf>
    <xf numFmtId="194" fontId="26" fillId="0" borderId="0" xfId="67" applyFont="1"/>
    <xf numFmtId="194" fontId="27" fillId="51" borderId="6" xfId="67" applyFont="1" applyFill="1" applyBorder="1" applyAlignment="1">
      <alignment horizontal="center" vertical="center" wrapText="1"/>
    </xf>
    <xf numFmtId="194" fontId="27" fillId="51" borderId="6" xfId="67" applyFont="1" applyFill="1" applyBorder="1" applyAlignment="1">
      <alignment horizontal="center" vertical="center"/>
    </xf>
    <xf numFmtId="194" fontId="29" fillId="0" borderId="0" xfId="67" applyFont="1" applyAlignment="1">
      <alignment horizontal="left"/>
    </xf>
    <xf numFmtId="179" fontId="29" fillId="0" borderId="0" xfId="67" applyNumberFormat="1" applyFont="1"/>
    <xf numFmtId="195" fontId="29" fillId="0" borderId="0" xfId="67" applyNumberFormat="1" applyFont="1"/>
    <xf numFmtId="194" fontId="29" fillId="39" borderId="114" xfId="67" applyFont="1" applyFill="1" applyBorder="1" applyAlignment="1">
      <alignment horizontal="left"/>
    </xf>
    <xf numFmtId="179" fontId="29" fillId="39" borderId="114" xfId="67" applyNumberFormat="1" applyFont="1" applyFill="1" applyBorder="1" applyAlignment="1">
      <alignment horizontal="right"/>
    </xf>
    <xf numFmtId="179" fontId="28" fillId="0" borderId="0" xfId="67" applyNumberFormat="1" applyFont="1"/>
    <xf numFmtId="0" fontId="29" fillId="0" borderId="0" xfId="38" applyFont="1"/>
    <xf numFmtId="179" fontId="29" fillId="0" borderId="0" xfId="67" applyNumberFormat="1" applyFont="1" applyAlignment="1">
      <alignment horizontal="right"/>
    </xf>
    <xf numFmtId="179" fontId="30" fillId="0" borderId="0" xfId="67" applyNumberFormat="1" applyFont="1" applyAlignment="1">
      <alignment wrapText="1"/>
    </xf>
    <xf numFmtId="194" fontId="103" fillId="0" borderId="0" xfId="67" applyFont="1"/>
    <xf numFmtId="179" fontId="26" fillId="0" borderId="0" xfId="67" applyNumberFormat="1" applyFont="1" applyAlignment="1">
      <alignment wrapText="1"/>
    </xf>
    <xf numFmtId="179" fontId="94" fillId="0" borderId="0" xfId="67" applyNumberFormat="1" applyFont="1"/>
    <xf numFmtId="179" fontId="103" fillId="0" borderId="0" xfId="67" applyNumberFormat="1" applyFont="1"/>
    <xf numFmtId="196" fontId="29" fillId="34" borderId="0" xfId="67" applyNumberFormat="1" applyFont="1" applyFill="1" applyAlignment="1">
      <alignment horizontal="right"/>
    </xf>
    <xf numFmtId="194" fontId="29" fillId="2" borderId="0" xfId="67" applyFont="1" applyFill="1"/>
    <xf numFmtId="196" fontId="29" fillId="0" borderId="0" xfId="67" applyNumberFormat="1" applyFont="1" applyAlignment="1">
      <alignment horizontal="right"/>
    </xf>
    <xf numFmtId="1" fontId="29" fillId="0" borderId="0" xfId="67" applyNumberFormat="1" applyFont="1" applyAlignment="1">
      <alignment horizontal="right"/>
    </xf>
    <xf numFmtId="0" fontId="29" fillId="0" borderId="0" xfId="67" applyNumberFormat="1" applyFont="1" applyAlignment="1">
      <alignment horizontal="right"/>
    </xf>
    <xf numFmtId="194" fontId="28" fillId="0" borderId="43" xfId="67" applyFont="1" applyBorder="1"/>
    <xf numFmtId="196" fontId="28" fillId="34" borderId="43" xfId="67" applyNumberFormat="1" applyFont="1" applyFill="1" applyBorder="1"/>
    <xf numFmtId="194" fontId="29" fillId="0" borderId="0" xfId="67" applyFont="1"/>
    <xf numFmtId="179" fontId="29" fillId="39" borderId="114" xfId="67" applyNumberFormat="1" applyFont="1" applyFill="1" applyBorder="1"/>
    <xf numFmtId="194" fontId="57" fillId="0" borderId="0" xfId="67" applyFont="1"/>
    <xf numFmtId="0" fontId="41" fillId="0" borderId="0" xfId="38" applyFont="1"/>
    <xf numFmtId="196" fontId="26" fillId="0" borderId="0" xfId="67" applyNumberFormat="1" applyFont="1" applyAlignment="1">
      <alignment horizontal="right"/>
    </xf>
    <xf numFmtId="196" fontId="28" fillId="0" borderId="0" xfId="67" applyNumberFormat="1" applyFont="1" applyAlignment="1">
      <alignment horizontal="right"/>
    </xf>
    <xf numFmtId="196" fontId="29" fillId="0" borderId="0" xfId="67" applyNumberFormat="1" applyFont="1"/>
    <xf numFmtId="196" fontId="29" fillId="34" borderId="0" xfId="67" applyNumberFormat="1" applyFont="1" applyFill="1"/>
    <xf numFmtId="0" fontId="29" fillId="34" borderId="0" xfId="67" applyNumberFormat="1" applyFont="1" applyFill="1" applyAlignment="1">
      <alignment horizontal="right"/>
    </xf>
    <xf numFmtId="196" fontId="28" fillId="34" borderId="0" xfId="67" applyNumberFormat="1" applyFont="1" applyFill="1"/>
    <xf numFmtId="197" fontId="29" fillId="0" borderId="0" xfId="67" applyNumberFormat="1" applyFont="1" applyAlignment="1">
      <alignment horizontal="right"/>
    </xf>
    <xf numFmtId="180" fontId="29" fillId="39" borderId="114" xfId="67" applyNumberFormat="1" applyFont="1" applyFill="1" applyBorder="1"/>
    <xf numFmtId="180" fontId="29" fillId="0" borderId="0" xfId="67" applyNumberFormat="1" applyFont="1"/>
    <xf numFmtId="180" fontId="29" fillId="0" borderId="0" xfId="67" applyNumberFormat="1" applyFont="1" applyAlignment="1">
      <alignment horizontal="right"/>
    </xf>
    <xf numFmtId="180" fontId="28" fillId="0" borderId="0" xfId="67" applyNumberFormat="1" applyFont="1"/>
    <xf numFmtId="182" fontId="29" fillId="0" borderId="0" xfId="67" applyNumberFormat="1" applyFont="1"/>
    <xf numFmtId="182" fontId="28" fillId="0" borderId="0" xfId="67" applyNumberFormat="1" applyFont="1"/>
    <xf numFmtId="180" fontId="28" fillId="0" borderId="0" xfId="67" applyNumberFormat="1" applyFont="1" applyAlignment="1">
      <alignment horizontal="right"/>
    </xf>
    <xf numFmtId="197" fontId="28" fillId="0" borderId="0" xfId="67" applyNumberFormat="1" applyFont="1" applyAlignment="1">
      <alignment horizontal="right"/>
    </xf>
    <xf numFmtId="0" fontId="28" fillId="0" borderId="0" xfId="67" applyNumberFormat="1" applyFont="1" applyAlignment="1">
      <alignment horizontal="right"/>
    </xf>
    <xf numFmtId="180" fontId="26" fillId="0" borderId="0" xfId="67" applyNumberFormat="1" applyFont="1" applyAlignment="1">
      <alignment wrapText="1"/>
    </xf>
    <xf numFmtId="0" fontId="26" fillId="0" borderId="0" xfId="67" applyNumberFormat="1" applyFont="1" applyAlignment="1">
      <alignment wrapText="1"/>
    </xf>
    <xf numFmtId="180" fontId="30" fillId="0" borderId="0" xfId="67" applyNumberFormat="1" applyFont="1" applyAlignment="1">
      <alignment wrapText="1"/>
    </xf>
    <xf numFmtId="0" fontId="30" fillId="0" borderId="0" xfId="67" applyNumberFormat="1" applyFont="1" applyAlignment="1">
      <alignment wrapText="1"/>
    </xf>
    <xf numFmtId="180" fontId="29" fillId="34" borderId="0" xfId="67" applyNumberFormat="1" applyFont="1" applyFill="1" applyAlignment="1">
      <alignment horizontal="right"/>
    </xf>
    <xf numFmtId="194" fontId="106" fillId="51" borderId="84" xfId="67" applyFont="1" applyFill="1" applyBorder="1" applyAlignment="1">
      <alignment horizontal="center"/>
    </xf>
    <xf numFmtId="194" fontId="106" fillId="51" borderId="1" xfId="67" applyFont="1" applyFill="1" applyBorder="1" applyAlignment="1">
      <alignment horizontal="center" vertical="center"/>
    </xf>
    <xf numFmtId="189" fontId="28" fillId="0" borderId="0" xfId="62" applyNumberFormat="1" applyFont="1" applyFill="1"/>
    <xf numFmtId="196" fontId="28" fillId="0" borderId="0" xfId="67" applyNumberFormat="1" applyFont="1"/>
    <xf numFmtId="196" fontId="29" fillId="34" borderId="43" xfId="67" applyNumberFormat="1" applyFont="1" applyFill="1" applyBorder="1"/>
    <xf numFmtId="1" fontId="29" fillId="34" borderId="43" xfId="67" applyNumberFormat="1" applyFont="1" applyFill="1" applyBorder="1"/>
    <xf numFmtId="0" fontId="107" fillId="0" borderId="0" xfId="38" applyFont="1"/>
    <xf numFmtId="166" fontId="28" fillId="0" borderId="0" xfId="67" applyNumberFormat="1" applyFont="1"/>
    <xf numFmtId="194" fontId="28" fillId="34" borderId="0" xfId="67" applyFont="1" applyFill="1"/>
    <xf numFmtId="194" fontId="31" fillId="34" borderId="0" xfId="67" applyFont="1" applyFill="1" applyAlignment="1">
      <alignment horizontal="left"/>
    </xf>
    <xf numFmtId="194" fontId="28" fillId="34" borderId="0" xfId="67" applyFont="1" applyFill="1" applyAlignment="1">
      <alignment horizontal="left"/>
    </xf>
    <xf numFmtId="194" fontId="28" fillId="34" borderId="43" xfId="67" applyFont="1" applyFill="1" applyBorder="1"/>
    <xf numFmtId="2" fontId="27" fillId="34" borderId="31" xfId="67" applyNumberFormat="1" applyFont="1" applyFill="1" applyBorder="1" applyAlignment="1">
      <alignment vertical="center" wrapText="1"/>
    </xf>
    <xf numFmtId="194" fontId="27" fillId="51" borderId="115" xfId="67" applyFont="1" applyFill="1" applyBorder="1" applyAlignment="1">
      <alignment horizontal="center" vertical="center" wrapText="1"/>
    </xf>
    <xf numFmtId="194" fontId="27" fillId="0" borderId="0" xfId="67" applyFont="1" applyAlignment="1">
      <alignment vertical="center" wrapText="1"/>
    </xf>
    <xf numFmtId="194" fontId="27" fillId="0" borderId="116" xfId="67" applyFont="1" applyBorder="1" applyAlignment="1">
      <alignment horizontal="center" vertical="center" wrapText="1"/>
    </xf>
    <xf numFmtId="194" fontId="27" fillId="0" borderId="0" xfId="67" applyFont="1" applyAlignment="1">
      <alignment horizontal="center" vertical="center" wrapText="1"/>
    </xf>
    <xf numFmtId="194" fontId="26" fillId="0" borderId="0" xfId="67" applyFont="1" applyAlignment="1">
      <alignment horizontal="left" vertical="top"/>
    </xf>
    <xf numFmtId="194" fontId="26" fillId="0" borderId="91" xfId="67" applyFont="1" applyBorder="1" applyAlignment="1">
      <alignment horizontal="left" vertical="top"/>
    </xf>
    <xf numFmtId="194" fontId="26" fillId="0" borderId="0" xfId="67" applyFont="1" applyAlignment="1">
      <alignment horizontal="center" vertical="top"/>
    </xf>
    <xf numFmtId="194" fontId="26" fillId="0" borderId="0" xfId="67" applyFont="1" applyAlignment="1">
      <alignment vertical="top"/>
    </xf>
    <xf numFmtId="194" fontId="108" fillId="0" borderId="83" xfId="67" applyFont="1" applyBorder="1" applyAlignment="1">
      <alignment horizontal="left" vertical="top"/>
    </xf>
    <xf numFmtId="194" fontId="108" fillId="0" borderId="117" xfId="67" applyFont="1" applyBorder="1" applyAlignment="1">
      <alignment horizontal="left" vertical="top"/>
    </xf>
    <xf numFmtId="194" fontId="30" fillId="0" borderId="0" xfId="67" applyFont="1" applyAlignment="1">
      <alignment horizontal="center" vertical="top"/>
    </xf>
    <xf numFmtId="194" fontId="108" fillId="0" borderId="83" xfId="67" applyFont="1" applyBorder="1" applyAlignment="1">
      <alignment vertical="top"/>
    </xf>
    <xf numFmtId="194" fontId="30" fillId="0" borderId="118" xfId="67" applyFont="1" applyBorder="1" applyAlignment="1">
      <alignment horizontal="center" vertical="top"/>
    </xf>
    <xf numFmtId="194" fontId="26" fillId="0" borderId="118" xfId="67" applyFont="1" applyBorder="1" applyAlignment="1">
      <alignment horizontal="center" vertical="top"/>
    </xf>
    <xf numFmtId="194" fontId="26" fillId="0" borderId="0" xfId="67" quotePrefix="1" applyFont="1" applyAlignment="1">
      <alignment vertical="top"/>
    </xf>
    <xf numFmtId="194" fontId="26" fillId="0" borderId="119" xfId="67" applyFont="1" applyBorder="1" applyAlignment="1">
      <alignment horizontal="center" vertical="top"/>
    </xf>
    <xf numFmtId="194" fontId="28" fillId="0" borderId="76" xfId="67" applyFont="1" applyBorder="1"/>
    <xf numFmtId="194" fontId="103" fillId="0" borderId="76" xfId="67" applyFont="1" applyBorder="1" applyAlignment="1">
      <alignment horizontal="center"/>
    </xf>
    <xf numFmtId="194" fontId="28" fillId="0" borderId="76" xfId="67" applyFont="1" applyBorder="1" applyAlignment="1">
      <alignment horizontal="center"/>
    </xf>
    <xf numFmtId="0" fontId="26" fillId="0" borderId="0" xfId="52" applyFont="1" applyAlignment="1">
      <alignment horizontal="left"/>
    </xf>
    <xf numFmtId="179" fontId="28" fillId="0" borderId="0" xfId="52" applyNumberFormat="1" applyFont="1" applyAlignment="1">
      <alignment horizontal="right"/>
    </xf>
    <xf numFmtId="179" fontId="26" fillId="0" borderId="0" xfId="52" applyNumberFormat="1" applyFont="1" applyAlignment="1">
      <alignment horizontal="center"/>
    </xf>
    <xf numFmtId="164" fontId="28" fillId="0" borderId="0" xfId="52" applyNumberFormat="1" applyFont="1" applyAlignment="1">
      <alignment horizontal="right"/>
    </xf>
    <xf numFmtId="0" fontId="29" fillId="0" borderId="0" xfId="52" applyFont="1" applyAlignment="1">
      <alignment horizontal="left"/>
    </xf>
    <xf numFmtId="0" fontId="29" fillId="43" borderId="114" xfId="38" applyFont="1" applyFill="1" applyBorder="1"/>
    <xf numFmtId="174" fontId="29" fillId="43" borderId="114" xfId="38" applyNumberFormat="1" applyFont="1" applyFill="1" applyBorder="1"/>
    <xf numFmtId="164" fontId="29" fillId="43" borderId="114" xfId="38" applyNumberFormat="1" applyFont="1" applyFill="1" applyBorder="1"/>
    <xf numFmtId="179" fontId="29" fillId="0" borderId="0" xfId="52" applyNumberFormat="1" applyFont="1" applyAlignment="1">
      <alignment horizontal="right"/>
    </xf>
    <xf numFmtId="198" fontId="29" fillId="0" borderId="0" xfId="52" applyNumberFormat="1" applyFont="1" applyAlignment="1">
      <alignment horizontal="right"/>
    </xf>
    <xf numFmtId="164" fontId="29" fillId="0" borderId="0" xfId="52" applyNumberFormat="1" applyFont="1" applyAlignment="1">
      <alignment horizontal="right"/>
    </xf>
    <xf numFmtId="175" fontId="28" fillId="0" borderId="0" xfId="52" applyNumberFormat="1" applyFont="1" applyAlignment="1">
      <alignment horizontal="right"/>
    </xf>
    <xf numFmtId="0" fontId="28" fillId="0" borderId="0" xfId="52" quotePrefix="1" applyFont="1" applyAlignment="1">
      <alignment horizontal="left"/>
    </xf>
    <xf numFmtId="0" fontId="30" fillId="0" borderId="0" xfId="52" applyFont="1" applyAlignment="1">
      <alignment horizontal="right"/>
    </xf>
    <xf numFmtId="174" fontId="29" fillId="0" borderId="0" xfId="52" applyNumberFormat="1" applyFont="1" applyAlignment="1">
      <alignment horizontal="right"/>
    </xf>
    <xf numFmtId="0" fontId="28" fillId="0" borderId="43" xfId="52" applyFont="1" applyBorder="1" applyAlignment="1">
      <alignment horizontal="right"/>
    </xf>
    <xf numFmtId="174" fontId="26" fillId="2" borderId="0" xfId="52" applyNumberFormat="1" applyFont="1" applyFill="1"/>
    <xf numFmtId="0" fontId="99" fillId="0" borderId="0" xfId="65" applyFont="1" applyAlignment="1" applyProtection="1"/>
    <xf numFmtId="0" fontId="26" fillId="0" borderId="0" xfId="38" applyFont="1" applyAlignment="1">
      <alignment horizontal="center"/>
    </xf>
    <xf numFmtId="0" fontId="28" fillId="0" borderId="0" xfId="38" applyFont="1" applyAlignment="1">
      <alignment horizontal="center"/>
    </xf>
    <xf numFmtId="179" fontId="29" fillId="0" borderId="0" xfId="38" applyNumberFormat="1" applyFont="1" applyAlignment="1">
      <alignment horizontal="right"/>
    </xf>
    <xf numFmtId="164" fontId="29" fillId="0" borderId="0" xfId="38" applyNumberFormat="1" applyFont="1" applyAlignment="1">
      <alignment horizontal="right"/>
    </xf>
    <xf numFmtId="198" fontId="29" fillId="0" borderId="0" xfId="38" applyNumberFormat="1" applyFont="1" applyAlignment="1">
      <alignment horizontal="right"/>
    </xf>
    <xf numFmtId="164" fontId="28" fillId="0" borderId="0" xfId="38" applyNumberFormat="1" applyFont="1" applyAlignment="1">
      <alignment horizontal="right"/>
    </xf>
    <xf numFmtId="0" fontId="28" fillId="0" borderId="0" xfId="38" quotePrefix="1" applyFont="1" applyAlignment="1">
      <alignment horizontal="left"/>
    </xf>
    <xf numFmtId="0" fontId="28" fillId="0" borderId="43" xfId="38" applyFont="1" applyBorder="1"/>
    <xf numFmtId="0" fontId="28" fillId="0" borderId="43" xfId="38" applyFont="1" applyBorder="1" applyAlignment="1">
      <alignment horizontal="right"/>
    </xf>
    <xf numFmtId="37" fontId="29" fillId="2" borderId="0" xfId="38" applyNumberFormat="1" applyFont="1" applyFill="1"/>
    <xf numFmtId="0" fontId="31" fillId="0" borderId="0" xfId="38" applyFont="1"/>
    <xf numFmtId="0" fontId="109" fillId="0" borderId="0" xfId="38" applyFont="1"/>
    <xf numFmtId="0" fontId="49" fillId="51" borderId="6" xfId="38" applyFont="1" applyFill="1" applyBorder="1" applyAlignment="1">
      <alignment horizontal="center" vertical="top"/>
    </xf>
    <xf numFmtId="179" fontId="28" fillId="0" borderId="0" xfId="38" applyNumberFormat="1" applyFont="1"/>
    <xf numFmtId="199" fontId="29" fillId="0" borderId="0" xfId="38" applyNumberFormat="1" applyFont="1" applyAlignment="1">
      <alignment horizontal="right"/>
    </xf>
    <xf numFmtId="164" fontId="30" fillId="0" borderId="0" xfId="38" applyNumberFormat="1" applyFont="1"/>
    <xf numFmtId="174" fontId="26" fillId="0" borderId="0" xfId="38" applyNumberFormat="1" applyFont="1"/>
    <xf numFmtId="0" fontId="29" fillId="0" borderId="0" xfId="38" applyFont="1" applyAlignment="1">
      <alignment horizontal="left"/>
    </xf>
    <xf numFmtId="200" fontId="29" fillId="0" borderId="0" xfId="38" applyNumberFormat="1" applyFont="1" applyAlignment="1">
      <alignment horizontal="right"/>
    </xf>
    <xf numFmtId="0" fontId="26" fillId="0" borderId="124" xfId="38" applyFont="1" applyBorder="1" applyAlignment="1">
      <alignment horizontal="left" vertical="top" wrapText="1"/>
    </xf>
    <xf numFmtId="0" fontId="30" fillId="0" borderId="124" xfId="38" applyFont="1" applyBorder="1" applyAlignment="1">
      <alignment horizontal="left" vertical="top" wrapText="1"/>
    </xf>
    <xf numFmtId="0" fontId="30" fillId="0" borderId="0" xfId="38" applyFont="1" applyAlignment="1">
      <alignment horizontal="center" vertical="center"/>
    </xf>
    <xf numFmtId="174" fontId="28" fillId="0" borderId="43" xfId="38" applyNumberFormat="1" applyFont="1" applyBorder="1" applyAlignment="1">
      <alignment horizontal="right"/>
    </xf>
    <xf numFmtId="0" fontId="29" fillId="0" borderId="0" xfId="38" quotePrefix="1" applyFont="1" applyAlignment="1">
      <alignment horizontal="left"/>
    </xf>
    <xf numFmtId="0" fontId="26" fillId="0" borderId="0" xfId="38" applyFont="1" applyAlignment="1">
      <alignment horizontal="right"/>
    </xf>
    <xf numFmtId="201" fontId="29" fillId="0" borderId="0" xfId="38" applyNumberFormat="1" applyFont="1" applyAlignment="1">
      <alignment horizontal="right"/>
    </xf>
    <xf numFmtId="164" fontId="29" fillId="0" borderId="0" xfId="38" quotePrefix="1" applyNumberFormat="1" applyFont="1" applyAlignment="1">
      <alignment horizontal="right"/>
    </xf>
    <xf numFmtId="0" fontId="26" fillId="0" borderId="0" xfId="38" applyFont="1" applyAlignment="1">
      <alignment horizontal="left" vertical="top" wrapText="1"/>
    </xf>
    <xf numFmtId="164" fontId="29" fillId="34" borderId="0" xfId="38" applyNumberFormat="1" applyFont="1" applyFill="1" applyAlignment="1">
      <alignment horizontal="right"/>
    </xf>
    <xf numFmtId="164" fontId="28" fillId="34" borderId="0" xfId="38" applyNumberFormat="1" applyFont="1" applyFill="1" applyAlignment="1">
      <alignment horizontal="right"/>
    </xf>
    <xf numFmtId="0" fontId="30" fillId="0" borderId="0" xfId="38" applyFont="1" applyAlignment="1">
      <alignment horizontal="left" vertical="top" wrapText="1"/>
    </xf>
    <xf numFmtId="201" fontId="28" fillId="0" borderId="0" xfId="38" applyNumberFormat="1" applyFont="1"/>
    <xf numFmtId="0" fontId="26" fillId="0" borderId="0" xfId="38" quotePrefix="1" applyFont="1"/>
    <xf numFmtId="202" fontId="29" fillId="0" borderId="0" xfId="38" applyNumberFormat="1" applyFont="1" applyAlignment="1">
      <alignment horizontal="right"/>
    </xf>
    <xf numFmtId="0" fontId="29" fillId="0" borderId="0" xfId="38" applyFont="1" applyAlignment="1">
      <alignment horizontal="center"/>
    </xf>
    <xf numFmtId="0" fontId="30" fillId="34" borderId="124" xfId="38" applyFont="1" applyFill="1" applyBorder="1" applyAlignment="1">
      <alignment horizontal="left" vertical="top" wrapText="1"/>
    </xf>
    <xf numFmtId="0" fontId="30" fillId="34" borderId="0" xfId="38" applyFont="1" applyFill="1" applyAlignment="1">
      <alignment horizontal="center"/>
    </xf>
    <xf numFmtId="203" fontId="29" fillId="0" borderId="0" xfId="38" applyNumberFormat="1" applyFont="1" applyAlignment="1">
      <alignment horizontal="right"/>
    </xf>
    <xf numFmtId="164" fontId="29" fillId="34" borderId="0" xfId="38" quotePrefix="1" applyNumberFormat="1" applyFont="1" applyFill="1" applyAlignment="1">
      <alignment horizontal="right"/>
    </xf>
    <xf numFmtId="164" fontId="28" fillId="34" borderId="0" xfId="38" quotePrefix="1" applyNumberFormat="1" applyFont="1" applyFill="1" applyAlignment="1">
      <alignment horizontal="right"/>
    </xf>
    <xf numFmtId="0" fontId="30" fillId="0" borderId="0" xfId="38" quotePrefix="1" applyFont="1"/>
    <xf numFmtId="0" fontId="107" fillId="0" borderId="0" xfId="38" applyFont="1" applyAlignment="1">
      <alignment horizontal="center"/>
    </xf>
    <xf numFmtId="179" fontId="107" fillId="0" borderId="0" xfId="38" applyNumberFormat="1" applyFont="1"/>
    <xf numFmtId="0" fontId="108" fillId="0" borderId="0" xfId="38" applyFont="1"/>
    <xf numFmtId="0" fontId="108" fillId="0" borderId="0" xfId="38" applyFont="1" applyAlignment="1">
      <alignment horizontal="center"/>
    </xf>
    <xf numFmtId="0" fontId="26" fillId="34" borderId="124" xfId="38" applyFont="1" applyFill="1" applyBorder="1" applyAlignment="1">
      <alignment horizontal="left" vertical="top" wrapText="1"/>
    </xf>
    <xf numFmtId="0" fontId="110" fillId="0" borderId="0" xfId="38" applyFont="1"/>
    <xf numFmtId="0" fontId="108" fillId="34" borderId="0" xfId="38" applyFont="1" applyFill="1" applyAlignment="1">
      <alignment horizontal="center"/>
    </xf>
    <xf numFmtId="0" fontId="108" fillId="34" borderId="0" xfId="38" applyFont="1" applyFill="1"/>
    <xf numFmtId="0" fontId="26" fillId="34" borderId="0" xfId="38" applyFont="1" applyFill="1" applyAlignment="1">
      <alignment horizontal="left" vertical="top" wrapText="1"/>
    </xf>
    <xf numFmtId="0" fontId="110" fillId="34" borderId="0" xfId="38" applyFont="1" applyFill="1"/>
    <xf numFmtId="0" fontId="107" fillId="0" borderId="43" xfId="38" applyFont="1" applyBorder="1"/>
    <xf numFmtId="174" fontId="107" fillId="34" borderId="43" xfId="38" applyNumberFormat="1" applyFont="1" applyFill="1" applyBorder="1" applyAlignment="1">
      <alignment horizontal="right"/>
    </xf>
    <xf numFmtId="0" fontId="62" fillId="2" borderId="0" xfId="38" applyFont="1" applyFill="1"/>
    <xf numFmtId="0" fontId="62" fillId="0" borderId="0" xfId="38" applyFont="1"/>
    <xf numFmtId="174" fontId="62" fillId="0" borderId="0" xfId="38" applyNumberFormat="1" applyFont="1"/>
    <xf numFmtId="0" fontId="107" fillId="0" borderId="0" xfId="38" applyFont="1" applyAlignment="1">
      <alignment horizontal="right"/>
    </xf>
    <xf numFmtId="0" fontId="29" fillId="34" borderId="0" xfId="38" applyFont="1" applyFill="1" applyAlignment="1">
      <alignment horizontal="center"/>
    </xf>
    <xf numFmtId="164" fontId="28" fillId="0" borderId="0" xfId="38" applyNumberFormat="1" applyFont="1"/>
    <xf numFmtId="164" fontId="28" fillId="0" borderId="43" xfId="38" applyNumberFormat="1" applyFont="1" applyBorder="1" applyAlignment="1">
      <alignment horizontal="right"/>
    </xf>
    <xf numFmtId="164" fontId="26" fillId="0" borderId="0" xfId="38" applyNumberFormat="1" applyFont="1"/>
    <xf numFmtId="164" fontId="26" fillId="0" borderId="0" xfId="38" applyNumberFormat="1" applyFont="1" applyAlignment="1">
      <alignment horizontal="right"/>
    </xf>
    <xf numFmtId="0" fontId="36" fillId="2" borderId="0" xfId="38" applyFont="1" applyFill="1" applyAlignment="1">
      <alignment horizontal="left"/>
    </xf>
    <xf numFmtId="0" fontId="36" fillId="34" borderId="0" xfId="38" applyFont="1" applyFill="1" applyAlignment="1">
      <alignment horizontal="left"/>
    </xf>
    <xf numFmtId="0" fontId="31" fillId="2" borderId="0" xfId="52" applyFont="1" applyFill="1" applyAlignment="1">
      <alignment horizontal="left"/>
    </xf>
    <xf numFmtId="0" fontId="27" fillId="51" borderId="120" xfId="52" applyFont="1" applyFill="1" applyBorder="1" applyAlignment="1">
      <alignment horizontal="center" vertical="center"/>
    </xf>
    <xf numFmtId="197" fontId="28" fillId="0" borderId="0" xfId="38" applyNumberFormat="1" applyFont="1"/>
    <xf numFmtId="0" fontId="27" fillId="36" borderId="88" xfId="38" applyFont="1" applyFill="1" applyBorder="1" applyAlignment="1">
      <alignment horizontal="center" vertical="center"/>
    </xf>
    <xf numFmtId="197" fontId="29" fillId="0" borderId="0" xfId="38" applyNumberFormat="1" applyFont="1" applyAlignment="1">
      <alignment horizontal="right"/>
    </xf>
    <xf numFmtId="197" fontId="29" fillId="0" borderId="0" xfId="38" applyNumberFormat="1" applyFont="1"/>
    <xf numFmtId="196" fontId="28" fillId="0" borderId="0" xfId="38" applyNumberFormat="1" applyFont="1" applyAlignment="1">
      <alignment horizontal="right"/>
    </xf>
    <xf numFmtId="196" fontId="28" fillId="0" borderId="0" xfId="52" applyNumberFormat="1" applyFont="1" applyAlignment="1">
      <alignment horizontal="center"/>
    </xf>
    <xf numFmtId="197" fontId="112" fillId="0" borderId="0" xfId="38" applyNumberFormat="1" applyFont="1" applyAlignment="1">
      <alignment horizontal="right"/>
    </xf>
    <xf numFmtId="197" fontId="30" fillId="34" borderId="0" xfId="52" applyNumberFormat="1" applyFont="1" applyFill="1" applyAlignment="1">
      <alignment horizontal="right" vertical="center"/>
    </xf>
    <xf numFmtId="196" fontId="28" fillId="34" borderId="0" xfId="38" applyNumberFormat="1" applyFont="1" applyFill="1" applyAlignment="1">
      <alignment horizontal="center"/>
    </xf>
    <xf numFmtId="196" fontId="103" fillId="0" borderId="0" xfId="38" applyNumberFormat="1" applyFont="1"/>
    <xf numFmtId="0" fontId="103" fillId="0" borderId="0" xfId="38" applyFont="1"/>
    <xf numFmtId="196" fontId="41" fillId="0" borderId="0" xfId="38" applyNumberFormat="1" applyFont="1" applyAlignment="1">
      <alignment horizontal="right"/>
    </xf>
    <xf numFmtId="196" fontId="26" fillId="34" borderId="0" xfId="52" applyNumberFormat="1" applyFont="1" applyFill="1" applyAlignment="1">
      <alignment horizontal="right" vertical="center"/>
    </xf>
    <xf numFmtId="204" fontId="28" fillId="34" borderId="0" xfId="38" applyNumberFormat="1" applyFont="1" applyFill="1"/>
    <xf numFmtId="204" fontId="28" fillId="0" borderId="0" xfId="38" applyNumberFormat="1" applyFont="1"/>
    <xf numFmtId="196" fontId="29" fillId="0" borderId="0" xfId="38" applyNumberFormat="1" applyFont="1" applyAlignment="1">
      <alignment horizontal="right"/>
    </xf>
    <xf numFmtId="196" fontId="29" fillId="34" borderId="0" xfId="38" applyNumberFormat="1" applyFont="1" applyFill="1" applyAlignment="1">
      <alignment horizontal="right"/>
    </xf>
    <xf numFmtId="196" fontId="28" fillId="34" borderId="0" xfId="38" applyNumberFormat="1" applyFont="1" applyFill="1" applyAlignment="1">
      <alignment horizontal="right"/>
    </xf>
    <xf numFmtId="196" fontId="26" fillId="0" borderId="0" xfId="52" applyNumberFormat="1" applyFont="1" applyAlignment="1">
      <alignment horizontal="right" vertical="center"/>
    </xf>
    <xf numFmtId="0" fontId="30" fillId="0" borderId="0" xfId="52" applyFont="1" applyAlignment="1">
      <alignment horizontal="right" vertical="center"/>
    </xf>
    <xf numFmtId="180" fontId="28" fillId="0" borderId="0" xfId="38" applyNumberFormat="1" applyFont="1" applyAlignment="1">
      <alignment horizontal="right"/>
    </xf>
    <xf numFmtId="196" fontId="30" fillId="0" borderId="0" xfId="52" applyNumberFormat="1" applyFont="1" applyAlignment="1">
      <alignment horizontal="right" vertical="center"/>
    </xf>
    <xf numFmtId="196" fontId="28" fillId="0" borderId="17" xfId="38" applyNumberFormat="1" applyFont="1" applyBorder="1"/>
    <xf numFmtId="196" fontId="28" fillId="0" borderId="17" xfId="38" applyNumberFormat="1" applyFont="1" applyBorder="1" applyAlignment="1">
      <alignment horizontal="right"/>
    </xf>
    <xf numFmtId="196" fontId="28" fillId="0" borderId="0" xfId="38" applyNumberFormat="1" applyFont="1"/>
    <xf numFmtId="0" fontId="113" fillId="2" borderId="0" xfId="38" applyFont="1" applyFill="1" applyAlignment="1">
      <alignment horizontal="left"/>
    </xf>
    <xf numFmtId="0" fontId="76" fillId="2" borderId="0" xfId="38" applyFont="1" applyFill="1"/>
    <xf numFmtId="0" fontId="76" fillId="2" borderId="0" xfId="38" applyFont="1" applyFill="1" applyAlignment="1">
      <alignment horizontal="right"/>
    </xf>
    <xf numFmtId="0" fontId="6" fillId="2" borderId="0" xfId="38" applyFont="1" applyFill="1"/>
    <xf numFmtId="0" fontId="27" fillId="36" borderId="85" xfId="38" applyFont="1" applyFill="1" applyBorder="1" applyAlignment="1">
      <alignment horizontal="center" vertical="center"/>
    </xf>
    <xf numFmtId="0" fontId="114" fillId="36" borderId="85" xfId="38" applyFont="1" applyFill="1" applyBorder="1" applyAlignment="1">
      <alignment horizontal="center" vertical="center"/>
    </xf>
    <xf numFmtId="0" fontId="114" fillId="36" borderId="127" xfId="38" applyFont="1" applyFill="1" applyBorder="1" applyAlignment="1">
      <alignment horizontal="center" vertical="center"/>
    </xf>
    <xf numFmtId="0" fontId="115" fillId="36" borderId="85" xfId="38" applyFont="1" applyFill="1" applyBorder="1" applyAlignment="1">
      <alignment horizontal="center" vertical="center"/>
    </xf>
    <xf numFmtId="0" fontId="115" fillId="36" borderId="128" xfId="38" applyFont="1" applyFill="1" applyBorder="1" applyAlignment="1">
      <alignment horizontal="center" vertical="center"/>
    </xf>
    <xf numFmtId="1" fontId="29" fillId="34" borderId="0" xfId="52" applyNumberFormat="1" applyFont="1" applyFill="1" applyAlignment="1">
      <alignment horizontal="right"/>
    </xf>
    <xf numFmtId="0" fontId="29" fillId="34" borderId="0" xfId="52" applyFont="1" applyFill="1" applyAlignment="1">
      <alignment horizontal="right" vertical="center"/>
    </xf>
    <xf numFmtId="0" fontId="30" fillId="34" borderId="0" xfId="52" applyFont="1" applyFill="1" applyAlignment="1">
      <alignment horizontal="right" vertical="center"/>
    </xf>
    <xf numFmtId="1" fontId="30" fillId="2" borderId="0" xfId="38" applyNumberFormat="1" applyFont="1" applyFill="1"/>
    <xf numFmtId="196" fontId="29" fillId="2" borderId="0" xfId="52" applyNumberFormat="1" applyFont="1" applyFill="1" applyAlignment="1">
      <alignment horizontal="right"/>
    </xf>
    <xf numFmtId="196" fontId="29" fillId="2" borderId="0" xfId="52" applyNumberFormat="1" applyFont="1" applyFill="1" applyAlignment="1">
      <alignment horizontal="right" vertical="center"/>
    </xf>
    <xf numFmtId="0" fontId="30" fillId="2" borderId="0" xfId="52" applyFont="1" applyFill="1" applyAlignment="1">
      <alignment horizontal="right" vertical="center"/>
    </xf>
    <xf numFmtId="1" fontId="29" fillId="2" borderId="0" xfId="52" applyNumberFormat="1" applyFont="1" applyFill="1" applyAlignment="1">
      <alignment horizontal="right"/>
    </xf>
    <xf numFmtId="0" fontId="29" fillId="2" borderId="0" xfId="52" applyFont="1" applyFill="1" applyAlignment="1">
      <alignment horizontal="right" vertical="center"/>
    </xf>
    <xf numFmtId="196" fontId="29" fillId="2" borderId="0" xfId="52" quotePrefix="1" applyNumberFormat="1" applyFont="1" applyFill="1" applyAlignment="1">
      <alignment horizontal="right"/>
    </xf>
    <xf numFmtId="0" fontId="26" fillId="2" borderId="0" xfId="52" applyFont="1" applyFill="1" applyAlignment="1">
      <alignment horizontal="right" vertical="center"/>
    </xf>
    <xf numFmtId="1" fontId="26" fillId="34" borderId="0" xfId="52" applyNumberFormat="1" applyFont="1" applyFill="1" applyAlignment="1">
      <alignment horizontal="right" vertical="center"/>
    </xf>
    <xf numFmtId="0" fontId="116" fillId="34" borderId="0" xfId="38" applyFont="1" applyFill="1"/>
    <xf numFmtId="1" fontId="26" fillId="34" borderId="0" xfId="38" applyNumberFormat="1" applyFont="1" applyFill="1" applyAlignment="1">
      <alignment horizontal="center"/>
    </xf>
    <xf numFmtId="0" fontId="116" fillId="2" borderId="0" xfId="38" applyFont="1" applyFill="1"/>
    <xf numFmtId="1" fontId="30" fillId="34" borderId="0" xfId="38" applyNumberFormat="1" applyFont="1" applyFill="1"/>
    <xf numFmtId="196" fontId="29" fillId="2" borderId="0" xfId="52" applyNumberFormat="1" applyFont="1" applyFill="1" applyAlignment="1">
      <alignment horizontal="center" vertical="center"/>
    </xf>
    <xf numFmtId="0" fontId="29" fillId="2" borderId="0" xfId="52" applyFont="1" applyFill="1" applyAlignment="1">
      <alignment vertical="center"/>
    </xf>
    <xf numFmtId="0" fontId="30" fillId="2" borderId="0" xfId="52" applyFont="1" applyFill="1" applyAlignment="1">
      <alignment vertical="center"/>
    </xf>
    <xf numFmtId="1" fontId="29" fillId="2" borderId="0" xfId="52" applyNumberFormat="1" applyFont="1" applyFill="1"/>
    <xf numFmtId="196" fontId="30" fillId="2" borderId="0" xfId="52" applyNumberFormat="1" applyFont="1" applyFill="1" applyAlignment="1">
      <alignment horizontal="center" vertical="center"/>
    </xf>
    <xf numFmtId="0" fontId="76" fillId="2" borderId="17" xfId="38" applyFont="1" applyFill="1" applyBorder="1"/>
    <xf numFmtId="0" fontId="6" fillId="2" borderId="17" xfId="38" applyFont="1" applyFill="1" applyBorder="1"/>
    <xf numFmtId="0" fontId="29" fillId="2" borderId="0" xfId="38" quotePrefix="1" applyFont="1" applyFill="1" applyAlignment="1">
      <alignment horizontal="left"/>
    </xf>
    <xf numFmtId="0" fontId="30" fillId="2" borderId="0" xfId="38" quotePrefix="1" applyFont="1" applyFill="1" applyAlignment="1">
      <alignment horizontal="left"/>
    </xf>
    <xf numFmtId="0" fontId="6" fillId="2" borderId="0" xfId="52" applyFont="1" applyFill="1" applyAlignment="1">
      <alignment horizontal="center" vertical="center"/>
    </xf>
    <xf numFmtId="1" fontId="6" fillId="34" borderId="0" xfId="52" applyNumberFormat="1" applyFont="1" applyFill="1" applyAlignment="1">
      <alignment horizontal="center" vertical="center"/>
    </xf>
    <xf numFmtId="1" fontId="117" fillId="34" borderId="0" xfId="52" applyNumberFormat="1" applyFont="1" applyFill="1" applyAlignment="1">
      <alignment horizontal="center" vertical="center"/>
    </xf>
    <xf numFmtId="0" fontId="6" fillId="2" borderId="0" xfId="38" applyFont="1" applyFill="1" applyAlignment="1">
      <alignment horizontal="center" vertical="center"/>
    </xf>
    <xf numFmtId="196" fontId="7" fillId="34" borderId="0" xfId="52" quotePrefix="1" applyNumberFormat="1" applyFont="1" applyFill="1" applyAlignment="1">
      <alignment horizontal="center" vertical="center"/>
    </xf>
    <xf numFmtId="196" fontId="7" fillId="2" borderId="0" xfId="52" applyNumberFormat="1" applyFont="1" applyFill="1" applyAlignment="1">
      <alignment horizontal="center" vertical="center"/>
    </xf>
    <xf numFmtId="0" fontId="117" fillId="34" borderId="0" xfId="52" applyFont="1" applyFill="1" applyAlignment="1">
      <alignment horizontal="center" vertical="center"/>
    </xf>
    <xf numFmtId="0" fontId="7" fillId="2" borderId="0" xfId="52" applyFont="1" applyFill="1" applyAlignment="1">
      <alignment horizontal="center" vertical="center"/>
    </xf>
    <xf numFmtId="1" fontId="7" fillId="34" borderId="0" xfId="52" applyNumberFormat="1" applyFont="1" applyFill="1" applyAlignment="1">
      <alignment horizontal="center" vertical="center"/>
    </xf>
    <xf numFmtId="0" fontId="118" fillId="34" borderId="0" xfId="52" applyFont="1" applyFill="1" applyAlignment="1">
      <alignment horizontal="center" vertical="center"/>
    </xf>
    <xf numFmtId="0" fontId="7" fillId="2" borderId="0" xfId="38" applyFont="1" applyFill="1" applyAlignment="1">
      <alignment horizontal="center" vertical="center"/>
    </xf>
    <xf numFmtId="0" fontId="102" fillId="2" borderId="0" xfId="38" applyFont="1" applyFill="1" applyAlignment="1">
      <alignment horizontal="centerContinuous"/>
    </xf>
    <xf numFmtId="0" fontId="27" fillId="36" borderId="115" xfId="38" applyFont="1" applyFill="1" applyBorder="1" applyAlignment="1">
      <alignment horizontal="center" vertical="center"/>
    </xf>
    <xf numFmtId="0" fontId="27" fillId="36" borderId="87" xfId="38" applyFont="1" applyFill="1" applyBorder="1" applyAlignment="1">
      <alignment horizontal="center" vertical="center"/>
    </xf>
    <xf numFmtId="182" fontId="29" fillId="2" borderId="0" xfId="38" applyNumberFormat="1" applyFont="1" applyFill="1" applyAlignment="1">
      <alignment horizontal="right"/>
    </xf>
    <xf numFmtId="182" fontId="29" fillId="2" borderId="0" xfId="38" applyNumberFormat="1" applyFont="1" applyFill="1" applyAlignment="1">
      <alignment horizontal="left"/>
    </xf>
    <xf numFmtId="182" fontId="28" fillId="2" borderId="0" xfId="38" applyNumberFormat="1" applyFont="1" applyFill="1"/>
    <xf numFmtId="182" fontId="28" fillId="2" borderId="0" xfId="38" applyNumberFormat="1" applyFont="1" applyFill="1" applyAlignment="1">
      <alignment horizontal="left"/>
    </xf>
    <xf numFmtId="182" fontId="29" fillId="0" borderId="0" xfId="38" applyNumberFormat="1" applyFont="1" applyAlignment="1">
      <alignment horizontal="right"/>
    </xf>
    <xf numFmtId="182" fontId="29" fillId="0" borderId="0" xfId="38" applyNumberFormat="1" applyFont="1" applyAlignment="1">
      <alignment horizontal="left"/>
    </xf>
    <xf numFmtId="177" fontId="28" fillId="0" borderId="0" xfId="38" applyNumberFormat="1" applyFont="1"/>
    <xf numFmtId="177" fontId="28" fillId="0" borderId="0" xfId="38" applyNumberFormat="1" applyFont="1" applyAlignment="1">
      <alignment horizontal="left"/>
    </xf>
    <xf numFmtId="177" fontId="98" fillId="0" borderId="0" xfId="38" applyNumberFormat="1" applyFont="1"/>
    <xf numFmtId="177" fontId="98" fillId="2" borderId="0" xfId="38" applyNumberFormat="1" applyFont="1" applyFill="1"/>
    <xf numFmtId="177" fontId="29" fillId="2" borderId="0" xfId="38" applyNumberFormat="1" applyFont="1" applyFill="1"/>
    <xf numFmtId="0" fontId="36" fillId="2" borderId="0" xfId="52" applyFont="1" applyFill="1" applyAlignment="1">
      <alignment horizontal="left"/>
    </xf>
    <xf numFmtId="0" fontId="102" fillId="2" borderId="0" xfId="52" applyFont="1" applyFill="1" applyAlignment="1">
      <alignment horizontal="centerContinuous"/>
    </xf>
    <xf numFmtId="182" fontId="28" fillId="2" borderId="0" xfId="52" applyNumberFormat="1" applyFont="1" applyFill="1"/>
    <xf numFmtId="182" fontId="29" fillId="34" borderId="0" xfId="38" applyNumberFormat="1" applyFont="1" applyFill="1" applyAlignment="1">
      <alignment horizontal="right"/>
    </xf>
    <xf numFmtId="182" fontId="28" fillId="34" borderId="0" xfId="38" applyNumberFormat="1" applyFont="1" applyFill="1"/>
    <xf numFmtId="177" fontId="41" fillId="2" borderId="0" xfId="38" applyNumberFormat="1" applyFont="1" applyFill="1"/>
    <xf numFmtId="0" fontId="28" fillId="2" borderId="17" xfId="52" applyFont="1" applyFill="1" applyBorder="1"/>
    <xf numFmtId="0" fontId="31" fillId="2" borderId="0" xfId="38" applyFont="1" applyFill="1" applyAlignment="1">
      <alignment horizontal="left"/>
    </xf>
    <xf numFmtId="0" fontId="102" fillId="2" borderId="0" xfId="38" applyFont="1" applyFill="1" applyAlignment="1">
      <alignment horizontal="center"/>
    </xf>
    <xf numFmtId="0" fontId="29" fillId="34" borderId="0" xfId="38" quotePrefix="1" applyFont="1" applyFill="1" applyAlignment="1">
      <alignment horizontal="left"/>
    </xf>
    <xf numFmtId="180" fontId="29" fillId="2" borderId="0" xfId="38" applyNumberFormat="1" applyFont="1" applyFill="1" applyAlignment="1">
      <alignment horizontal="right"/>
    </xf>
    <xf numFmtId="180" fontId="67" fillId="34" borderId="0" xfId="52" applyNumberFormat="1" applyFill="1"/>
    <xf numFmtId="0" fontId="29" fillId="2" borderId="0" xfId="38" applyFont="1" applyFill="1" applyAlignment="1">
      <alignment horizontal="left" indent="1"/>
    </xf>
    <xf numFmtId="0" fontId="29" fillId="2" borderId="0" xfId="38" applyFont="1" applyFill="1" applyAlignment="1">
      <alignment horizontal="left" indent="2"/>
    </xf>
    <xf numFmtId="0" fontId="28" fillId="2" borderId="0" xfId="38" applyFont="1" applyFill="1" applyAlignment="1">
      <alignment horizontal="left" indent="3"/>
    </xf>
    <xf numFmtId="180" fontId="28" fillId="2" borderId="0" xfId="38" applyNumberFormat="1" applyFont="1" applyFill="1" applyAlignment="1">
      <alignment horizontal="right"/>
    </xf>
    <xf numFmtId="3" fontId="28" fillId="34" borderId="0" xfId="38" applyNumberFormat="1" applyFont="1" applyFill="1" applyAlignment="1">
      <alignment horizontal="right"/>
    </xf>
    <xf numFmtId="182" fontId="28" fillId="2" borderId="0" xfId="38" applyNumberFormat="1" applyFont="1" applyFill="1" applyAlignment="1">
      <alignment horizontal="right"/>
    </xf>
    <xf numFmtId="3" fontId="28" fillId="2" borderId="0" xfId="38" applyNumberFormat="1" applyFont="1" applyFill="1" applyAlignment="1">
      <alignment horizontal="right"/>
    </xf>
    <xf numFmtId="3" fontId="28" fillId="34" borderId="0" xfId="38" applyNumberFormat="1" applyFont="1" applyFill="1"/>
    <xf numFmtId="0" fontId="28" fillId="2" borderId="0" xfId="38" applyFont="1" applyFill="1" applyAlignment="1">
      <alignment horizontal="left" indent="2"/>
    </xf>
    <xf numFmtId="3" fontId="29" fillId="34" borderId="0" xfId="38" applyNumberFormat="1" applyFont="1" applyFill="1" applyAlignment="1">
      <alignment horizontal="right"/>
    </xf>
    <xf numFmtId="3" fontId="29" fillId="2" borderId="0" xfId="38" applyNumberFormat="1" applyFont="1" applyFill="1" applyAlignment="1">
      <alignment horizontal="right"/>
    </xf>
    <xf numFmtId="0" fontId="120" fillId="34" borderId="0" xfId="68" applyFont="1" applyFill="1"/>
    <xf numFmtId="0" fontId="53" fillId="34" borderId="0" xfId="52" applyFont="1" applyFill="1"/>
    <xf numFmtId="0" fontId="5" fillId="34" borderId="0" xfId="52" applyFont="1" applyFill="1"/>
    <xf numFmtId="0" fontId="43" fillId="34" borderId="0" xfId="52" applyFont="1" applyFill="1"/>
    <xf numFmtId="0" fontId="43" fillId="34" borderId="0" xfId="52" applyFont="1" applyFill="1" applyAlignment="1">
      <alignment horizontal="right"/>
    </xf>
    <xf numFmtId="0" fontId="121" fillId="34" borderId="0" xfId="52" applyFont="1" applyFill="1"/>
    <xf numFmtId="0" fontId="122" fillId="34" borderId="0" xfId="52" applyFont="1" applyFill="1"/>
    <xf numFmtId="0" fontId="30" fillId="34" borderId="0" xfId="52" applyFont="1" applyFill="1" applyAlignment="1">
      <alignment horizontal="left" indent="1"/>
    </xf>
    <xf numFmtId="180" fontId="35" fillId="34" borderId="0" xfId="52" applyNumberFormat="1" applyFont="1" applyFill="1" applyAlignment="1">
      <alignment vertical="center" wrapText="1"/>
    </xf>
    <xf numFmtId="3" fontId="67" fillId="34" borderId="0" xfId="52" applyNumberFormat="1" applyFill="1"/>
    <xf numFmtId="0" fontId="35" fillId="34" borderId="0" xfId="52" applyFont="1" applyFill="1" applyAlignment="1">
      <alignment vertical="center"/>
    </xf>
    <xf numFmtId="3" fontId="35" fillId="34" borderId="0" xfId="69" applyNumberFormat="1" applyFont="1" applyFill="1" applyBorder="1" applyAlignment="1">
      <alignment vertical="center"/>
    </xf>
    <xf numFmtId="0" fontId="28" fillId="34" borderId="0" xfId="52" applyFont="1" applyFill="1" applyAlignment="1">
      <alignment horizontal="left" vertical="center" indent="2"/>
    </xf>
    <xf numFmtId="180" fontId="33" fillId="34" borderId="0" xfId="52" applyNumberFormat="1" applyFont="1" applyFill="1" applyAlignment="1">
      <alignment vertical="center"/>
    </xf>
    <xf numFmtId="180" fontId="26" fillId="34" borderId="0" xfId="52" applyNumberFormat="1" applyFont="1" applyFill="1" applyAlignment="1">
      <alignment vertical="center"/>
    </xf>
    <xf numFmtId="0" fontId="5" fillId="34" borderId="43" xfId="1" applyFill="1" applyBorder="1" applyAlignment="1">
      <alignment horizontal="left" wrapText="1"/>
    </xf>
    <xf numFmtId="0" fontId="30" fillId="34" borderId="0" xfId="1" applyFont="1" applyFill="1"/>
    <xf numFmtId="0" fontId="33" fillId="34" borderId="0" xfId="52" applyFont="1" applyFill="1"/>
    <xf numFmtId="0" fontId="26" fillId="0" borderId="0" xfId="1" applyFont="1"/>
    <xf numFmtId="174" fontId="35" fillId="34" borderId="0" xfId="52" applyNumberFormat="1" applyFont="1" applyFill="1" applyAlignment="1">
      <alignment vertical="center" wrapText="1"/>
    </xf>
    <xf numFmtId="174" fontId="33" fillId="34" borderId="0" xfId="52" applyNumberFormat="1" applyFont="1" applyFill="1" applyAlignment="1">
      <alignment vertical="center"/>
    </xf>
    <xf numFmtId="174" fontId="35" fillId="34" borderId="0" xfId="69" applyNumberFormat="1" applyFont="1" applyFill="1" applyBorder="1" applyAlignment="1">
      <alignment vertical="center"/>
    </xf>
    <xf numFmtId="0" fontId="26" fillId="34" borderId="0" xfId="1" applyFont="1" applyFill="1"/>
    <xf numFmtId="0" fontId="29" fillId="34" borderId="0" xfId="38" quotePrefix="1" applyFont="1" applyFill="1"/>
    <xf numFmtId="0" fontId="7" fillId="0" borderId="0" xfId="52" applyFont="1" applyAlignment="1">
      <alignment horizontal="center"/>
    </xf>
    <xf numFmtId="0" fontId="7" fillId="0" borderId="0" xfId="52" applyFont="1"/>
    <xf numFmtId="0" fontId="124" fillId="0" borderId="0" xfId="52" applyFont="1" applyAlignment="1">
      <alignment horizontal="left"/>
    </xf>
    <xf numFmtId="0" fontId="6" fillId="0" borderId="0" xfId="52" applyFont="1"/>
    <xf numFmtId="0" fontId="7" fillId="0" borderId="0" xfId="52" applyFont="1" applyAlignment="1">
      <alignment horizontal="centerContinuous"/>
    </xf>
    <xf numFmtId="205" fontId="28" fillId="0" borderId="0" xfId="52" applyNumberFormat="1" applyFont="1" applyAlignment="1">
      <alignment horizontal="right"/>
    </xf>
    <xf numFmtId="205" fontId="28" fillId="0" borderId="0" xfId="52" applyNumberFormat="1" applyFont="1" applyAlignment="1">
      <alignment horizontal="right" vertical="center"/>
    </xf>
    <xf numFmtId="205" fontId="26" fillId="0" borderId="0" xfId="52" applyNumberFormat="1" applyFont="1"/>
    <xf numFmtId="0" fontId="26" fillId="0" borderId="0" xfId="52" quotePrefix="1" applyFont="1" applyAlignment="1">
      <alignment horizontal="left"/>
    </xf>
    <xf numFmtId="0" fontId="27" fillId="51" borderId="84" xfId="52" applyFont="1" applyFill="1" applyBorder="1" applyAlignment="1">
      <alignment horizontal="right"/>
    </xf>
    <xf numFmtId="0" fontId="27" fillId="51" borderId="115" xfId="52" applyFont="1" applyFill="1" applyBorder="1" applyAlignment="1">
      <alignment horizontal="center" vertical="center"/>
    </xf>
    <xf numFmtId="0" fontId="26" fillId="0" borderId="0" xfId="52" applyFont="1" applyAlignment="1">
      <alignment horizontal="centerContinuous"/>
    </xf>
    <xf numFmtId="0" fontId="27" fillId="51" borderId="120" xfId="52" applyFont="1" applyFill="1" applyBorder="1" applyAlignment="1">
      <alignment horizontal="right"/>
    </xf>
    <xf numFmtId="0" fontId="27" fillId="51" borderId="120" xfId="52" applyFont="1" applyFill="1" applyBorder="1"/>
    <xf numFmtId="0" fontId="27" fillId="51" borderId="84" xfId="52" applyFont="1" applyFill="1" applyBorder="1" applyAlignment="1">
      <alignment horizontal="center"/>
    </xf>
    <xf numFmtId="0" fontId="27" fillId="51" borderId="125" xfId="52" applyFont="1" applyFill="1" applyBorder="1" applyAlignment="1">
      <alignment horizontal="center"/>
    </xf>
    <xf numFmtId="0" fontId="27" fillId="51" borderId="120" xfId="52" applyFont="1" applyFill="1" applyBorder="1" applyAlignment="1">
      <alignment horizontal="center"/>
    </xf>
    <xf numFmtId="0" fontId="27" fillId="51" borderId="6" xfId="52" applyFont="1" applyFill="1" applyBorder="1" applyAlignment="1">
      <alignment horizontal="left" vertical="top"/>
    </xf>
    <xf numFmtId="0" fontId="27" fillId="51" borderId="6" xfId="52" applyFont="1" applyFill="1" applyBorder="1"/>
    <xf numFmtId="0" fontId="27" fillId="51" borderId="6" xfId="52" applyFont="1" applyFill="1" applyBorder="1" applyAlignment="1">
      <alignment horizontal="center"/>
    </xf>
    <xf numFmtId="177" fontId="30" fillId="0" borderId="0" xfId="62" applyNumberFormat="1" applyFont="1" applyFill="1" applyAlignment="1"/>
    <xf numFmtId="205" fontId="29" fillId="0" borderId="0" xfId="52" applyNumberFormat="1" applyFont="1"/>
    <xf numFmtId="177" fontId="30" fillId="0" borderId="0" xfId="62" applyNumberFormat="1" applyFont="1" applyAlignment="1"/>
    <xf numFmtId="2" fontId="30" fillId="0" borderId="0" xfId="62" applyNumberFormat="1" applyFont="1" applyBorder="1" applyAlignment="1"/>
    <xf numFmtId="205" fontId="30" fillId="0" borderId="0" xfId="52" applyNumberFormat="1" applyFont="1"/>
    <xf numFmtId="177" fontId="26" fillId="0" borderId="0" xfId="62" applyNumberFormat="1" applyFont="1" applyAlignment="1"/>
    <xf numFmtId="2" fontId="26" fillId="0" borderId="0" xfId="62" applyNumberFormat="1" applyFont="1" applyBorder="1" applyAlignment="1"/>
    <xf numFmtId="0" fontId="28" fillId="0" borderId="0" xfId="52" applyFont="1" applyAlignment="1">
      <alignment horizontal="center" wrapText="1"/>
    </xf>
    <xf numFmtId="205" fontId="28" fillId="0" borderId="0" xfId="52" applyNumberFormat="1" applyFont="1"/>
    <xf numFmtId="0" fontId="102" fillId="0" borderId="43" xfId="52" applyFont="1" applyBorder="1"/>
    <xf numFmtId="2" fontId="6" fillId="0" borderId="0" xfId="62" applyNumberFormat="1" applyFont="1" applyBorder="1" applyAlignment="1"/>
    <xf numFmtId="205" fontId="6" fillId="0" borderId="0" xfId="52" applyNumberFormat="1" applyFont="1"/>
    <xf numFmtId="0" fontId="41" fillId="0" borderId="0" xfId="52" applyFont="1"/>
    <xf numFmtId="0" fontId="41" fillId="0" borderId="76" xfId="52" applyFont="1" applyBorder="1"/>
    <xf numFmtId="2" fontId="26" fillId="0" borderId="0" xfId="62" applyNumberFormat="1" applyFont="1" applyBorder="1"/>
    <xf numFmtId="0" fontId="76" fillId="0" borderId="0" xfId="52" applyFont="1"/>
    <xf numFmtId="0" fontId="27" fillId="51" borderId="120" xfId="52" applyFont="1" applyFill="1" applyBorder="1" applyAlignment="1">
      <alignment vertical="center"/>
    </xf>
    <xf numFmtId="0" fontId="27" fillId="51" borderId="125" xfId="52" applyFont="1" applyFill="1" applyBorder="1" applyAlignment="1">
      <alignment horizontal="center" vertical="center"/>
    </xf>
    <xf numFmtId="0" fontId="27" fillId="51" borderId="120" xfId="52" applyFont="1" applyFill="1" applyBorder="1" applyAlignment="1">
      <alignment horizontal="center" vertical="center" wrapText="1"/>
    </xf>
    <xf numFmtId="205" fontId="29" fillId="0" borderId="0" xfId="38" applyNumberFormat="1" applyFont="1"/>
    <xf numFmtId="177" fontId="26" fillId="0" borderId="0" xfId="62" applyNumberFormat="1" applyFont="1" applyFill="1" applyAlignment="1"/>
    <xf numFmtId="205" fontId="28" fillId="0" borderId="0" xfId="38" applyNumberFormat="1" applyFont="1"/>
    <xf numFmtId="0" fontId="28" fillId="0" borderId="0" xfId="52" applyFont="1" applyAlignment="1">
      <alignment horizontal="left" vertical="center" wrapText="1" indent="3"/>
    </xf>
    <xf numFmtId="205" fontId="29" fillId="0" borderId="43" xfId="52" applyNumberFormat="1" applyFont="1" applyBorder="1"/>
    <xf numFmtId="205" fontId="112" fillId="0" borderId="0" xfId="52" applyNumberFormat="1" applyFont="1"/>
    <xf numFmtId="0" fontId="43" fillId="0" borderId="0" xfId="52" applyFont="1"/>
    <xf numFmtId="0" fontId="44" fillId="0" borderId="0" xfId="52" applyFont="1"/>
    <xf numFmtId="0" fontId="27" fillId="51" borderId="84" xfId="52" applyFont="1" applyFill="1" applyBorder="1" applyAlignment="1">
      <alignment horizontal="right" vertical="top"/>
    </xf>
    <xf numFmtId="0" fontId="29" fillId="39" borderId="114" xfId="52" applyFont="1" applyFill="1" applyBorder="1"/>
    <xf numFmtId="205" fontId="29" fillId="39" borderId="114" xfId="52" applyNumberFormat="1" applyFont="1" applyFill="1" applyBorder="1"/>
    <xf numFmtId="2" fontId="29" fillId="39" borderId="114" xfId="62" applyNumberFormat="1" applyFont="1" applyFill="1" applyBorder="1"/>
    <xf numFmtId="10" fontId="29" fillId="0" borderId="0" xfId="62" applyNumberFormat="1" applyFont="1"/>
    <xf numFmtId="2" fontId="29" fillId="0" borderId="0" xfId="52" applyNumberFormat="1" applyFont="1"/>
    <xf numFmtId="189" fontId="29" fillId="0" borderId="0" xfId="62" applyNumberFormat="1" applyFont="1"/>
    <xf numFmtId="2" fontId="29" fillId="0" borderId="0" xfId="62" applyNumberFormat="1" applyFont="1"/>
    <xf numFmtId="9" fontId="29" fillId="0" borderId="0" xfId="62" applyFont="1"/>
    <xf numFmtId="2" fontId="28" fillId="0" borderId="0" xfId="62" applyNumberFormat="1" applyFont="1"/>
    <xf numFmtId="205" fontId="29" fillId="0" borderId="0" xfId="52" applyNumberFormat="1" applyFont="1" applyAlignment="1">
      <alignment vertical="center"/>
    </xf>
    <xf numFmtId="2" fontId="29" fillId="0" borderId="0" xfId="62" applyNumberFormat="1" applyFont="1" applyAlignment="1">
      <alignment vertical="center"/>
    </xf>
    <xf numFmtId="0" fontId="30" fillId="0" borderId="0" xfId="52" applyFont="1" applyAlignment="1">
      <alignment vertical="center"/>
    </xf>
    <xf numFmtId="2" fontId="29" fillId="0" borderId="0" xfId="52" applyNumberFormat="1" applyFont="1" applyAlignment="1">
      <alignment vertical="center"/>
    </xf>
    <xf numFmtId="189" fontId="29" fillId="0" borderId="0" xfId="62" applyNumberFormat="1" applyFont="1" applyAlignment="1">
      <alignment vertical="center"/>
    </xf>
    <xf numFmtId="9" fontId="29" fillId="0" borderId="0" xfId="62" applyFont="1" applyAlignment="1">
      <alignment vertical="center"/>
    </xf>
    <xf numFmtId="0" fontId="41" fillId="0" borderId="43" xfId="52" applyFont="1" applyBorder="1"/>
    <xf numFmtId="205" fontId="112" fillId="0" borderId="43" xfId="52" applyNumberFormat="1" applyFont="1" applyBorder="1"/>
    <xf numFmtId="10" fontId="112" fillId="0" borderId="43" xfId="62" applyNumberFormat="1" applyFont="1" applyBorder="1"/>
    <xf numFmtId="205" fontId="41" fillId="0" borderId="43" xfId="52" applyNumberFormat="1" applyFont="1" applyBorder="1"/>
    <xf numFmtId="37" fontId="112" fillId="2" borderId="0" xfId="52" applyNumberFormat="1" applyFont="1" applyFill="1"/>
    <xf numFmtId="205" fontId="29" fillId="34" borderId="0" xfId="52" applyNumberFormat="1" applyFont="1" applyFill="1"/>
    <xf numFmtId="2" fontId="29" fillId="34" borderId="0" xfId="52" applyNumberFormat="1" applyFont="1" applyFill="1"/>
    <xf numFmtId="205" fontId="28" fillId="34" borderId="0" xfId="52" applyNumberFormat="1" applyFont="1" applyFill="1"/>
    <xf numFmtId="0" fontId="27" fillId="51" borderId="85" xfId="52" applyFont="1" applyFill="1" applyBorder="1" applyAlignment="1">
      <alignment horizontal="centerContinuous" vertical="center"/>
    </xf>
    <xf numFmtId="0" fontId="27" fillId="51" borderId="86" xfId="52" applyFont="1" applyFill="1" applyBorder="1" applyAlignment="1">
      <alignment horizontal="centerContinuous"/>
    </xf>
    <xf numFmtId="0" fontId="27" fillId="51" borderId="87" xfId="52" applyFont="1" applyFill="1" applyBorder="1" applyAlignment="1">
      <alignment horizontal="centerContinuous"/>
    </xf>
    <xf numFmtId="205" fontId="29" fillId="34" borderId="0" xfId="52" quotePrefix="1" applyNumberFormat="1" applyFont="1" applyFill="1" applyAlignment="1">
      <alignment horizontal="right"/>
    </xf>
    <xf numFmtId="2" fontId="29" fillId="34" borderId="0" xfId="52" quotePrefix="1" applyNumberFormat="1" applyFont="1" applyFill="1" applyAlignment="1">
      <alignment horizontal="right"/>
    </xf>
    <xf numFmtId="2" fontId="29" fillId="34" borderId="0" xfId="62" applyNumberFormat="1" applyFont="1" applyFill="1"/>
    <xf numFmtId="2" fontId="28" fillId="34" borderId="0" xfId="62" applyNumberFormat="1" applyFont="1" applyFill="1"/>
    <xf numFmtId="205" fontId="29" fillId="34" borderId="0" xfId="52" applyNumberFormat="1" applyFont="1" applyFill="1" applyAlignment="1">
      <alignment vertical="center"/>
    </xf>
    <xf numFmtId="2" fontId="29" fillId="34" borderId="0" xfId="62" applyNumberFormat="1" applyFont="1" applyFill="1" applyAlignment="1">
      <alignment vertical="center"/>
    </xf>
    <xf numFmtId="0" fontId="41" fillId="34" borderId="43" xfId="52" applyFont="1" applyFill="1" applyBorder="1"/>
    <xf numFmtId="0" fontId="41" fillId="34" borderId="0" xfId="52" applyFont="1" applyFill="1"/>
    <xf numFmtId="37" fontId="29" fillId="34" borderId="0" xfId="52" applyNumberFormat="1" applyFont="1" applyFill="1"/>
    <xf numFmtId="37" fontId="112" fillId="34" borderId="0" xfId="52" applyNumberFormat="1" applyFont="1" applyFill="1"/>
    <xf numFmtId="0" fontId="129" fillId="34" borderId="0" xfId="59" applyNumberFormat="1" applyFont="1" applyFill="1" applyBorder="1" applyAlignment="1" applyProtection="1">
      <protection locked="0"/>
    </xf>
    <xf numFmtId="0" fontId="28" fillId="0" borderId="0" xfId="52" applyFont="1" applyAlignment="1">
      <alignment horizontal="centerContinuous"/>
    </xf>
    <xf numFmtId="0" fontId="28" fillId="0" borderId="0" xfId="52" quotePrefix="1" applyFont="1" applyAlignment="1">
      <alignment horizontal="right"/>
    </xf>
    <xf numFmtId="0" fontId="27" fillId="51" borderId="84" xfId="52" quotePrefix="1" applyFont="1" applyFill="1" applyBorder="1" applyAlignment="1">
      <alignment horizontal="right" vertical="top"/>
    </xf>
    <xf numFmtId="0" fontId="27" fillId="51" borderId="120" xfId="52" quotePrefix="1" applyFont="1" applyFill="1" applyBorder="1" applyAlignment="1">
      <alignment horizontal="center"/>
    </xf>
    <xf numFmtId="0" fontId="27" fillId="51" borderId="6" xfId="52" applyFont="1" applyFill="1" applyBorder="1" applyAlignment="1">
      <alignment horizontal="left"/>
    </xf>
    <xf numFmtId="180" fontId="30" fillId="0" borderId="0" xfId="52" applyNumberFormat="1" applyFont="1"/>
    <xf numFmtId="3" fontId="30" fillId="0" borderId="0" xfId="52" applyNumberFormat="1" applyFont="1" applyAlignment="1">
      <alignment vertical="center"/>
    </xf>
    <xf numFmtId="193" fontId="30" fillId="0" borderId="0" xfId="52" applyNumberFormat="1" applyFont="1"/>
    <xf numFmtId="180" fontId="30" fillId="0" borderId="0" xfId="52" applyNumberFormat="1" applyFont="1" applyAlignment="1">
      <alignment vertical="center"/>
    </xf>
    <xf numFmtId="3" fontId="28" fillId="0" borderId="0" xfId="52" applyNumberFormat="1" applyFont="1" applyAlignment="1">
      <alignment vertical="center"/>
    </xf>
    <xf numFmtId="193" fontId="30" fillId="0" borderId="0" xfId="52" applyNumberFormat="1" applyFont="1" applyAlignment="1">
      <alignment vertical="center"/>
    </xf>
    <xf numFmtId="0" fontId="28" fillId="34" borderId="0" xfId="52" applyFont="1" applyFill="1" applyAlignment="1">
      <alignment horizontal="left" vertical="center"/>
    </xf>
    <xf numFmtId="193" fontId="26" fillId="0" borderId="0" xfId="52" applyNumberFormat="1" applyFont="1" applyAlignment="1">
      <alignment vertical="center"/>
    </xf>
    <xf numFmtId="0" fontId="28" fillId="34" borderId="43" xfId="52" applyFont="1" applyFill="1" applyBorder="1" applyAlignment="1">
      <alignment vertical="center"/>
    </xf>
    <xf numFmtId="3" fontId="30" fillId="0" borderId="43" xfId="52" applyNumberFormat="1" applyFont="1" applyBorder="1" applyAlignment="1">
      <alignment vertical="center"/>
    </xf>
    <xf numFmtId="3" fontId="28" fillId="0" borderId="43" xfId="52" applyNumberFormat="1" applyFont="1" applyBorder="1" applyAlignment="1">
      <alignment vertical="center"/>
    </xf>
    <xf numFmtId="193" fontId="29" fillId="0" borderId="0" xfId="52" applyNumberFormat="1" applyFont="1" applyAlignment="1">
      <alignment horizontal="right"/>
    </xf>
    <xf numFmtId="193" fontId="28" fillId="0" borderId="0" xfId="52" applyNumberFormat="1" applyFont="1" applyAlignment="1">
      <alignment horizontal="right"/>
    </xf>
    <xf numFmtId="0" fontId="112" fillId="0" borderId="0" xfId="52" applyFont="1"/>
    <xf numFmtId="193" fontId="112" fillId="0" borderId="0" xfId="52" applyNumberFormat="1" applyFont="1"/>
    <xf numFmtId="0" fontId="28" fillId="0" borderId="0" xfId="58" applyFont="1" applyAlignment="1" applyProtection="1">
      <alignment horizontal="left"/>
      <protection locked="0"/>
    </xf>
    <xf numFmtId="0" fontId="98" fillId="0" borderId="0" xfId="58" applyFont="1" applyAlignment="1" applyProtection="1">
      <alignment horizontal="left" vertical="top"/>
      <protection locked="0"/>
    </xf>
    <xf numFmtId="193" fontId="112" fillId="0" borderId="0" xfId="52" applyNumberFormat="1" applyFont="1" applyAlignment="1">
      <alignment horizontal="right"/>
    </xf>
    <xf numFmtId="0" fontId="99" fillId="0" borderId="0" xfId="59" applyNumberFormat="1" applyFont="1" applyFill="1" applyBorder="1" applyAlignment="1" applyProtection="1">
      <protection locked="0"/>
    </xf>
    <xf numFmtId="193" fontId="130" fillId="0" borderId="0" xfId="52" applyNumberFormat="1" applyFont="1"/>
    <xf numFmtId="193" fontId="130" fillId="0" borderId="0" xfId="52" applyNumberFormat="1" applyFont="1" applyAlignment="1">
      <alignment horizontal="right"/>
    </xf>
    <xf numFmtId="0" fontId="131" fillId="0" borderId="0" xfId="52" applyFont="1"/>
    <xf numFmtId="0" fontId="79" fillId="0" borderId="0" xfId="59" applyNumberFormat="1" applyFill="1" applyBorder="1" applyAlignment="1" applyProtection="1">
      <protection locked="0"/>
    </xf>
    <xf numFmtId="0" fontId="29" fillId="0" borderId="0" xfId="52" applyFont="1" applyAlignment="1">
      <alignment horizontal="centerContinuous"/>
    </xf>
    <xf numFmtId="193" fontId="29" fillId="0" borderId="0" xfId="52" applyNumberFormat="1" applyFont="1"/>
    <xf numFmtId="0" fontId="30" fillId="0" borderId="0" xfId="62" applyNumberFormat="1" applyFont="1"/>
    <xf numFmtId="0" fontId="30" fillId="0" borderId="0" xfId="62" applyNumberFormat="1" applyFont="1" applyAlignment="1"/>
    <xf numFmtId="193" fontId="28" fillId="0" borderId="0" xfId="52" applyNumberFormat="1" applyFont="1"/>
    <xf numFmtId="3" fontId="30" fillId="0" borderId="0" xfId="52" applyNumberFormat="1" applyFont="1"/>
    <xf numFmtId="1" fontId="26" fillId="0" borderId="0" xfId="52" applyNumberFormat="1" applyFont="1"/>
    <xf numFmtId="193" fontId="132" fillId="0" borderId="0" xfId="52" applyNumberFormat="1" applyFont="1" applyAlignment="1">
      <alignment horizontal="right"/>
    </xf>
    <xf numFmtId="193" fontId="29" fillId="34" borderId="0" xfId="52" applyNumberFormat="1" applyFont="1" applyFill="1"/>
    <xf numFmtId="0" fontId="29" fillId="0" borderId="43" xfId="52" applyFont="1" applyBorder="1"/>
    <xf numFmtId="0" fontId="28" fillId="0" borderId="0" xfId="58" applyFont="1" applyAlignment="1" applyProtection="1">
      <alignment horizontal="left" vertical="top"/>
      <protection locked="0"/>
    </xf>
    <xf numFmtId="193" fontId="26" fillId="0" borderId="0" xfId="52" applyNumberFormat="1" applyFont="1"/>
    <xf numFmtId="193" fontId="29" fillId="0" borderId="0" xfId="52" applyNumberFormat="1" applyFont="1" applyAlignment="1">
      <alignment vertical="center"/>
    </xf>
    <xf numFmtId="0" fontId="30" fillId="0" borderId="0" xfId="52" applyFont="1" applyAlignment="1">
      <alignment horizontal="left"/>
    </xf>
    <xf numFmtId="0" fontId="30" fillId="0" borderId="0" xfId="52" applyFont="1" applyAlignment="1">
      <alignment horizontal="justify"/>
    </xf>
    <xf numFmtId="0" fontId="29" fillId="0" borderId="0" xfId="52" applyFont="1" applyAlignment="1">
      <alignment horizontal="left" vertical="center"/>
    </xf>
    <xf numFmtId="0" fontId="30" fillId="0" borderId="0" xfId="52" applyFont="1" applyAlignment="1">
      <alignment horizontal="justify" vertical="center"/>
    </xf>
    <xf numFmtId="0" fontId="26" fillId="0" borderId="0" xfId="52" applyFont="1" applyAlignment="1">
      <alignment horizontal="justify"/>
    </xf>
    <xf numFmtId="193" fontId="28" fillId="0" borderId="0" xfId="52" applyNumberFormat="1" applyFont="1" applyAlignment="1">
      <alignment vertical="center"/>
    </xf>
    <xf numFmtId="193" fontId="133" fillId="34" borderId="0" xfId="52" applyNumberFormat="1" applyFont="1" applyFill="1" applyAlignment="1">
      <alignment horizontal="right" vertical="center"/>
    </xf>
    <xf numFmtId="1" fontId="41" fillId="0" borderId="0" xfId="52" applyNumberFormat="1" applyFont="1" applyAlignment="1">
      <alignment horizontal="right"/>
    </xf>
    <xf numFmtId="1" fontId="28" fillId="0" borderId="0" xfId="52" applyNumberFormat="1" applyFont="1"/>
    <xf numFmtId="1" fontId="26" fillId="0" borderId="0" xfId="52" applyNumberFormat="1" applyFont="1" applyAlignment="1">
      <alignment horizontal="right"/>
    </xf>
    <xf numFmtId="1" fontId="30" fillId="0" borderId="0" xfId="52" applyNumberFormat="1" applyFont="1"/>
    <xf numFmtId="1" fontId="29" fillId="0" borderId="0" xfId="52" applyNumberFormat="1" applyFont="1" applyAlignment="1">
      <alignment vertical="center"/>
    </xf>
    <xf numFmtId="193" fontId="28" fillId="0" borderId="0" xfId="52" applyNumberFormat="1" applyFont="1" applyAlignment="1">
      <alignment horizontal="right" vertical="center"/>
    </xf>
    <xf numFmtId="193" fontId="134" fillId="34" borderId="0" xfId="52" applyNumberFormat="1" applyFont="1" applyFill="1" applyAlignment="1">
      <alignment horizontal="right" vertical="center"/>
    </xf>
    <xf numFmtId="193" fontId="29" fillId="34" borderId="0" xfId="52" applyNumberFormat="1" applyFont="1" applyFill="1" applyAlignment="1">
      <alignment vertical="center"/>
    </xf>
    <xf numFmtId="1" fontId="26" fillId="34" borderId="0" xfId="52" applyNumberFormat="1" applyFont="1" applyFill="1" applyAlignment="1">
      <alignment horizontal="right"/>
    </xf>
    <xf numFmtId="0" fontId="26" fillId="0" borderId="0" xfId="52" applyFont="1" applyAlignment="1">
      <alignment horizontal="right"/>
    </xf>
    <xf numFmtId="0" fontId="26" fillId="0" borderId="0" xfId="52" applyFont="1" applyAlignment="1">
      <alignment horizontal="left" wrapText="1"/>
    </xf>
    <xf numFmtId="206" fontId="30" fillId="0" borderId="0" xfId="52" applyNumberFormat="1" applyFont="1"/>
    <xf numFmtId="193" fontId="29" fillId="34" borderId="0" xfId="52" applyNumberFormat="1" applyFont="1" applyFill="1" applyAlignment="1">
      <alignment horizontal="right"/>
    </xf>
    <xf numFmtId="2" fontId="30" fillId="0" borderId="0" xfId="52" applyNumberFormat="1" applyFont="1"/>
    <xf numFmtId="0" fontId="78" fillId="0" borderId="0" xfId="52" applyFont="1"/>
    <xf numFmtId="193" fontId="136" fillId="0" borderId="0" xfId="52" applyNumberFormat="1" applyFont="1" applyAlignment="1">
      <alignment horizontal="right"/>
    </xf>
    <xf numFmtId="1" fontId="30" fillId="0" borderId="0" xfId="52" applyNumberFormat="1" applyFont="1" applyAlignment="1">
      <alignment horizontal="right"/>
    </xf>
    <xf numFmtId="193" fontId="41" fillId="0" borderId="0" xfId="52" applyNumberFormat="1" applyFont="1" applyAlignment="1">
      <alignment horizontal="right"/>
    </xf>
    <xf numFmtId="193" fontId="7" fillId="0" borderId="0" xfId="52" applyNumberFormat="1" applyFont="1"/>
    <xf numFmtId="193" fontId="132" fillId="34" borderId="0" xfId="52" applyNumberFormat="1" applyFont="1" applyFill="1" applyAlignment="1">
      <alignment horizontal="right"/>
    </xf>
    <xf numFmtId="193" fontId="137" fillId="0" borderId="0" xfId="52" applyNumberFormat="1" applyFont="1" applyAlignment="1">
      <alignment horizontal="right"/>
    </xf>
    <xf numFmtId="193" fontId="28" fillId="34" borderId="0" xfId="52" applyNumberFormat="1" applyFont="1" applyFill="1" applyAlignment="1">
      <alignment horizontal="right"/>
    </xf>
    <xf numFmtId="0" fontId="131" fillId="0" borderId="0" xfId="52" applyFont="1" applyAlignment="1">
      <alignment vertical="center"/>
    </xf>
    <xf numFmtId="0" fontId="74" fillId="0" borderId="0" xfId="52" applyFont="1"/>
    <xf numFmtId="193" fontId="138" fillId="0" borderId="0" xfId="52" applyNumberFormat="1" applyFont="1" applyAlignment="1">
      <alignment horizontal="right"/>
    </xf>
    <xf numFmtId="0" fontId="76" fillId="0" borderId="43" xfId="52" applyFont="1" applyBorder="1"/>
    <xf numFmtId="180" fontId="26" fillId="0" borderId="0" xfId="52" applyNumberFormat="1" applyFont="1" applyAlignment="1">
      <alignment horizontal="right"/>
    </xf>
    <xf numFmtId="1" fontId="30" fillId="0" borderId="0" xfId="52" applyNumberFormat="1" applyFont="1" applyAlignment="1">
      <alignment vertical="center"/>
    </xf>
    <xf numFmtId="193" fontId="141" fillId="34" borderId="0" xfId="52" applyNumberFormat="1" applyFont="1" applyFill="1" applyAlignment="1">
      <alignment horizontal="right"/>
    </xf>
    <xf numFmtId="3" fontId="142" fillId="0" borderId="0" xfId="52" applyNumberFormat="1" applyFont="1"/>
    <xf numFmtId="37" fontId="53" fillId="34" borderId="131" xfId="0" applyFont="1" applyFill="1" applyBorder="1"/>
    <xf numFmtId="0" fontId="31" fillId="34" borderId="0" xfId="70" applyFont="1" applyFill="1"/>
    <xf numFmtId="0" fontId="26" fillId="34" borderId="0" xfId="70" applyFont="1" applyFill="1"/>
    <xf numFmtId="0" fontId="33" fillId="34" borderId="0" xfId="70" applyFont="1" applyFill="1"/>
    <xf numFmtId="0" fontId="33" fillId="34" borderId="0" xfId="70" applyFont="1" applyFill="1" applyAlignment="1">
      <alignment vertical="center"/>
    </xf>
    <xf numFmtId="0" fontId="49" fillId="34" borderId="0" xfId="70" applyFont="1" applyFill="1"/>
    <xf numFmtId="0" fontId="26" fillId="34" borderId="0" xfId="70" applyFont="1" applyFill="1" applyAlignment="1">
      <alignment horizontal="right"/>
    </xf>
    <xf numFmtId="0" fontId="32" fillId="51" borderId="114" xfId="70" applyFont="1" applyFill="1" applyBorder="1" applyAlignment="1">
      <alignment horizontal="center" vertical="center"/>
    </xf>
    <xf numFmtId="0" fontId="32" fillId="51" borderId="132" xfId="70" applyFont="1" applyFill="1" applyBorder="1" applyAlignment="1">
      <alignment horizontal="center" vertical="center"/>
    </xf>
    <xf numFmtId="0" fontId="30" fillId="34" borderId="0" xfId="70" applyFont="1" applyFill="1"/>
    <xf numFmtId="164" fontId="26" fillId="34" borderId="0" xfId="70" applyNumberFormat="1" applyFont="1" applyFill="1" applyAlignment="1">
      <alignment vertical="center"/>
    </xf>
    <xf numFmtId="0" fontId="30" fillId="34" borderId="49" xfId="70" applyFont="1" applyFill="1" applyBorder="1" applyAlignment="1">
      <alignment vertical="center"/>
    </xf>
    <xf numFmtId="180" fontId="30" fillId="34" borderId="0" xfId="70" applyNumberFormat="1" applyFont="1" applyFill="1"/>
    <xf numFmtId="0" fontId="33" fillId="0" borderId="0" xfId="70" applyFont="1"/>
    <xf numFmtId="180" fontId="30" fillId="34" borderId="0" xfId="70" applyNumberFormat="1" applyFont="1" applyFill="1" applyAlignment="1">
      <alignment vertical="center"/>
    </xf>
    <xf numFmtId="180" fontId="30" fillId="34" borderId="0" xfId="70" applyNumberFormat="1" applyFont="1" applyFill="1" applyAlignment="1">
      <alignment horizontal="center" vertical="center"/>
    </xf>
    <xf numFmtId="180" fontId="26" fillId="34" borderId="0" xfId="70" applyNumberFormat="1" applyFont="1" applyFill="1"/>
    <xf numFmtId="0" fontId="30" fillId="34" borderId="29" xfId="70" applyFont="1" applyFill="1" applyBorder="1" applyAlignment="1">
      <alignment vertical="center"/>
    </xf>
    <xf numFmtId="0" fontId="30" fillId="34" borderId="32" xfId="70" applyFont="1" applyFill="1" applyBorder="1" applyAlignment="1">
      <alignment vertical="center"/>
    </xf>
    <xf numFmtId="0" fontId="26" fillId="34" borderId="60" xfId="70" applyFont="1" applyFill="1" applyBorder="1" applyAlignment="1">
      <alignment horizontal="left" vertical="center" indent="1"/>
    </xf>
    <xf numFmtId="180" fontId="26" fillId="34" borderId="0" xfId="70" applyNumberFormat="1" applyFont="1" applyFill="1" applyAlignment="1">
      <alignment horizontal="right" vertical="center"/>
    </xf>
    <xf numFmtId="0" fontId="26" fillId="34" borderId="45" xfId="70" applyFont="1" applyFill="1" applyBorder="1" applyAlignment="1">
      <alignment horizontal="left" vertical="center" indent="1"/>
    </xf>
    <xf numFmtId="0" fontId="26" fillId="34" borderId="43" xfId="70" applyFont="1" applyFill="1" applyBorder="1"/>
    <xf numFmtId="3" fontId="26" fillId="34" borderId="43" xfId="70" applyNumberFormat="1" applyFont="1" applyFill="1" applyBorder="1"/>
    <xf numFmtId="0" fontId="143" fillId="34" borderId="0" xfId="70" applyFont="1" applyFill="1"/>
    <xf numFmtId="0" fontId="102" fillId="34" borderId="0" xfId="53" applyFont="1" applyFill="1"/>
    <xf numFmtId="0" fontId="69" fillId="34" borderId="0" xfId="53" applyFill="1"/>
    <xf numFmtId="0" fontId="144" fillId="34" borderId="0" xfId="70" applyFont="1" applyFill="1"/>
    <xf numFmtId="0" fontId="30" fillId="34" borderId="29" xfId="70" applyFont="1" applyFill="1" applyBorder="1"/>
    <xf numFmtId="0" fontId="26" fillId="34" borderId="45" xfId="70" applyFont="1" applyFill="1" applyBorder="1" applyAlignment="1">
      <alignment horizontal="left" vertical="center"/>
    </xf>
    <xf numFmtId="0" fontId="30" fillId="34" borderId="0" xfId="70" applyFont="1" applyFill="1" applyAlignment="1">
      <alignment vertical="center"/>
    </xf>
    <xf numFmtId="0" fontId="33" fillId="34" borderId="0" xfId="70" applyFont="1" applyFill="1" applyAlignment="1">
      <alignment horizontal="left" indent="2"/>
    </xf>
    <xf numFmtId="0" fontId="26" fillId="34" borderId="45" xfId="70" applyFont="1" applyFill="1" applyBorder="1" applyAlignment="1">
      <alignment horizontal="left" vertical="center" indent="2"/>
    </xf>
    <xf numFmtId="0" fontId="33" fillId="34" borderId="0" xfId="70" applyFont="1" applyFill="1" applyAlignment="1">
      <alignment horizontal="left" wrapText="1" indent="2"/>
    </xf>
    <xf numFmtId="0" fontId="102" fillId="0" borderId="45" xfId="53" applyFont="1" applyBorder="1"/>
    <xf numFmtId="0" fontId="69" fillId="0" borderId="0" xfId="53"/>
    <xf numFmtId="0" fontId="65" fillId="0" borderId="0" xfId="53" applyFont="1" applyBorder="1"/>
    <xf numFmtId="0" fontId="33" fillId="34" borderId="0" xfId="70" applyFont="1" applyFill="1" applyAlignment="1">
      <alignment horizontal="center" vertical="center" wrapText="1"/>
    </xf>
    <xf numFmtId="0" fontId="33" fillId="34" borderId="0" xfId="70" applyFont="1" applyFill="1" applyAlignment="1">
      <alignment horizontal="right"/>
    </xf>
    <xf numFmtId="0" fontId="30" fillId="34" borderId="45" xfId="70" applyFont="1" applyFill="1" applyBorder="1" applyAlignment="1">
      <alignment horizontal="left" wrapText="1"/>
    </xf>
    <xf numFmtId="0" fontId="30" fillId="34" borderId="19" xfId="70" applyFont="1" applyFill="1" applyBorder="1" applyAlignment="1">
      <alignment horizontal="left"/>
    </xf>
    <xf numFmtId="0" fontId="26" fillId="34" borderId="19" xfId="70" applyFont="1" applyFill="1" applyBorder="1" applyAlignment="1">
      <alignment horizontal="left" indent="1"/>
    </xf>
    <xf numFmtId="180" fontId="26" fillId="34" borderId="0" xfId="70" applyNumberFormat="1" applyFont="1" applyFill="1" applyAlignment="1">
      <alignment horizontal="right"/>
    </xf>
    <xf numFmtId="0" fontId="26" fillId="34" borderId="20" xfId="70" applyFont="1" applyFill="1" applyBorder="1" applyAlignment="1">
      <alignment horizontal="left" indent="1"/>
    </xf>
    <xf numFmtId="0" fontId="26" fillId="34" borderId="32" xfId="70" applyFont="1" applyFill="1" applyBorder="1" applyAlignment="1">
      <alignment horizontal="left" indent="1"/>
    </xf>
    <xf numFmtId="0" fontId="26" fillId="34" borderId="0" xfId="70" applyFont="1" applyFill="1" applyAlignment="1">
      <alignment horizontal="left" indent="1"/>
    </xf>
    <xf numFmtId="1" fontId="33" fillId="34" borderId="43" xfId="70" applyNumberFormat="1" applyFont="1" applyFill="1" applyBorder="1"/>
    <xf numFmtId="180" fontId="33" fillId="34" borderId="43" xfId="70" applyNumberFormat="1" applyFont="1" applyFill="1" applyBorder="1"/>
    <xf numFmtId="180" fontId="33" fillId="34" borderId="0" xfId="70" applyNumberFormat="1" applyFont="1" applyFill="1"/>
    <xf numFmtId="0" fontId="33" fillId="34" borderId="0" xfId="70" applyFont="1" applyFill="1" applyAlignment="1">
      <alignment horizontal="right" vertical="center"/>
    </xf>
    <xf numFmtId="3" fontId="26" fillId="34" borderId="0" xfId="70" applyNumberFormat="1" applyFont="1" applyFill="1" applyAlignment="1">
      <alignment horizontal="right"/>
    </xf>
    <xf numFmtId="0" fontId="33" fillId="34" borderId="43" xfId="70" applyFont="1" applyFill="1" applyBorder="1"/>
    <xf numFmtId="3" fontId="33" fillId="34" borderId="43" xfId="70" applyNumberFormat="1" applyFont="1" applyFill="1" applyBorder="1"/>
    <xf numFmtId="0" fontId="26" fillId="0" borderId="0" xfId="70" applyFont="1"/>
    <xf numFmtId="0" fontId="35" fillId="34" borderId="0" xfId="70" applyFont="1" applyFill="1" applyAlignment="1">
      <alignment horizontal="left" vertical="center" wrapText="1"/>
    </xf>
    <xf numFmtId="180" fontId="35" fillId="34" borderId="0" xfId="70" applyNumberFormat="1" applyFont="1" applyFill="1" applyAlignment="1">
      <alignment horizontal="right" vertical="center" wrapText="1"/>
    </xf>
    <xf numFmtId="180" fontId="33" fillId="34" borderId="0" xfId="70" applyNumberFormat="1" applyFont="1" applyFill="1" applyAlignment="1">
      <alignment horizontal="right"/>
    </xf>
    <xf numFmtId="0" fontId="35" fillId="34" borderId="0" xfId="70" applyFont="1" applyFill="1" applyAlignment="1">
      <alignment horizontal="left"/>
    </xf>
    <xf numFmtId="180" fontId="35" fillId="34" borderId="0" xfId="70" applyNumberFormat="1" applyFont="1" applyFill="1" applyAlignment="1">
      <alignment horizontal="right"/>
    </xf>
    <xf numFmtId="0" fontId="35" fillId="34" borderId="0" xfId="70" applyFont="1" applyFill="1"/>
    <xf numFmtId="180" fontId="35" fillId="0" borderId="0" xfId="70" applyNumberFormat="1" applyFont="1" applyAlignment="1">
      <alignment horizontal="right"/>
    </xf>
    <xf numFmtId="0" fontId="33" fillId="34" borderId="0" xfId="70" applyFont="1" applyFill="1" applyAlignment="1">
      <alignment horizontal="left" indent="1"/>
    </xf>
    <xf numFmtId="0" fontId="35" fillId="34" borderId="0" xfId="70" applyFont="1" applyFill="1" applyAlignment="1">
      <alignment horizontal="right"/>
    </xf>
    <xf numFmtId="180" fontId="35" fillId="34" borderId="0" xfId="70" applyNumberFormat="1" applyFont="1" applyFill="1"/>
    <xf numFmtId="3" fontId="35" fillId="34" borderId="0" xfId="70" applyNumberFormat="1" applyFont="1" applyFill="1"/>
    <xf numFmtId="180" fontId="35" fillId="34" borderId="0" xfId="70" applyNumberFormat="1" applyFont="1" applyFill="1" applyAlignment="1">
      <alignment vertical="center"/>
    </xf>
    <xf numFmtId="180" fontId="55" fillId="34" borderId="0" xfId="70" applyNumberFormat="1" applyFont="1" applyFill="1" applyAlignment="1">
      <alignment horizontal="right" vertical="center"/>
    </xf>
    <xf numFmtId="0" fontId="33" fillId="34" borderId="0" xfId="70" applyFont="1" applyFill="1" applyAlignment="1">
      <alignment wrapText="1"/>
    </xf>
    <xf numFmtId="0" fontId="32" fillId="51" borderId="29" xfId="70" applyFont="1" applyFill="1" applyBorder="1" applyAlignment="1">
      <alignment horizontal="center" vertical="center"/>
    </xf>
    <xf numFmtId="0" fontId="32" fillId="51" borderId="29" xfId="70" applyFont="1" applyFill="1" applyBorder="1" applyAlignment="1">
      <alignment horizontal="center" vertical="center" wrapText="1"/>
    </xf>
    <xf numFmtId="0" fontId="32" fillId="51" borderId="30" xfId="70" applyFont="1" applyFill="1" applyBorder="1" applyAlignment="1">
      <alignment horizontal="center" vertical="center" wrapText="1"/>
    </xf>
    <xf numFmtId="180" fontId="33" fillId="34" borderId="0" xfId="70" applyNumberFormat="1" applyFont="1" applyFill="1" applyAlignment="1">
      <alignment horizontal="left" indent="2"/>
    </xf>
    <xf numFmtId="0" fontId="32" fillId="51" borderId="134" xfId="70" applyFont="1" applyFill="1" applyBorder="1" applyAlignment="1">
      <alignment horizontal="center" vertical="center"/>
    </xf>
    <xf numFmtId="0" fontId="32" fillId="51" borderId="134" xfId="70" applyFont="1" applyFill="1" applyBorder="1" applyAlignment="1">
      <alignment horizontal="center" vertical="center" wrapText="1"/>
    </xf>
    <xf numFmtId="0" fontId="32" fillId="51" borderId="135" xfId="70" applyFont="1" applyFill="1" applyBorder="1" applyAlignment="1">
      <alignment horizontal="center" vertical="center" wrapText="1"/>
    </xf>
    <xf numFmtId="0" fontId="150" fillId="34" borderId="0" xfId="71" applyFont="1" applyFill="1"/>
    <xf numFmtId="0" fontId="28" fillId="34" borderId="0" xfId="71" applyFont="1" applyFill="1" applyAlignment="1">
      <alignment horizontal="left"/>
    </xf>
    <xf numFmtId="0" fontId="28" fillId="34" borderId="0" xfId="71" applyFont="1" applyFill="1"/>
    <xf numFmtId="1" fontId="28" fillId="34" borderId="0" xfId="71" applyNumberFormat="1" applyFont="1" applyFill="1" applyAlignment="1">
      <alignment horizontal="right"/>
    </xf>
    <xf numFmtId="0" fontId="29" fillId="34" borderId="0" xfId="71" applyFont="1" applyFill="1"/>
    <xf numFmtId="179" fontId="29" fillId="34" borderId="0" xfId="71" applyNumberFormat="1" applyFont="1" applyFill="1" applyAlignment="1">
      <alignment horizontal="right"/>
    </xf>
    <xf numFmtId="179" fontId="28" fillId="34" borderId="0" xfId="71" applyNumberFormat="1" applyFont="1" applyFill="1" applyAlignment="1">
      <alignment horizontal="right"/>
    </xf>
    <xf numFmtId="179" fontId="28" fillId="34" borderId="0" xfId="71" applyNumberFormat="1" applyFont="1" applyFill="1"/>
    <xf numFmtId="179" fontId="28" fillId="34" borderId="0" xfId="71" quotePrefix="1" applyNumberFormat="1" applyFont="1" applyFill="1" applyAlignment="1">
      <alignment horizontal="right"/>
    </xf>
    <xf numFmtId="1" fontId="29" fillId="34" borderId="0" xfId="71" applyNumberFormat="1" applyFont="1" applyFill="1"/>
    <xf numFmtId="0" fontId="29" fillId="34" borderId="43" xfId="71" applyFont="1" applyFill="1" applyBorder="1"/>
    <xf numFmtId="0" fontId="28" fillId="34" borderId="43" xfId="71" applyFont="1" applyFill="1" applyBorder="1"/>
    <xf numFmtId="37" fontId="28" fillId="34" borderId="0" xfId="71" applyNumberFormat="1" applyFont="1" applyFill="1"/>
    <xf numFmtId="37" fontId="29" fillId="34" borderId="0" xfId="71" applyNumberFormat="1" applyFont="1" applyFill="1"/>
    <xf numFmtId="0" fontId="26" fillId="34" borderId="0" xfId="71" applyFont="1" applyFill="1"/>
    <xf numFmtId="0" fontId="31" fillId="34" borderId="0" xfId="71" applyFont="1" applyFill="1"/>
    <xf numFmtId="0" fontId="55" fillId="34" borderId="0" xfId="71" applyFont="1" applyFill="1" applyAlignment="1">
      <alignment horizontal="left"/>
    </xf>
    <xf numFmtId="0" fontId="55" fillId="34" borderId="0" xfId="71" applyFont="1" applyFill="1"/>
    <xf numFmtId="0" fontId="55" fillId="34" borderId="0" xfId="71" applyFont="1" applyFill="1" applyAlignment="1">
      <alignment horizontal="right"/>
    </xf>
    <xf numFmtId="0" fontId="45" fillId="51" borderId="19" xfId="71" applyFont="1" applyFill="1" applyBorder="1" applyAlignment="1">
      <alignment horizontal="center" vertical="center" wrapText="1"/>
    </xf>
    <xf numFmtId="0" fontId="45" fillId="51" borderId="32" xfId="71" applyFont="1" applyFill="1" applyBorder="1" applyAlignment="1">
      <alignment horizontal="center" vertical="center" wrapText="1"/>
    </xf>
    <xf numFmtId="0" fontId="68" fillId="34" borderId="0" xfId="71" applyFont="1" applyFill="1" applyAlignment="1">
      <alignment vertical="center"/>
    </xf>
    <xf numFmtId="0" fontId="150" fillId="34" borderId="0" xfId="71" applyFont="1" applyFill="1" applyAlignment="1">
      <alignment vertical="center"/>
    </xf>
    <xf numFmtId="0" fontId="68" fillId="34" borderId="0" xfId="71" applyFont="1" applyFill="1" applyAlignment="1">
      <alignment horizontal="left" vertical="center" indent="1"/>
    </xf>
    <xf numFmtId="0" fontId="68" fillId="34" borderId="0" xfId="71" applyFont="1" applyFill="1" applyAlignment="1">
      <alignment horizontal="right" vertical="center"/>
    </xf>
    <xf numFmtId="0" fontId="55" fillId="34" borderId="0" xfId="71" applyFont="1" applyFill="1" applyAlignment="1">
      <alignment horizontal="left" vertical="center" indent="2"/>
    </xf>
    <xf numFmtId="0" fontId="55" fillId="34" borderId="0" xfId="71" applyFont="1" applyFill="1" applyAlignment="1">
      <alignment horizontal="right" vertical="center"/>
    </xf>
    <xf numFmtId="0" fontId="152" fillId="34" borderId="43" xfId="71" applyFont="1" applyFill="1" applyBorder="1"/>
    <xf numFmtId="0" fontId="153" fillId="34" borderId="0" xfId="71" applyFont="1" applyFill="1"/>
    <xf numFmtId="0" fontId="55" fillId="34" borderId="0" xfId="71" applyFont="1" applyFill="1" applyAlignment="1">
      <alignment horizontal="left" vertical="center" indent="1"/>
    </xf>
    <xf numFmtId="0" fontId="155" fillId="34" borderId="0" xfId="71" applyFont="1" applyFill="1"/>
    <xf numFmtId="0" fontId="156" fillId="34" borderId="0" xfId="71" applyFont="1" applyFill="1"/>
    <xf numFmtId="0" fontId="157" fillId="34" borderId="0" xfId="71" applyFont="1" applyFill="1" applyAlignment="1">
      <alignment vertical="top"/>
    </xf>
    <xf numFmtId="0" fontId="68" fillId="34" borderId="0" xfId="71" applyFont="1" applyFill="1" applyAlignment="1">
      <alignment vertical="top"/>
    </xf>
    <xf numFmtId="0" fontId="68" fillId="34" borderId="0" xfId="71" applyFont="1" applyFill="1" applyAlignment="1">
      <alignment horizontal="left" indent="1"/>
    </xf>
    <xf numFmtId="0" fontId="68" fillId="34" borderId="0" xfId="71" applyFont="1" applyFill="1"/>
    <xf numFmtId="0" fontId="55" fillId="34" borderId="0" xfId="71" applyFont="1" applyFill="1" applyAlignment="1">
      <alignment horizontal="left" indent="2"/>
    </xf>
    <xf numFmtId="0" fontId="55" fillId="34" borderId="0" xfId="71" applyFont="1" applyFill="1" applyAlignment="1">
      <alignment horizontal="left" indent="1"/>
    </xf>
    <xf numFmtId="0" fontId="55" fillId="34" borderId="43" xfId="71" applyFont="1" applyFill="1" applyBorder="1"/>
    <xf numFmtId="3" fontId="68" fillId="34" borderId="0" xfId="71" applyNumberFormat="1" applyFont="1" applyFill="1"/>
    <xf numFmtId="174" fontId="68" fillId="34" borderId="0" xfId="71" applyNumberFormat="1" applyFont="1" applyFill="1"/>
    <xf numFmtId="3" fontId="55" fillId="34" borderId="0" xfId="71" applyNumberFormat="1" applyFont="1" applyFill="1"/>
    <xf numFmtId="174" fontId="55" fillId="34" borderId="0" xfId="71" applyNumberFormat="1" applyFont="1" applyFill="1"/>
    <xf numFmtId="0" fontId="159" fillId="0" borderId="0" xfId="71" applyFont="1"/>
    <xf numFmtId="0" fontId="160" fillId="0" borderId="43" xfId="71" applyFont="1" applyBorder="1"/>
    <xf numFmtId="3" fontId="160" fillId="0" borderId="43" xfId="71" applyNumberFormat="1" applyFont="1" applyBorder="1"/>
    <xf numFmtId="0" fontId="150" fillId="0" borderId="43" xfId="71" applyFont="1" applyBorder="1"/>
    <xf numFmtId="3" fontId="160" fillId="34" borderId="0" xfId="71" applyNumberFormat="1" applyFont="1" applyFill="1"/>
    <xf numFmtId="37" fontId="102" fillId="34" borderId="0" xfId="72" applyNumberFormat="1" applyFont="1" applyFill="1" applyAlignment="1">
      <alignment horizontal="left" wrapText="1"/>
    </xf>
    <xf numFmtId="37" fontId="102" fillId="34" borderId="0" xfId="72" applyNumberFormat="1" applyFont="1" applyFill="1" applyAlignment="1">
      <alignment horizontal="left" vertical="center" wrapText="1"/>
    </xf>
    <xf numFmtId="0" fontId="160" fillId="34" borderId="0" xfId="71" applyFont="1" applyFill="1"/>
    <xf numFmtId="0" fontId="160" fillId="34" borderId="43" xfId="71" applyFont="1" applyFill="1" applyBorder="1"/>
    <xf numFmtId="3" fontId="160" fillId="34" borderId="43" xfId="71" applyNumberFormat="1" applyFont="1" applyFill="1" applyBorder="1"/>
    <xf numFmtId="0" fontId="150" fillId="34" borderId="43" xfId="71" applyFont="1" applyFill="1" applyBorder="1"/>
    <xf numFmtId="0" fontId="149" fillId="34" borderId="0" xfId="71" applyFill="1"/>
    <xf numFmtId="0" fontId="152" fillId="34" borderId="0" xfId="71" applyFont="1" applyFill="1"/>
    <xf numFmtId="0" fontId="45" fillId="51" borderId="0" xfId="71" applyFont="1" applyFill="1" applyAlignment="1">
      <alignment horizontal="center" vertical="center" wrapText="1"/>
    </xf>
    <xf numFmtId="0" fontId="45" fillId="51" borderId="28" xfId="71" applyFont="1" applyFill="1" applyBorder="1" applyAlignment="1">
      <alignment horizontal="center" vertical="center" wrapText="1"/>
    </xf>
    <xf numFmtId="0" fontId="45" fillId="51" borderId="29" xfId="71" applyFont="1" applyFill="1" applyBorder="1" applyAlignment="1">
      <alignment horizontal="center" vertical="center" wrapText="1"/>
    </xf>
    <xf numFmtId="0" fontId="45" fillId="51" borderId="30" xfId="71" applyFont="1" applyFill="1" applyBorder="1" applyAlignment="1">
      <alignment horizontal="center" vertical="center" wrapText="1"/>
    </xf>
    <xf numFmtId="37" fontId="102" fillId="34" borderId="0" xfId="72" applyNumberFormat="1" applyFont="1" applyFill="1" applyAlignment="1">
      <alignment wrapText="1"/>
    </xf>
    <xf numFmtId="37" fontId="102" fillId="34" borderId="0" xfId="72" applyNumberFormat="1" applyFont="1" applyFill="1" applyAlignment="1">
      <alignment vertical="center" wrapText="1"/>
    </xf>
    <xf numFmtId="0" fontId="63" fillId="34" borderId="0" xfId="71" applyFont="1" applyFill="1" applyAlignment="1">
      <alignment horizontal="center" vertical="center" wrapText="1"/>
    </xf>
    <xf numFmtId="0" fontId="45" fillId="34" borderId="0" xfId="71" applyFont="1" applyFill="1" applyAlignment="1">
      <alignment vertical="center" wrapText="1"/>
    </xf>
    <xf numFmtId="0" fontId="161" fillId="34" borderId="0" xfId="71" applyFont="1" applyFill="1" applyAlignment="1">
      <alignment vertical="center" wrapText="1"/>
    </xf>
    <xf numFmtId="0" fontId="162" fillId="34" borderId="0" xfId="71" applyFont="1" applyFill="1" applyAlignment="1">
      <alignment horizontal="left" vertical="center" wrapText="1"/>
    </xf>
    <xf numFmtId="3" fontId="150" fillId="34" borderId="0" xfId="71" applyNumberFormat="1" applyFont="1" applyFill="1"/>
    <xf numFmtId="0" fontId="163" fillId="34" borderId="0" xfId="71" applyFont="1" applyFill="1"/>
    <xf numFmtId="0" fontId="57" fillId="34" borderId="0" xfId="71" applyFont="1" applyFill="1"/>
    <xf numFmtId="0" fontId="45" fillId="51" borderId="20" xfId="71" applyFont="1" applyFill="1" applyBorder="1" applyAlignment="1">
      <alignment horizontal="center" vertical="center" wrapText="1"/>
    </xf>
    <xf numFmtId="0" fontId="45" fillId="51" borderId="29" xfId="71" applyFont="1" applyFill="1" applyBorder="1" applyAlignment="1">
      <alignment horizontal="center" wrapText="1"/>
    </xf>
    <xf numFmtId="0" fontId="68" fillId="34" borderId="142" xfId="71" applyFont="1" applyFill="1" applyBorder="1"/>
    <xf numFmtId="0" fontId="55" fillId="34" borderId="142" xfId="71" applyFont="1" applyFill="1" applyBorder="1"/>
    <xf numFmtId="0" fontId="57" fillId="34" borderId="43" xfId="71" applyFont="1" applyFill="1" applyBorder="1"/>
    <xf numFmtId="0" fontId="57" fillId="34" borderId="143" xfId="71" applyFont="1" applyFill="1" applyBorder="1"/>
    <xf numFmtId="0" fontId="55" fillId="34" borderId="0" xfId="71" applyFont="1" applyFill="1" applyAlignment="1">
      <alignment horizontal="left" vertical="center" wrapText="1"/>
    </xf>
    <xf numFmtId="0" fontId="45" fillId="51" borderId="44" xfId="71" applyFont="1" applyFill="1" applyBorder="1" applyAlignment="1">
      <alignment horizontal="center" vertical="center" wrapText="1"/>
    </xf>
    <xf numFmtId="0" fontId="63" fillId="34" borderId="0" xfId="71" applyFont="1" applyFill="1" applyAlignment="1">
      <alignment vertical="center" wrapText="1"/>
    </xf>
    <xf numFmtId="0" fontId="164" fillId="34" borderId="0" xfId="71" applyFont="1" applyFill="1"/>
    <xf numFmtId="0" fontId="63" fillId="34" borderId="0" xfId="71" applyFont="1" applyFill="1" applyAlignment="1">
      <alignment vertical="center"/>
    </xf>
    <xf numFmtId="0" fontId="60" fillId="34" borderId="0" xfId="71" applyFont="1" applyFill="1" applyAlignment="1">
      <alignment vertical="center"/>
    </xf>
    <xf numFmtId="0" fontId="68" fillId="0" borderId="0" xfId="71" applyFont="1"/>
    <xf numFmtId="0" fontId="165" fillId="34" borderId="0" xfId="71" applyFont="1" applyFill="1"/>
    <xf numFmtId="0" fontId="68" fillId="34" borderId="43" xfId="71" applyFont="1" applyFill="1" applyBorder="1"/>
    <xf numFmtId="0" fontId="158" fillId="34" borderId="0" xfId="71" applyFont="1" applyFill="1" applyAlignment="1">
      <alignment vertical="center" wrapText="1"/>
    </xf>
    <xf numFmtId="0" fontId="60" fillId="34" borderId="0" xfId="71" applyFont="1" applyFill="1" applyAlignment="1">
      <alignment horizontal="center" vertical="center" wrapText="1"/>
    </xf>
    <xf numFmtId="0" fontId="55" fillId="0" borderId="0" xfId="71" applyFont="1"/>
    <xf numFmtId="0" fontId="30" fillId="34" borderId="104" xfId="71" applyFont="1" applyFill="1" applyBorder="1" applyAlignment="1">
      <alignment vertical="top"/>
    </xf>
    <xf numFmtId="1" fontId="26" fillId="34" borderId="104" xfId="71" applyNumberFormat="1" applyFont="1" applyFill="1" applyBorder="1" applyAlignment="1">
      <alignment horizontal="right" vertical="top"/>
    </xf>
    <xf numFmtId="0" fontId="30" fillId="34" borderId="104" xfId="71" applyFont="1" applyFill="1" applyBorder="1" applyAlignment="1">
      <alignment horizontal="left" vertical="top" indent="1"/>
    </xf>
    <xf numFmtId="1" fontId="30" fillId="34" borderId="104" xfId="71" applyNumberFormat="1" applyFont="1" applyFill="1" applyBorder="1" applyAlignment="1">
      <alignment horizontal="right" vertical="top"/>
    </xf>
    <xf numFmtId="0" fontId="26" fillId="34" borderId="104" xfId="71" applyFont="1" applyFill="1" applyBorder="1" applyAlignment="1">
      <alignment horizontal="left" vertical="top" indent="2"/>
    </xf>
    <xf numFmtId="0" fontId="26" fillId="34" borderId="43" xfId="71" applyFont="1" applyFill="1" applyBorder="1"/>
    <xf numFmtId="37" fontId="52" fillId="34" borderId="73" xfId="0" applyFont="1" applyFill="1" applyBorder="1" applyAlignment="1">
      <alignment horizontal="center" vertical="center"/>
    </xf>
    <xf numFmtId="37" fontId="52" fillId="52" borderId="73" xfId="0" applyFont="1" applyFill="1" applyBorder="1" applyAlignment="1">
      <alignment horizontal="center" vertical="center"/>
    </xf>
    <xf numFmtId="37" fontId="51" fillId="52" borderId="83" xfId="0" applyFont="1" applyFill="1" applyBorder="1" applyAlignment="1">
      <alignment horizontal="center" vertical="center"/>
    </xf>
    <xf numFmtId="0" fontId="36" fillId="46" borderId="0" xfId="38" applyFont="1" applyFill="1"/>
    <xf numFmtId="0" fontId="27" fillId="0" borderId="0" xfId="38" applyFont="1" applyAlignment="1">
      <alignment vertical="center"/>
    </xf>
    <xf numFmtId="0" fontId="32" fillId="36" borderId="144" xfId="38" applyFont="1" applyFill="1" applyBorder="1" applyAlignment="1">
      <alignment horizontal="center" vertical="center" wrapText="1"/>
    </xf>
    <xf numFmtId="0" fontId="32" fillId="36" borderId="145" xfId="38" applyFont="1" applyFill="1" applyBorder="1" applyAlignment="1">
      <alignment horizontal="center" vertical="center"/>
    </xf>
    <xf numFmtId="0" fontId="32" fillId="36" borderId="146" xfId="38" applyFont="1" applyFill="1" applyBorder="1" applyAlignment="1">
      <alignment horizontal="center" vertical="center"/>
    </xf>
    <xf numFmtId="0" fontId="26" fillId="34" borderId="0" xfId="38" applyFont="1" applyFill="1" applyAlignment="1">
      <alignment horizontal="center" vertical="center"/>
    </xf>
    <xf numFmtId="0" fontId="35" fillId="34" borderId="0" xfId="38" applyFont="1" applyFill="1" applyAlignment="1">
      <alignment horizontal="left" vertical="center"/>
    </xf>
    <xf numFmtId="174" fontId="35" fillId="34" borderId="0" xfId="38" applyNumberFormat="1" applyFont="1" applyFill="1" applyAlignment="1">
      <alignment vertical="center"/>
    </xf>
    <xf numFmtId="0" fontId="33" fillId="34" borderId="0" xfId="38" applyFont="1" applyFill="1" applyAlignment="1">
      <alignment horizontal="left" vertical="center" indent="1"/>
    </xf>
    <xf numFmtId="174" fontId="33" fillId="34" borderId="0" xfId="38" applyNumberFormat="1" applyFont="1" applyFill="1" applyAlignment="1">
      <alignment vertical="center"/>
    </xf>
    <xf numFmtId="0" fontId="26" fillId="34" borderId="17" xfId="38" applyFont="1" applyFill="1" applyBorder="1"/>
    <xf numFmtId="0" fontId="27" fillId="34" borderId="0" xfId="38" applyFont="1" applyFill="1" applyAlignment="1">
      <alignment vertical="center"/>
    </xf>
    <xf numFmtId="0" fontId="62" fillId="34" borderId="0" xfId="38" applyFont="1" applyFill="1"/>
    <xf numFmtId="0" fontId="33" fillId="34" borderId="147" xfId="38" applyFont="1" applyFill="1" applyBorder="1" applyAlignment="1">
      <alignment horizontal="right" vertical="center"/>
    </xf>
    <xf numFmtId="0" fontId="32" fillId="36" borderId="151" xfId="38" applyFont="1" applyFill="1" applyBorder="1" applyAlignment="1">
      <alignment horizontal="center" vertical="center"/>
    </xf>
    <xf numFmtId="174" fontId="30" fillId="34" borderId="0" xfId="38" applyNumberFormat="1" applyFont="1" applyFill="1" applyAlignment="1">
      <alignment vertical="center"/>
    </xf>
    <xf numFmtId="174" fontId="30" fillId="34" borderId="64" xfId="38" applyNumberFormat="1" applyFont="1" applyFill="1" applyBorder="1" applyAlignment="1">
      <alignment vertical="center"/>
    </xf>
    <xf numFmtId="0" fontId="33" fillId="34" borderId="0" xfId="38" applyFont="1" applyFill="1" applyAlignment="1">
      <alignment horizontal="left" vertical="center" wrapText="1" indent="1"/>
    </xf>
    <xf numFmtId="174" fontId="26" fillId="34" borderId="0" xfId="38" applyNumberFormat="1" applyFont="1" applyFill="1" applyAlignment="1">
      <alignment vertical="center" wrapText="1"/>
    </xf>
    <xf numFmtId="174" fontId="26" fillId="34" borderId="0" xfId="38" applyNumberFormat="1" applyFont="1" applyFill="1" applyAlignment="1">
      <alignment vertical="center"/>
    </xf>
    <xf numFmtId="0" fontId="166" fillId="34" borderId="0" xfId="38" applyFont="1" applyFill="1" applyAlignment="1">
      <alignment vertical="center" wrapText="1"/>
    </xf>
    <xf numFmtId="0" fontId="26" fillId="34" borderId="31" xfId="38" applyFont="1" applyFill="1" applyBorder="1" applyAlignment="1">
      <alignment horizontal="right"/>
    </xf>
    <xf numFmtId="0" fontId="35" fillId="34" borderId="0" xfId="38" applyFont="1" applyFill="1"/>
    <xf numFmtId="0" fontId="35" fillId="34" borderId="0" xfId="38" applyFont="1" applyFill="1" applyAlignment="1">
      <alignment horizontal="left" indent="1"/>
    </xf>
    <xf numFmtId="0" fontId="33" fillId="34" borderId="0" xfId="38" applyFont="1" applyFill="1" applyAlignment="1">
      <alignment horizontal="left" indent="2"/>
    </xf>
    <xf numFmtId="0" fontId="62" fillId="34" borderId="17" xfId="38" applyFont="1" applyFill="1" applyBorder="1"/>
    <xf numFmtId="0" fontId="167" fillId="34" borderId="17" xfId="38" applyFont="1" applyFill="1" applyBorder="1"/>
    <xf numFmtId="0" fontId="32" fillId="36" borderId="45" xfId="38" applyFont="1" applyFill="1" applyBorder="1" applyAlignment="1">
      <alignment horizontal="center" vertical="center"/>
    </xf>
    <xf numFmtId="0" fontId="33" fillId="34" borderId="0" xfId="38" applyFont="1" applyFill="1" applyAlignment="1">
      <alignment horizontal="left" vertical="center" wrapText="1" indent="2"/>
    </xf>
    <xf numFmtId="180" fontId="30" fillId="34" borderId="0" xfId="38" applyNumberFormat="1" applyFont="1" applyFill="1"/>
    <xf numFmtId="0" fontId="35" fillId="34" borderId="0" xfId="38" applyFont="1" applyFill="1" applyAlignment="1">
      <alignment horizontal="left" vertical="center" wrapText="1" indent="1"/>
    </xf>
    <xf numFmtId="0" fontId="33" fillId="34" borderId="0" xfId="38" applyFont="1" applyFill="1" applyAlignment="1">
      <alignment horizontal="left" vertical="center" indent="2"/>
    </xf>
    <xf numFmtId="0" fontId="168" fillId="34" borderId="0" xfId="38" applyFont="1" applyFill="1" applyAlignment="1">
      <alignment horizontal="right"/>
    </xf>
    <xf numFmtId="0" fontId="32" fillId="36" borderId="45" xfId="38" applyFont="1" applyFill="1" applyBorder="1" applyAlignment="1">
      <alignment horizontal="center" vertical="center" wrapText="1"/>
    </xf>
    <xf numFmtId="0" fontId="32" fillId="36" borderId="60" xfId="38" applyFont="1" applyFill="1" applyBorder="1" applyAlignment="1">
      <alignment horizontal="center" vertical="center"/>
    </xf>
    <xf numFmtId="180" fontId="35" fillId="34" borderId="0" xfId="38" applyNumberFormat="1" applyFont="1" applyFill="1"/>
    <xf numFmtId="0" fontId="35" fillId="34" borderId="0" xfId="38" applyFont="1" applyFill="1" applyAlignment="1">
      <alignment horizontal="left" indent="2"/>
    </xf>
    <xf numFmtId="0" fontId="35" fillId="34" borderId="0" xfId="38" applyFont="1" applyFill="1" applyAlignment="1">
      <alignment horizontal="left" indent="3"/>
    </xf>
    <xf numFmtId="0" fontId="33" fillId="34" borderId="0" xfId="38" applyFont="1" applyFill="1" applyAlignment="1">
      <alignment horizontal="left" indent="4"/>
    </xf>
    <xf numFmtId="180" fontId="33" fillId="34" borderId="0" xfId="38" applyNumberFormat="1" applyFont="1" applyFill="1"/>
    <xf numFmtId="3" fontId="35" fillId="34" borderId="17" xfId="38" applyNumberFormat="1" applyFont="1" applyFill="1" applyBorder="1"/>
    <xf numFmtId="0" fontId="26" fillId="34" borderId="0" xfId="52" applyFont="1" applyFill="1" applyAlignment="1">
      <alignment wrapText="1"/>
    </xf>
    <xf numFmtId="0" fontId="28" fillId="2" borderId="0" xfId="52" applyFont="1" applyFill="1" applyAlignment="1">
      <alignment horizontal="left" vertical="center" wrapText="1"/>
    </xf>
    <xf numFmtId="0" fontId="28" fillId="34" borderId="0" xfId="52" applyFont="1" applyFill="1" applyAlignment="1">
      <alignment horizontal="left" wrapText="1"/>
    </xf>
    <xf numFmtId="37" fontId="33" fillId="0" borderId="0" xfId="0" applyFont="1" applyAlignment="1">
      <alignment horizontal="left" vertical="top" wrapText="1"/>
    </xf>
    <xf numFmtId="37" fontId="0" fillId="0" borderId="0" xfId="0" applyAlignment="1">
      <alignment horizontal="left" vertical="top" wrapText="1"/>
    </xf>
    <xf numFmtId="0" fontId="169" fillId="36" borderId="0" xfId="52" applyFont="1" applyFill="1" applyAlignment="1">
      <alignment vertical="center"/>
    </xf>
    <xf numFmtId="0" fontId="26" fillId="36" borderId="0" xfId="52" applyFont="1" applyFill="1" applyAlignment="1">
      <alignment horizontal="center"/>
    </xf>
    <xf numFmtId="0" fontId="96" fillId="36" borderId="154" xfId="52" applyFont="1" applyFill="1" applyBorder="1" applyAlignment="1">
      <alignment horizontal="center"/>
    </xf>
    <xf numFmtId="0" fontId="96" fillId="36" borderId="154" xfId="52" applyFont="1" applyFill="1" applyBorder="1" applyAlignment="1">
      <alignment horizontal="center" vertical="center"/>
    </xf>
    <xf numFmtId="0" fontId="96" fillId="36" borderId="155" xfId="52" applyFont="1" applyFill="1" applyBorder="1" applyAlignment="1">
      <alignment horizontal="center" vertical="center"/>
    </xf>
    <xf numFmtId="0" fontId="36" fillId="2" borderId="156" xfId="52" applyFont="1" applyFill="1" applyBorder="1"/>
    <xf numFmtId="174" fontId="28" fillId="2" borderId="156" xfId="52" applyNumberFormat="1" applyFont="1" applyFill="1" applyBorder="1" applyAlignment="1">
      <alignment horizontal="center"/>
    </xf>
    <xf numFmtId="189" fontId="28" fillId="2" borderId="156" xfId="62" applyNumberFormat="1" applyFont="1" applyFill="1" applyBorder="1" applyAlignment="1">
      <alignment horizontal="center"/>
    </xf>
    <xf numFmtId="0" fontId="29" fillId="2" borderId="157" xfId="52" applyFont="1" applyFill="1" applyBorder="1" applyAlignment="1">
      <alignment vertical="center"/>
    </xf>
    <xf numFmtId="174" fontId="28" fillId="2" borderId="157" xfId="52" applyNumberFormat="1" applyFont="1" applyFill="1" applyBorder="1" applyAlignment="1">
      <alignment horizontal="center"/>
    </xf>
    <xf numFmtId="0" fontId="29" fillId="2" borderId="158" xfId="52" applyFont="1" applyFill="1" applyBorder="1" applyAlignment="1">
      <alignment vertical="center"/>
    </xf>
    <xf numFmtId="174" fontId="28" fillId="2" borderId="159" xfId="52" applyNumberFormat="1" applyFont="1" applyFill="1" applyBorder="1" applyAlignment="1">
      <alignment horizontal="center" vertical="center"/>
    </xf>
    <xf numFmtId="174" fontId="29" fillId="0" borderId="160" xfId="52" applyNumberFormat="1" applyFont="1" applyBorder="1" applyAlignment="1">
      <alignment horizontal="right" vertical="center"/>
    </xf>
    <xf numFmtId="174" fontId="29" fillId="0" borderId="161" xfId="52" applyNumberFormat="1" applyFont="1" applyBorder="1" applyAlignment="1">
      <alignment horizontal="right" vertical="center"/>
    </xf>
    <xf numFmtId="174" fontId="29" fillId="34" borderId="162" xfId="52" applyNumberFormat="1" applyFont="1" applyFill="1" applyBorder="1" applyAlignment="1">
      <alignment horizontal="right" vertical="center"/>
    </xf>
    <xf numFmtId="0" fontId="29" fillId="2" borderId="163" xfId="52" applyFont="1" applyFill="1" applyBorder="1"/>
    <xf numFmtId="174" fontId="28" fillId="2" borderId="164" xfId="52" applyNumberFormat="1" applyFont="1" applyFill="1" applyBorder="1" applyAlignment="1">
      <alignment horizontal="center"/>
    </xf>
    <xf numFmtId="174" fontId="29" fillId="2" borderId="165" xfId="52" applyNumberFormat="1" applyFont="1" applyFill="1" applyBorder="1" applyAlignment="1">
      <alignment horizontal="right"/>
    </xf>
    <xf numFmtId="174" fontId="29" fillId="0" borderId="166" xfId="52" applyNumberFormat="1" applyFont="1" applyBorder="1" applyAlignment="1">
      <alignment horizontal="right"/>
    </xf>
    <xf numFmtId="174" fontId="29" fillId="34" borderId="166" xfId="52" applyNumberFormat="1" applyFont="1" applyFill="1" applyBorder="1" applyAlignment="1">
      <alignment horizontal="right"/>
    </xf>
    <xf numFmtId="174" fontId="29" fillId="0" borderId="167" xfId="52" applyNumberFormat="1" applyFont="1" applyBorder="1" applyAlignment="1">
      <alignment horizontal="right"/>
    </xf>
    <xf numFmtId="174" fontId="29" fillId="2" borderId="168" xfId="52" applyNumberFormat="1" applyFont="1" applyFill="1" applyBorder="1" applyAlignment="1">
      <alignment horizontal="right"/>
    </xf>
    <xf numFmtId="0" fontId="30" fillId="0" borderId="169" xfId="52" applyFont="1" applyBorder="1" applyAlignment="1">
      <alignment horizontal="right"/>
    </xf>
    <xf numFmtId="174" fontId="29" fillId="34" borderId="169" xfId="52" applyNumberFormat="1" applyFont="1" applyFill="1" applyBorder="1" applyAlignment="1">
      <alignment horizontal="right"/>
    </xf>
    <xf numFmtId="0" fontId="30" fillId="0" borderId="170" xfId="52" applyFont="1" applyBorder="1" applyAlignment="1">
      <alignment horizontal="right"/>
    </xf>
    <xf numFmtId="174" fontId="29" fillId="0" borderId="169" xfId="52" applyNumberFormat="1" applyFont="1" applyBorder="1" applyAlignment="1">
      <alignment horizontal="right"/>
    </xf>
    <xf numFmtId="174" fontId="29" fillId="0" borderId="170" xfId="52" applyNumberFormat="1" applyFont="1" applyBorder="1" applyAlignment="1">
      <alignment horizontal="right"/>
    </xf>
    <xf numFmtId="174" fontId="28" fillId="0" borderId="164" xfId="52" applyNumberFormat="1" applyFont="1" applyBorder="1" applyAlignment="1">
      <alignment horizontal="center"/>
    </xf>
    <xf numFmtId="174" fontId="28" fillId="0" borderId="168" xfId="52" applyNumberFormat="1" applyFont="1" applyBorder="1" applyAlignment="1">
      <alignment horizontal="right"/>
    </xf>
    <xf numFmtId="174" fontId="98" fillId="0" borderId="169" xfId="52" applyNumberFormat="1" applyFont="1" applyBorder="1" applyAlignment="1">
      <alignment horizontal="center"/>
    </xf>
    <xf numFmtId="174" fontId="28" fillId="34" borderId="169" xfId="52" applyNumberFormat="1" applyFont="1" applyFill="1" applyBorder="1" applyAlignment="1">
      <alignment horizontal="right"/>
    </xf>
    <xf numFmtId="174" fontId="28" fillId="0" borderId="170" xfId="52" applyNumberFormat="1" applyFont="1" applyBorder="1" applyAlignment="1">
      <alignment horizontal="right"/>
    </xf>
    <xf numFmtId="174" fontId="28" fillId="0" borderId="169" xfId="52" applyNumberFormat="1" applyFont="1" applyBorder="1" applyAlignment="1">
      <alignment horizontal="right"/>
    </xf>
    <xf numFmtId="174" fontId="28" fillId="34" borderId="169" xfId="52" applyNumberFormat="1" applyFont="1" applyFill="1" applyBorder="1"/>
    <xf numFmtId="174" fontId="29" fillId="0" borderId="168" xfId="52" applyNumberFormat="1" applyFont="1" applyBorder="1" applyAlignment="1">
      <alignment horizontal="right"/>
    </xf>
    <xf numFmtId="0" fontId="94" fillId="2" borderId="171" xfId="52" applyFont="1" applyFill="1" applyBorder="1" applyAlignment="1">
      <alignment horizontal="left"/>
    </xf>
    <xf numFmtId="174" fontId="28" fillId="2" borderId="172" xfId="52" applyNumberFormat="1" applyFont="1" applyFill="1" applyBorder="1" applyAlignment="1">
      <alignment horizontal="center"/>
    </xf>
    <xf numFmtId="164" fontId="109" fillId="34" borderId="173" xfId="52" applyNumberFormat="1" applyFont="1" applyFill="1" applyBorder="1" applyAlignment="1">
      <alignment horizontal="right" wrapText="1"/>
    </xf>
    <xf numFmtId="164" fontId="109" fillId="34" borderId="174" xfId="52" applyNumberFormat="1" applyFont="1" applyFill="1" applyBorder="1" applyAlignment="1">
      <alignment horizontal="right" wrapText="1"/>
    </xf>
    <xf numFmtId="164" fontId="94" fillId="2" borderId="175" xfId="52" applyNumberFormat="1" applyFont="1" applyFill="1" applyBorder="1" applyAlignment="1">
      <alignment horizontal="right" wrapText="1"/>
    </xf>
    <xf numFmtId="164" fontId="109" fillId="34" borderId="171" xfId="52" applyNumberFormat="1" applyFont="1" applyFill="1" applyBorder="1" applyAlignment="1">
      <alignment horizontal="right" wrapText="1"/>
    </xf>
    <xf numFmtId="0" fontId="29" fillId="2" borderId="176" xfId="52" applyFont="1" applyFill="1" applyBorder="1"/>
    <xf numFmtId="174" fontId="28" fillId="2" borderId="177" xfId="52" applyNumberFormat="1" applyFont="1" applyFill="1" applyBorder="1" applyAlignment="1">
      <alignment horizontal="center"/>
    </xf>
    <xf numFmtId="174" fontId="28" fillId="2" borderId="176" xfId="52" applyNumberFormat="1" applyFont="1" applyFill="1" applyBorder="1" applyAlignment="1">
      <alignment horizontal="center"/>
    </xf>
    <xf numFmtId="174" fontId="112" fillId="0" borderId="178" xfId="52" applyNumberFormat="1" applyFont="1" applyBorder="1" applyAlignment="1">
      <alignment horizontal="right"/>
    </xf>
    <xf numFmtId="0" fontId="29" fillId="2" borderId="179" xfId="52" applyFont="1" applyFill="1" applyBorder="1" applyAlignment="1">
      <alignment vertical="center"/>
    </xf>
    <xf numFmtId="174" fontId="29" fillId="0" borderId="180" xfId="52" applyNumberFormat="1" applyFont="1" applyBorder="1" applyAlignment="1">
      <alignment horizontal="right" vertical="center"/>
    </xf>
    <xf numFmtId="174" fontId="29" fillId="0" borderId="181" xfId="52" applyNumberFormat="1" applyFont="1" applyBorder="1" applyAlignment="1">
      <alignment horizontal="right" vertical="center"/>
    </xf>
    <xf numFmtId="174" fontId="29" fillId="34" borderId="182" xfId="52" applyNumberFormat="1" applyFont="1" applyFill="1" applyBorder="1" applyAlignment="1">
      <alignment horizontal="right" vertical="center"/>
    </xf>
    <xf numFmtId="180" fontId="29" fillId="0" borderId="183" xfId="52" applyNumberFormat="1" applyFont="1" applyBorder="1" applyAlignment="1">
      <alignment horizontal="right"/>
    </xf>
    <xf numFmtId="180" fontId="29" fillId="0" borderId="184" xfId="52" applyNumberFormat="1" applyFont="1" applyBorder="1" applyAlignment="1">
      <alignment horizontal="right"/>
    </xf>
    <xf numFmtId="180" fontId="29" fillId="34" borderId="185" xfId="52" applyNumberFormat="1" applyFont="1" applyFill="1" applyBorder="1" applyAlignment="1">
      <alignment horizontal="right"/>
    </xf>
    <xf numFmtId="180" fontId="29" fillId="0" borderId="168" xfId="52" applyNumberFormat="1" applyFont="1" applyBorder="1" applyAlignment="1">
      <alignment horizontal="right"/>
    </xf>
    <xf numFmtId="180" fontId="29" fillId="0" borderId="169" xfId="52" applyNumberFormat="1" applyFont="1" applyBorder="1" applyAlignment="1">
      <alignment horizontal="right"/>
    </xf>
    <xf numFmtId="180" fontId="29" fillId="34" borderId="0" xfId="52" applyNumberFormat="1" applyFont="1" applyFill="1" applyAlignment="1">
      <alignment horizontal="right"/>
    </xf>
    <xf numFmtId="180" fontId="28" fillId="0" borderId="168" xfId="52" applyNumberFormat="1" applyFont="1" applyBorder="1" applyAlignment="1">
      <alignment horizontal="right"/>
    </xf>
    <xf numFmtId="180" fontId="28" fillId="0" borderId="169" xfId="52" applyNumberFormat="1" applyFont="1" applyBorder="1" applyAlignment="1">
      <alignment horizontal="right"/>
    </xf>
    <xf numFmtId="180" fontId="28" fillId="34" borderId="0" xfId="52" applyNumberFormat="1" applyFont="1" applyFill="1" applyAlignment="1">
      <alignment horizontal="right"/>
    </xf>
    <xf numFmtId="0" fontId="29" fillId="2" borderId="179" xfId="52" applyFont="1" applyFill="1" applyBorder="1"/>
    <xf numFmtId="174" fontId="28" fillId="2" borderId="186" xfId="52" applyNumberFormat="1" applyFont="1" applyFill="1" applyBorder="1" applyAlignment="1">
      <alignment horizontal="center"/>
    </xf>
    <xf numFmtId="180" fontId="29" fillId="0" borderId="187" xfId="52" applyNumberFormat="1" applyFont="1" applyBorder="1" applyAlignment="1">
      <alignment horizontal="right"/>
    </xf>
    <xf numFmtId="180" fontId="29" fillId="0" borderId="188" xfId="52" applyNumberFormat="1" applyFont="1" applyBorder="1" applyAlignment="1">
      <alignment horizontal="right"/>
    </xf>
    <xf numFmtId="180" fontId="29" fillId="0" borderId="189" xfId="52" applyNumberFormat="1" applyFont="1" applyBorder="1" applyAlignment="1">
      <alignment horizontal="right"/>
    </xf>
    <xf numFmtId="180" fontId="29" fillId="34" borderId="179" xfId="52" applyNumberFormat="1" applyFont="1" applyFill="1" applyBorder="1" applyAlignment="1">
      <alignment horizontal="right"/>
    </xf>
    <xf numFmtId="0" fontId="94" fillId="2" borderId="190" xfId="52" applyFont="1" applyFill="1" applyBorder="1" applyAlignment="1">
      <alignment horizontal="left"/>
    </xf>
    <xf numFmtId="174" fontId="28" fillId="2" borderId="191" xfId="52" applyNumberFormat="1" applyFont="1" applyFill="1" applyBorder="1" applyAlignment="1">
      <alignment horizontal="center"/>
    </xf>
    <xf numFmtId="164" fontId="109" fillId="0" borderId="192" xfId="52" applyNumberFormat="1" applyFont="1" applyBorder="1" applyAlignment="1">
      <alignment horizontal="right" wrapText="1"/>
    </xf>
    <xf numFmtId="164" fontId="109" fillId="34" borderId="192" xfId="52" applyNumberFormat="1" applyFont="1" applyFill="1" applyBorder="1" applyAlignment="1">
      <alignment horizontal="right" wrapText="1"/>
    </xf>
    <xf numFmtId="164" fontId="94" fillId="2" borderId="193" xfId="52" applyNumberFormat="1" applyFont="1" applyFill="1" applyBorder="1" applyAlignment="1">
      <alignment horizontal="right" wrapText="1"/>
    </xf>
    <xf numFmtId="164" fontId="109" fillId="34" borderId="193" xfId="52" applyNumberFormat="1" applyFont="1" applyFill="1" applyBorder="1" applyAlignment="1">
      <alignment horizontal="right" wrapText="1"/>
    </xf>
    <xf numFmtId="0" fontId="26" fillId="0" borderId="0" xfId="52" applyFont="1" applyAlignment="1">
      <alignment horizontal="left" vertical="center" wrapText="1"/>
    </xf>
    <xf numFmtId="0" fontId="26" fillId="0" borderId="0" xfId="52" applyFont="1" applyAlignment="1">
      <alignment horizontal="left" vertical="center"/>
    </xf>
    <xf numFmtId="174" fontId="28" fillId="2" borderId="0" xfId="52" applyNumberFormat="1" applyFont="1" applyFill="1" applyAlignment="1">
      <alignment horizontal="center"/>
    </xf>
    <xf numFmtId="164" fontId="28" fillId="0" borderId="156" xfId="52" applyNumberFormat="1" applyFont="1" applyBorder="1"/>
    <xf numFmtId="174" fontId="28" fillId="2" borderId="194" xfId="52" applyNumberFormat="1" applyFont="1" applyFill="1" applyBorder="1" applyAlignment="1">
      <alignment horizontal="center" vertical="center"/>
    </xf>
    <xf numFmtId="164" fontId="30" fillId="34" borderId="195" xfId="52" applyNumberFormat="1" applyFont="1" applyFill="1" applyBorder="1" applyAlignment="1">
      <alignment horizontal="right" vertical="center"/>
    </xf>
    <xf numFmtId="164" fontId="29" fillId="34" borderId="196" xfId="52" applyNumberFormat="1" applyFont="1" applyFill="1" applyBorder="1" applyAlignment="1">
      <alignment vertical="center"/>
    </xf>
    <xf numFmtId="164" fontId="29" fillId="34" borderId="157" xfId="52" applyNumberFormat="1" applyFont="1" applyFill="1" applyBorder="1" applyAlignment="1">
      <alignment vertical="center"/>
    </xf>
    <xf numFmtId="174" fontId="28" fillId="2" borderId="197" xfId="52" applyNumberFormat="1" applyFont="1" applyFill="1" applyBorder="1" applyAlignment="1">
      <alignment horizontal="center"/>
    </xf>
    <xf numFmtId="174" fontId="28" fillId="34" borderId="198" xfId="52" applyNumberFormat="1" applyFont="1" applyFill="1" applyBorder="1" applyAlignment="1">
      <alignment horizontal="center"/>
    </xf>
    <xf numFmtId="174" fontId="28" fillId="34" borderId="199" xfId="52" applyNumberFormat="1" applyFont="1" applyFill="1" applyBorder="1" applyAlignment="1">
      <alignment horizontal="center"/>
    </xf>
    <xf numFmtId="174" fontId="26" fillId="34" borderId="0" xfId="52" applyNumberFormat="1" applyFont="1" applyFill="1" applyAlignment="1">
      <alignment horizontal="center"/>
    </xf>
    <xf numFmtId="174" fontId="28" fillId="34" borderId="200" xfId="52" applyNumberFormat="1" applyFont="1" applyFill="1" applyBorder="1" applyAlignment="1">
      <alignment horizontal="center"/>
    </xf>
    <xf numFmtId="174" fontId="28" fillId="34" borderId="163" xfId="52" applyNumberFormat="1" applyFont="1" applyFill="1" applyBorder="1" applyAlignment="1">
      <alignment horizontal="center"/>
    </xf>
    <xf numFmtId="164" fontId="26" fillId="34" borderId="197" xfId="52" applyNumberFormat="1" applyFont="1" applyFill="1" applyBorder="1" applyAlignment="1">
      <alignment horizontal="right" vertical="center"/>
    </xf>
    <xf numFmtId="164" fontId="26" fillId="34" borderId="201" xfId="52" applyNumberFormat="1" applyFont="1" applyFill="1" applyBorder="1" applyAlignment="1">
      <alignment horizontal="right" vertical="center"/>
    </xf>
    <xf numFmtId="164" fontId="26" fillId="34" borderId="0" xfId="52" applyNumberFormat="1" applyFont="1" applyFill="1"/>
    <xf numFmtId="164" fontId="28" fillId="34" borderId="169" xfId="52" applyNumberFormat="1" applyFont="1" applyFill="1" applyBorder="1"/>
    <xf numFmtId="164" fontId="28" fillId="34" borderId="0" xfId="52" applyNumberFormat="1" applyFont="1" applyFill="1"/>
    <xf numFmtId="174" fontId="28" fillId="34" borderId="197" xfId="52" applyNumberFormat="1" applyFont="1" applyFill="1" applyBorder="1" applyAlignment="1">
      <alignment horizontal="center"/>
    </xf>
    <xf numFmtId="174" fontId="28" fillId="34" borderId="201" xfId="52" applyNumberFormat="1" applyFont="1" applyFill="1" applyBorder="1" applyAlignment="1">
      <alignment horizontal="center"/>
    </xf>
    <xf numFmtId="174" fontId="28" fillId="34" borderId="169" xfId="52" applyNumberFormat="1" applyFont="1" applyFill="1" applyBorder="1" applyAlignment="1">
      <alignment horizontal="center"/>
    </xf>
    <xf numFmtId="164" fontId="26" fillId="34" borderId="119" xfId="52" applyNumberFormat="1" applyFont="1" applyFill="1" applyBorder="1" applyAlignment="1">
      <alignment horizontal="right"/>
    </xf>
    <xf numFmtId="164" fontId="26" fillId="34" borderId="202" xfId="52" applyNumberFormat="1" applyFont="1" applyFill="1" applyBorder="1" applyAlignment="1">
      <alignment horizontal="right"/>
    </xf>
    <xf numFmtId="164" fontId="26" fillId="34" borderId="0" xfId="52" applyNumberFormat="1" applyFont="1" applyFill="1" applyAlignment="1">
      <alignment horizontal="right"/>
    </xf>
    <xf numFmtId="164" fontId="28" fillId="34" borderId="169" xfId="52" applyNumberFormat="1" applyFont="1" applyFill="1" applyBorder="1" applyAlignment="1">
      <alignment horizontal="right"/>
    </xf>
    <xf numFmtId="164" fontId="28" fillId="34" borderId="0" xfId="52" applyNumberFormat="1" applyFont="1" applyFill="1" applyAlignment="1">
      <alignment horizontal="right"/>
    </xf>
    <xf numFmtId="174" fontId="28" fillId="2" borderId="203" xfId="52" applyNumberFormat="1" applyFont="1" applyFill="1" applyBorder="1" applyAlignment="1">
      <alignment horizontal="center"/>
    </xf>
    <xf numFmtId="164" fontId="26" fillId="34" borderId="204" xfId="52" applyNumberFormat="1" applyFont="1" applyFill="1" applyBorder="1"/>
    <xf numFmtId="164" fontId="26" fillId="34" borderId="205" xfId="52" applyNumberFormat="1" applyFont="1" applyFill="1" applyBorder="1"/>
    <xf numFmtId="164" fontId="28" fillId="34" borderId="206" xfId="52" applyNumberFormat="1" applyFont="1" applyFill="1" applyBorder="1"/>
    <xf numFmtId="164" fontId="28" fillId="34" borderId="205" xfId="52" applyNumberFormat="1" applyFont="1" applyFill="1" applyBorder="1"/>
    <xf numFmtId="0" fontId="94" fillId="2" borderId="207" xfId="52" applyFont="1" applyFill="1" applyBorder="1"/>
    <xf numFmtId="174" fontId="28" fillId="2" borderId="208" xfId="52" applyNumberFormat="1" applyFont="1" applyFill="1" applyBorder="1" applyAlignment="1">
      <alignment horizontal="center"/>
    </xf>
    <xf numFmtId="164" fontId="109" fillId="34" borderId="209" xfId="52" applyNumberFormat="1" applyFont="1" applyFill="1" applyBorder="1" applyAlignment="1">
      <alignment horizontal="right"/>
    </xf>
    <xf numFmtId="164" fontId="29" fillId="34" borderId="210" xfId="52" applyNumberFormat="1" applyFont="1" applyFill="1" applyBorder="1" applyAlignment="1">
      <alignment horizontal="right"/>
    </xf>
    <xf numFmtId="164" fontId="94" fillId="34" borderId="207" xfId="52" applyNumberFormat="1" applyFont="1" applyFill="1" applyBorder="1"/>
    <xf numFmtId="0" fontId="29" fillId="0" borderId="176" xfId="52" applyFont="1" applyBorder="1"/>
    <xf numFmtId="174" fontId="28" fillId="2" borderId="176" xfId="52" applyNumberFormat="1" applyFont="1" applyFill="1" applyBorder="1" applyAlignment="1">
      <alignment horizontal="center" vertical="center"/>
    </xf>
    <xf numFmtId="164" fontId="30" fillId="34" borderId="176" xfId="52" applyNumberFormat="1" applyFont="1" applyFill="1" applyBorder="1" applyAlignment="1">
      <alignment horizontal="right" vertical="center"/>
    </xf>
    <xf numFmtId="164" fontId="29" fillId="2" borderId="176" xfId="52" applyNumberFormat="1" applyFont="1" applyFill="1" applyBorder="1" applyAlignment="1">
      <alignment vertical="center"/>
    </xf>
    <xf numFmtId="164" fontId="29" fillId="0" borderId="176" xfId="52" applyNumberFormat="1" applyFont="1" applyBorder="1" applyAlignment="1">
      <alignment vertical="center"/>
    </xf>
    <xf numFmtId="174" fontId="28" fillId="2" borderId="211" xfId="52" applyNumberFormat="1" applyFont="1" applyFill="1" applyBorder="1" applyAlignment="1">
      <alignment horizontal="center"/>
    </xf>
    <xf numFmtId="0" fontId="170" fillId="0" borderId="0" xfId="52" applyFont="1"/>
    <xf numFmtId="174" fontId="28" fillId="2" borderId="212" xfId="52" applyNumberFormat="1" applyFont="1" applyFill="1" applyBorder="1" applyAlignment="1">
      <alignment horizontal="center"/>
    </xf>
    <xf numFmtId="0" fontId="28" fillId="34" borderId="213" xfId="52" applyFont="1" applyFill="1" applyBorder="1" applyAlignment="1">
      <alignment vertical="center"/>
    </xf>
    <xf numFmtId="174" fontId="28" fillId="2" borderId="214" xfId="52" applyNumberFormat="1" applyFont="1" applyFill="1" applyBorder="1" applyAlignment="1">
      <alignment horizontal="center"/>
    </xf>
    <xf numFmtId="164" fontId="26" fillId="34" borderId="213" xfId="52" applyNumberFormat="1" applyFont="1" applyFill="1" applyBorder="1" applyAlignment="1">
      <alignment horizontal="right"/>
    </xf>
    <xf numFmtId="164" fontId="28" fillId="34" borderId="213" xfId="52" applyNumberFormat="1" applyFont="1" applyFill="1" applyBorder="1" applyAlignment="1">
      <alignment horizontal="right"/>
    </xf>
    <xf numFmtId="164" fontId="28" fillId="34" borderId="213" xfId="52" applyNumberFormat="1" applyFont="1" applyFill="1" applyBorder="1"/>
    <xf numFmtId="0" fontId="26" fillId="0" borderId="0" xfId="52" applyFont="1" applyAlignment="1">
      <alignment vertical="center" wrapText="1"/>
    </xf>
    <xf numFmtId="164" fontId="26" fillId="0" borderId="0" xfId="52" applyNumberFormat="1" applyFont="1" applyAlignment="1">
      <alignment horizontal="center"/>
    </xf>
    <xf numFmtId="0" fontId="169" fillId="36" borderId="0" xfId="38" applyFont="1" applyFill="1" applyAlignment="1">
      <alignment vertical="center"/>
    </xf>
    <xf numFmtId="0" fontId="26" fillId="36" borderId="0" xfId="38" applyFont="1" applyFill="1" applyAlignment="1">
      <alignment horizontal="center"/>
    </xf>
    <xf numFmtId="0" fontId="26" fillId="34" borderId="0" xfId="38" applyFont="1" applyFill="1" applyAlignment="1">
      <alignment horizontal="center"/>
    </xf>
    <xf numFmtId="0" fontId="96" fillId="36" borderId="154" xfId="38" applyFont="1" applyFill="1" applyBorder="1" applyAlignment="1">
      <alignment horizontal="center" vertical="center"/>
    </xf>
    <xf numFmtId="0" fontId="96" fillId="36" borderId="155" xfId="38" applyFont="1" applyFill="1" applyBorder="1" applyAlignment="1">
      <alignment horizontal="center" vertical="center"/>
    </xf>
    <xf numFmtId="0" fontId="36" fillId="2" borderId="0" xfId="52" applyFont="1" applyFill="1"/>
    <xf numFmtId="0" fontId="29" fillId="2" borderId="0" xfId="52" applyFont="1" applyFill="1" applyAlignment="1">
      <alignment vertical="center" wrapText="1"/>
    </xf>
    <xf numFmtId="0" fontId="26" fillId="34" borderId="215" xfId="52" applyFont="1" applyFill="1" applyBorder="1" applyAlignment="1">
      <alignment horizontal="center" vertical="center" wrapText="1"/>
    </xf>
    <xf numFmtId="0" fontId="30" fillId="34" borderId="198" xfId="52" applyFont="1" applyFill="1" applyBorder="1" applyAlignment="1">
      <alignment vertical="center" wrapText="1"/>
    </xf>
    <xf numFmtId="0" fontId="30" fillId="34" borderId="163" xfId="52" applyFont="1" applyFill="1" applyBorder="1" applyAlignment="1">
      <alignment vertical="center" wrapText="1"/>
    </xf>
    <xf numFmtId="0" fontId="30" fillId="34" borderId="199" xfId="52" applyFont="1" applyFill="1" applyBorder="1" applyAlignment="1">
      <alignment vertical="center" wrapText="1"/>
    </xf>
    <xf numFmtId="0" fontId="30" fillId="34" borderId="216" xfId="52" applyFont="1" applyFill="1" applyBorder="1" applyAlignment="1">
      <alignment vertical="center" wrapText="1"/>
    </xf>
    <xf numFmtId="0" fontId="30" fillId="34" borderId="0" xfId="52" applyFont="1" applyFill="1" applyAlignment="1">
      <alignment vertical="center" wrapText="1"/>
    </xf>
    <xf numFmtId="0" fontId="30" fillId="34" borderId="217" xfId="52" applyFont="1" applyFill="1" applyBorder="1" applyAlignment="1">
      <alignment vertical="center" wrapText="1"/>
    </xf>
    <xf numFmtId="0" fontId="29" fillId="2" borderId="0" xfId="52" applyFont="1" applyFill="1" applyAlignment="1">
      <alignment wrapText="1"/>
    </xf>
    <xf numFmtId="164" fontId="28" fillId="34" borderId="164" xfId="52" applyNumberFormat="1" applyFont="1" applyFill="1" applyBorder="1" applyAlignment="1">
      <alignment horizontal="center"/>
    </xf>
    <xf numFmtId="206" fontId="29" fillId="34" borderId="0" xfId="52" applyNumberFormat="1" applyFont="1" applyFill="1" applyAlignment="1">
      <alignment horizontal="right"/>
    </xf>
    <xf numFmtId="206" fontId="29" fillId="34" borderId="218" xfId="52" applyNumberFormat="1" applyFont="1" applyFill="1" applyBorder="1" applyAlignment="1">
      <alignment horizontal="right"/>
    </xf>
    <xf numFmtId="206" fontId="29" fillId="34" borderId="168" xfId="52" applyNumberFormat="1" applyFont="1" applyFill="1" applyBorder="1" applyAlignment="1">
      <alignment horizontal="right"/>
    </xf>
    <xf numFmtId="206" fontId="29" fillId="34" borderId="0" xfId="52" applyNumberFormat="1" applyFont="1" applyFill="1"/>
    <xf numFmtId="206" fontId="30" fillId="34" borderId="170" xfId="52" applyNumberFormat="1" applyFont="1" applyFill="1" applyBorder="1"/>
    <xf numFmtId="206" fontId="28" fillId="34" borderId="0" xfId="52" applyNumberFormat="1" applyFont="1" applyFill="1" applyAlignment="1">
      <alignment horizontal="center"/>
    </xf>
    <xf numFmtId="206" fontId="28" fillId="34" borderId="218" xfId="52" applyNumberFormat="1" applyFont="1" applyFill="1" applyBorder="1" applyAlignment="1">
      <alignment horizontal="center"/>
    </xf>
    <xf numFmtId="206" fontId="28" fillId="34" borderId="168" xfId="52" applyNumberFormat="1" applyFont="1" applyFill="1" applyBorder="1" applyAlignment="1">
      <alignment horizontal="center"/>
    </xf>
    <xf numFmtId="206" fontId="28" fillId="34" borderId="0" xfId="52" applyNumberFormat="1" applyFont="1" applyFill="1"/>
    <xf numFmtId="206" fontId="28" fillId="34" borderId="170" xfId="52" applyNumberFormat="1" applyFont="1" applyFill="1" applyBorder="1"/>
    <xf numFmtId="206" fontId="28" fillId="34" borderId="0" xfId="52" applyNumberFormat="1" applyFont="1" applyFill="1" applyAlignment="1">
      <alignment horizontal="right"/>
    </xf>
    <xf numFmtId="206" fontId="28" fillId="34" borderId="218" xfId="52" applyNumberFormat="1" applyFont="1" applyFill="1" applyBorder="1" applyAlignment="1">
      <alignment horizontal="right"/>
    </xf>
    <xf numFmtId="206" fontId="28" fillId="34" borderId="168" xfId="52" applyNumberFormat="1" applyFont="1" applyFill="1" applyBorder="1" applyAlignment="1">
      <alignment horizontal="right"/>
    </xf>
    <xf numFmtId="206" fontId="26" fillId="34" borderId="170" xfId="52" applyNumberFormat="1" applyFont="1" applyFill="1" applyBorder="1"/>
    <xf numFmtId="206" fontId="26" fillId="34" borderId="0" xfId="52" applyNumberFormat="1" applyFont="1" applyFill="1"/>
    <xf numFmtId="0" fontId="28" fillId="2" borderId="213" xfId="52" applyFont="1" applyFill="1" applyBorder="1"/>
    <xf numFmtId="164" fontId="28" fillId="34" borderId="219" xfId="52" applyNumberFormat="1" applyFont="1" applyFill="1" applyBorder="1" applyAlignment="1">
      <alignment horizontal="center"/>
    </xf>
    <xf numFmtId="164" fontId="28" fillId="34" borderId="220" xfId="52" applyNumberFormat="1" applyFont="1" applyFill="1" applyBorder="1" applyAlignment="1">
      <alignment horizontal="center"/>
    </xf>
    <xf numFmtId="164" fontId="28" fillId="34" borderId="221" xfId="52" applyNumberFormat="1" applyFont="1" applyFill="1" applyBorder="1" applyAlignment="1">
      <alignment horizontal="center"/>
    </xf>
    <xf numFmtId="164" fontId="28" fillId="34" borderId="222" xfId="52" applyNumberFormat="1" applyFont="1" applyFill="1" applyBorder="1" applyAlignment="1">
      <alignment horizontal="center"/>
    </xf>
    <xf numFmtId="164" fontId="28" fillId="34" borderId="223" xfId="52" applyNumberFormat="1" applyFont="1" applyFill="1" applyBorder="1" applyAlignment="1">
      <alignment horizontal="center"/>
    </xf>
    <xf numFmtId="206" fontId="28" fillId="34" borderId="224" xfId="52" applyNumberFormat="1" applyFont="1" applyFill="1" applyBorder="1"/>
    <xf numFmtId="164" fontId="28" fillId="2" borderId="0" xfId="52" applyNumberFormat="1" applyFont="1" applyFill="1" applyAlignment="1">
      <alignment horizontal="center"/>
    </xf>
    <xf numFmtId="164" fontId="28" fillId="2" borderId="0" xfId="52" applyNumberFormat="1" applyFont="1" applyFill="1" applyAlignment="1">
      <alignment horizontal="right"/>
    </xf>
    <xf numFmtId="164" fontId="28" fillId="2" borderId="156" xfId="52" applyNumberFormat="1" applyFont="1" applyFill="1" applyBorder="1" applyAlignment="1">
      <alignment horizontal="center"/>
    </xf>
    <xf numFmtId="164" fontId="28" fillId="2" borderId="156" xfId="52" applyNumberFormat="1" applyFont="1" applyFill="1" applyBorder="1" applyAlignment="1">
      <alignment horizontal="right"/>
    </xf>
    <xf numFmtId="0" fontId="36" fillId="2" borderId="225" xfId="52" applyFont="1" applyFill="1" applyBorder="1"/>
    <xf numFmtId="174" fontId="28" fillId="2" borderId="225" xfId="52" applyNumberFormat="1" applyFont="1" applyFill="1" applyBorder="1" applyAlignment="1">
      <alignment horizontal="center"/>
    </xf>
    <xf numFmtId="0" fontId="28" fillId="2" borderId="226" xfId="52" applyFont="1" applyFill="1" applyBorder="1" applyAlignment="1">
      <alignment horizontal="left" vertical="center" wrapText="1"/>
    </xf>
    <xf numFmtId="174" fontId="28" fillId="2" borderId="227" xfId="52" applyNumberFormat="1" applyFont="1" applyFill="1" applyBorder="1" applyAlignment="1">
      <alignment horizontal="center" vertical="center"/>
    </xf>
    <xf numFmtId="174" fontId="28" fillId="34" borderId="228" xfId="52" applyNumberFormat="1" applyFont="1" applyFill="1" applyBorder="1" applyAlignment="1">
      <alignment horizontal="right" vertical="center"/>
    </xf>
    <xf numFmtId="174" fontId="28" fillId="34" borderId="228" xfId="52" applyNumberFormat="1" applyFont="1" applyFill="1" applyBorder="1" applyAlignment="1">
      <alignment horizontal="center" vertical="center"/>
    </xf>
    <xf numFmtId="180" fontId="28" fillId="34" borderId="229" xfId="52" applyNumberFormat="1" applyFont="1" applyFill="1" applyBorder="1" applyAlignment="1">
      <alignment horizontal="right" vertical="center"/>
    </xf>
    <xf numFmtId="180" fontId="28" fillId="34" borderId="230" xfId="52" applyNumberFormat="1" applyFont="1" applyFill="1" applyBorder="1" applyAlignment="1">
      <alignment horizontal="right" vertical="center"/>
    </xf>
    <xf numFmtId="180" fontId="28" fillId="34" borderId="228" xfId="52" applyNumberFormat="1" applyFont="1" applyFill="1" applyBorder="1" applyAlignment="1">
      <alignment horizontal="right" vertical="center"/>
    </xf>
    <xf numFmtId="174" fontId="28" fillId="2" borderId="164" xfId="52" applyNumberFormat="1" applyFont="1" applyFill="1" applyBorder="1" applyAlignment="1">
      <alignment horizontal="center" vertical="center"/>
    </xf>
    <xf numFmtId="174" fontId="28" fillId="34" borderId="0" xfId="52" applyNumberFormat="1" applyFont="1" applyFill="1" applyAlignment="1">
      <alignment horizontal="center" vertical="center"/>
    </xf>
    <xf numFmtId="180" fontId="28" fillId="34" borderId="201" xfId="52" applyNumberFormat="1" applyFont="1" applyFill="1" applyBorder="1" applyAlignment="1">
      <alignment horizontal="center" vertical="center"/>
    </xf>
    <xf numFmtId="180" fontId="28" fillId="34" borderId="168" xfId="52" applyNumberFormat="1" applyFont="1" applyFill="1" applyBorder="1" applyAlignment="1">
      <alignment horizontal="right" vertical="center"/>
    </xf>
    <xf numFmtId="180" fontId="28" fillId="34" borderId="0" xfId="52" applyNumberFormat="1" applyFont="1" applyFill="1" applyAlignment="1">
      <alignment horizontal="right" vertical="center"/>
    </xf>
    <xf numFmtId="174" fontId="28" fillId="34" borderId="201" xfId="52" quotePrefix="1" applyNumberFormat="1" applyFont="1" applyFill="1" applyBorder="1" applyAlignment="1">
      <alignment horizontal="right" vertical="center"/>
    </xf>
    <xf numFmtId="174" fontId="28" fillId="34" borderId="168" xfId="52" quotePrefix="1" applyNumberFormat="1" applyFont="1" applyFill="1" applyBorder="1" applyAlignment="1">
      <alignment horizontal="right" vertical="center"/>
    </xf>
    <xf numFmtId="174" fontId="28" fillId="34" borderId="168" xfId="52" applyNumberFormat="1" applyFont="1" applyFill="1" applyBorder="1" applyAlignment="1">
      <alignment horizontal="right" vertical="center"/>
    </xf>
    <xf numFmtId="0" fontId="28" fillId="34" borderId="231" xfId="52" applyFont="1" applyFill="1" applyBorder="1" applyAlignment="1">
      <alignment vertical="center"/>
    </xf>
    <xf numFmtId="180" fontId="28" fillId="34" borderId="201" xfId="52" quotePrefix="1" applyNumberFormat="1" applyFont="1" applyFill="1" applyBorder="1" applyAlignment="1">
      <alignment horizontal="right" vertical="center"/>
    </xf>
    <xf numFmtId="174" fontId="28" fillId="34" borderId="164" xfId="52" applyNumberFormat="1" applyFont="1" applyFill="1" applyBorder="1" applyAlignment="1">
      <alignment horizontal="center" vertical="center"/>
    </xf>
    <xf numFmtId="180" fontId="28" fillId="34" borderId="168" xfId="52" applyNumberFormat="1" applyFont="1" applyFill="1" applyBorder="1" applyAlignment="1">
      <alignment horizontal="right"/>
    </xf>
    <xf numFmtId="180" fontId="26" fillId="34" borderId="0" xfId="52" applyNumberFormat="1" applyFont="1" applyFill="1" applyAlignment="1">
      <alignment horizontal="right" vertical="center"/>
    </xf>
    <xf numFmtId="0" fontId="26" fillId="0" borderId="232" xfId="52" applyFont="1" applyBorder="1"/>
    <xf numFmtId="0" fontId="26" fillId="0" borderId="233" xfId="52" applyFont="1" applyBorder="1"/>
    <xf numFmtId="180" fontId="26" fillId="0" borderId="234" xfId="52" applyNumberFormat="1" applyFont="1" applyBorder="1"/>
    <xf numFmtId="180" fontId="26" fillId="34" borderId="232" xfId="52" applyNumberFormat="1" applyFont="1" applyFill="1" applyBorder="1"/>
    <xf numFmtId="0" fontId="26" fillId="34" borderId="0" xfId="52" applyFont="1" applyFill="1" applyAlignment="1">
      <alignment vertical="center" wrapText="1"/>
    </xf>
    <xf numFmtId="0" fontId="96" fillId="34" borderId="0" xfId="38" applyFont="1" applyFill="1" applyAlignment="1">
      <alignment horizontal="center"/>
    </xf>
    <xf numFmtId="0" fontId="36" fillId="34" borderId="232" xfId="38" applyFont="1" applyFill="1" applyBorder="1"/>
    <xf numFmtId="174" fontId="28" fillId="34" borderId="232" xfId="38" applyNumberFormat="1" applyFont="1" applyFill="1" applyBorder="1" applyAlignment="1">
      <alignment horizontal="center"/>
    </xf>
    <xf numFmtId="0" fontId="29" fillId="34" borderId="176" xfId="38" applyFont="1" applyFill="1" applyBorder="1" applyAlignment="1">
      <alignment vertical="center"/>
    </xf>
    <xf numFmtId="174" fontId="28" fillId="34" borderId="176" xfId="38" applyNumberFormat="1" applyFont="1" applyFill="1" applyBorder="1" applyAlignment="1">
      <alignment horizontal="center"/>
    </xf>
    <xf numFmtId="0" fontId="29" fillId="34" borderId="157" xfId="38" applyFont="1" applyFill="1" applyBorder="1" applyAlignment="1">
      <alignment vertical="center"/>
    </xf>
    <xf numFmtId="174" fontId="29" fillId="34" borderId="194" xfId="38" applyNumberFormat="1" applyFont="1" applyFill="1" applyBorder="1" applyAlignment="1">
      <alignment horizontal="center" vertical="center"/>
    </xf>
    <xf numFmtId="174" fontId="29" fillId="34" borderId="235" xfId="38" applyNumberFormat="1" applyFont="1" applyFill="1" applyBorder="1" applyAlignment="1">
      <alignment horizontal="right" vertical="center"/>
    </xf>
    <xf numFmtId="174" fontId="29" fillId="34" borderId="157" xfId="38" applyNumberFormat="1" applyFont="1" applyFill="1" applyBorder="1" applyAlignment="1">
      <alignment horizontal="left" vertical="center"/>
    </xf>
    <xf numFmtId="174" fontId="29" fillId="34" borderId="236" xfId="38" applyNumberFormat="1" applyFont="1" applyFill="1" applyBorder="1" applyAlignment="1">
      <alignment horizontal="right" vertical="center"/>
    </xf>
    <xf numFmtId="174" fontId="29" fillId="34" borderId="195" xfId="38" applyNumberFormat="1" applyFont="1" applyFill="1" applyBorder="1" applyAlignment="1">
      <alignment horizontal="right" vertical="center"/>
    </xf>
    <xf numFmtId="174" fontId="29" fillId="34" borderId="237" xfId="38" applyNumberFormat="1" applyFont="1" applyFill="1" applyBorder="1" applyAlignment="1">
      <alignment vertical="center"/>
    </xf>
    <xf numFmtId="0" fontId="28" fillId="34" borderId="0" xfId="38" applyFont="1" applyFill="1" applyAlignment="1">
      <alignment vertical="center"/>
    </xf>
    <xf numFmtId="174" fontId="28" fillId="34" borderId="164" xfId="38" applyNumberFormat="1" applyFont="1" applyFill="1" applyBorder="1" applyAlignment="1">
      <alignment horizontal="center" vertical="center"/>
    </xf>
    <xf numFmtId="174" fontId="28" fillId="34" borderId="197" xfId="38" applyNumberFormat="1" applyFont="1" applyFill="1" applyBorder="1" applyAlignment="1">
      <alignment horizontal="right" vertical="center"/>
    </xf>
    <xf numFmtId="174" fontId="28" fillId="34" borderId="216" xfId="38" applyNumberFormat="1" applyFont="1" applyFill="1" applyBorder="1" applyAlignment="1">
      <alignment horizontal="left" vertical="center"/>
    </xf>
    <xf numFmtId="174" fontId="28" fillId="34" borderId="218" xfId="38" applyNumberFormat="1" applyFont="1" applyFill="1" applyBorder="1" applyAlignment="1">
      <alignment horizontal="right" vertical="center"/>
    </xf>
    <xf numFmtId="174" fontId="28" fillId="34" borderId="168" xfId="38" applyNumberFormat="1" applyFont="1" applyFill="1" applyBorder="1" applyAlignment="1">
      <alignment horizontal="right" vertical="center"/>
    </xf>
    <xf numFmtId="174" fontId="28" fillId="34" borderId="168" xfId="38" applyNumberFormat="1" applyFont="1" applyFill="1" applyBorder="1" applyAlignment="1">
      <alignment horizontal="left" vertical="center"/>
    </xf>
    <xf numFmtId="0" fontId="28" fillId="34" borderId="0" xfId="38" applyFont="1" applyFill="1" applyAlignment="1">
      <alignment vertical="center" wrapText="1"/>
    </xf>
    <xf numFmtId="0" fontId="28" fillId="34" borderId="0" xfId="38" applyFont="1" applyFill="1" applyAlignment="1">
      <alignment wrapText="1"/>
    </xf>
    <xf numFmtId="174" fontId="28" fillId="34" borderId="164" xfId="38" applyNumberFormat="1" applyFont="1" applyFill="1" applyBorder="1" applyAlignment="1">
      <alignment horizontal="center"/>
    </xf>
    <xf numFmtId="174" fontId="28" fillId="34" borderId="197" xfId="38" applyNumberFormat="1" applyFont="1" applyFill="1" applyBorder="1" applyAlignment="1">
      <alignment horizontal="right"/>
    </xf>
    <xf numFmtId="174" fontId="28" fillId="34" borderId="168" xfId="38" applyNumberFormat="1" applyFont="1" applyFill="1" applyBorder="1" applyAlignment="1">
      <alignment horizontal="left"/>
    </xf>
    <xf numFmtId="174" fontId="28" fillId="34" borderId="218" xfId="38" applyNumberFormat="1" applyFont="1" applyFill="1" applyBorder="1" applyAlignment="1">
      <alignment horizontal="right"/>
    </xf>
    <xf numFmtId="174" fontId="28" fillId="34" borderId="168" xfId="38" applyNumberFormat="1" applyFont="1" applyFill="1" applyBorder="1" applyAlignment="1">
      <alignment horizontal="right"/>
    </xf>
    <xf numFmtId="0" fontId="28" fillId="34" borderId="0" xfId="38" applyFont="1" applyFill="1" applyAlignment="1">
      <alignment horizontal="left" wrapText="1"/>
    </xf>
    <xf numFmtId="174" fontId="28" fillId="34" borderId="197" xfId="38" applyNumberFormat="1" applyFont="1" applyFill="1" applyBorder="1" applyAlignment="1">
      <alignment horizontal="center"/>
    </xf>
    <xf numFmtId="174" fontId="28" fillId="34" borderId="238" xfId="38" applyNumberFormat="1" applyFont="1" applyFill="1" applyBorder="1" applyAlignment="1">
      <alignment horizontal="right"/>
    </xf>
    <xf numFmtId="174" fontId="28" fillId="34" borderId="168" xfId="38" applyNumberFormat="1" applyFont="1" applyFill="1" applyBorder="1" applyAlignment="1">
      <alignment horizontal="center"/>
    </xf>
    <xf numFmtId="174" fontId="28" fillId="34" borderId="0" xfId="38" applyNumberFormat="1" applyFont="1" applyFill="1" applyAlignment="1">
      <alignment horizontal="center"/>
    </xf>
    <xf numFmtId="0" fontId="94" fillId="34" borderId="239" xfId="38" applyFont="1" applyFill="1" applyBorder="1" applyAlignment="1">
      <alignment wrapText="1"/>
    </xf>
    <xf numFmtId="174" fontId="28" fillId="34" borderId="240" xfId="38" applyNumberFormat="1" applyFont="1" applyFill="1" applyBorder="1" applyAlignment="1">
      <alignment horizontal="center" vertical="center"/>
    </xf>
    <xf numFmtId="164" fontId="94" fillId="34" borderId="241" xfId="38" applyNumberFormat="1" applyFont="1" applyFill="1" applyBorder="1" applyAlignment="1">
      <alignment horizontal="right" vertical="center"/>
    </xf>
    <xf numFmtId="164" fontId="94" fillId="34" borderId="241" xfId="38" applyNumberFormat="1" applyFont="1" applyFill="1" applyBorder="1" applyAlignment="1">
      <alignment horizontal="left" vertical="center"/>
    </xf>
    <xf numFmtId="164" fontId="94" fillId="34" borderId="242" xfId="38" applyNumberFormat="1" applyFont="1" applyFill="1" applyBorder="1" applyAlignment="1">
      <alignment horizontal="right" vertical="center"/>
    </xf>
    <xf numFmtId="164" fontId="94" fillId="34" borderId="243" xfId="38" applyNumberFormat="1" applyFont="1" applyFill="1" applyBorder="1" applyAlignment="1">
      <alignment horizontal="right" vertical="center"/>
    </xf>
    <xf numFmtId="164" fontId="94" fillId="34" borderId="244" xfId="38" applyNumberFormat="1" applyFont="1" applyFill="1" applyBorder="1" applyAlignment="1">
      <alignment horizontal="right" vertical="center"/>
    </xf>
    <xf numFmtId="164" fontId="94" fillId="34" borderId="245" xfId="38" applyNumberFormat="1" applyFont="1" applyFill="1" applyBorder="1" applyAlignment="1">
      <alignment horizontal="right" vertical="center"/>
    </xf>
    <xf numFmtId="0" fontId="29" fillId="34" borderId="232" xfId="38" applyFont="1" applyFill="1" applyBorder="1"/>
    <xf numFmtId="174" fontId="28" fillId="34" borderId="194" xfId="38" applyNumberFormat="1" applyFont="1" applyFill="1" applyBorder="1" applyAlignment="1">
      <alignment horizontal="center" vertical="center"/>
    </xf>
    <xf numFmtId="174" fontId="28" fillId="34" borderId="176" xfId="38" quotePrefix="1" applyNumberFormat="1" applyFont="1" applyFill="1" applyBorder="1" applyAlignment="1">
      <alignment horizontal="right" vertical="center"/>
    </xf>
    <xf numFmtId="174" fontId="28" fillId="34" borderId="176" xfId="38" applyNumberFormat="1" applyFont="1" applyFill="1" applyBorder="1" applyAlignment="1">
      <alignment horizontal="center" vertical="center"/>
    </xf>
    <xf numFmtId="174" fontId="29" fillId="34" borderId="246" xfId="38" applyNumberFormat="1" applyFont="1" applyFill="1" applyBorder="1" applyAlignment="1">
      <alignment horizontal="right" vertical="center"/>
    </xf>
    <xf numFmtId="174" fontId="29" fillId="34" borderId="176" xfId="38" applyNumberFormat="1" applyFont="1" applyFill="1" applyBorder="1" applyAlignment="1">
      <alignment horizontal="right" vertical="center"/>
    </xf>
    <xf numFmtId="174" fontId="29" fillId="34" borderId="247" xfId="38" quotePrefix="1" applyNumberFormat="1" applyFont="1" applyFill="1" applyBorder="1" applyAlignment="1">
      <alignment horizontal="right" vertical="center"/>
    </xf>
    <xf numFmtId="174" fontId="29" fillId="34" borderId="248" xfId="38" applyNumberFormat="1" applyFont="1" applyFill="1" applyBorder="1" applyAlignment="1">
      <alignment vertical="center"/>
    </xf>
    <xf numFmtId="174" fontId="28" fillId="34" borderId="197" xfId="38" quotePrefix="1" applyNumberFormat="1" applyFont="1" applyFill="1" applyBorder="1" applyAlignment="1">
      <alignment horizontal="right"/>
    </xf>
    <xf numFmtId="174" fontId="28" fillId="34" borderId="216" xfId="38" applyNumberFormat="1" applyFont="1" applyFill="1" applyBorder="1" applyAlignment="1">
      <alignment horizontal="right" vertical="center"/>
    </xf>
    <xf numFmtId="174" fontId="28" fillId="34" borderId="249" xfId="38" applyNumberFormat="1" applyFont="1" applyFill="1" applyBorder="1" applyAlignment="1">
      <alignment horizontal="right"/>
    </xf>
    <xf numFmtId="174" fontId="28" fillId="34" borderId="216" xfId="38" applyNumberFormat="1" applyFont="1" applyFill="1" applyBorder="1" applyAlignment="1">
      <alignment horizontal="right"/>
    </xf>
    <xf numFmtId="174" fontId="28" fillId="34" borderId="0" xfId="38" quotePrefix="1" applyNumberFormat="1" applyFont="1" applyFill="1" applyAlignment="1">
      <alignment horizontal="right"/>
    </xf>
    <xf numFmtId="174" fontId="28" fillId="34" borderId="249" xfId="38" applyNumberFormat="1" applyFont="1" applyFill="1" applyBorder="1" applyAlignment="1">
      <alignment horizontal="right" vertical="center"/>
    </xf>
    <xf numFmtId="174" fontId="28" fillId="34" borderId="0" xfId="38" quotePrefix="1" applyNumberFormat="1" applyFont="1" applyFill="1" applyAlignment="1">
      <alignment horizontal="right" vertical="center"/>
    </xf>
    <xf numFmtId="0" fontId="28" fillId="34" borderId="91" xfId="38" applyFont="1" applyFill="1" applyBorder="1"/>
    <xf numFmtId="174" fontId="28" fillId="34" borderId="249" xfId="38" applyNumberFormat="1" applyFont="1" applyFill="1" applyBorder="1" applyAlignment="1">
      <alignment horizontal="center"/>
    </xf>
    <xf numFmtId="0" fontId="29" fillId="34" borderId="250" xfId="38" applyFont="1" applyFill="1" applyBorder="1" applyAlignment="1">
      <alignment wrapText="1"/>
    </xf>
    <xf numFmtId="174" fontId="28" fillId="34" borderId="251" xfId="38" applyNumberFormat="1" applyFont="1" applyFill="1" applyBorder="1" applyAlignment="1">
      <alignment horizontal="center" vertical="center"/>
    </xf>
    <xf numFmtId="174" fontId="28" fillId="34" borderId="252" xfId="38" quotePrefix="1" applyNumberFormat="1" applyFont="1" applyFill="1" applyBorder="1" applyAlignment="1">
      <alignment horizontal="right" vertical="center"/>
    </xf>
    <xf numFmtId="174" fontId="28" fillId="34" borderId="253" xfId="38" applyNumberFormat="1" applyFont="1" applyFill="1" applyBorder="1" applyAlignment="1">
      <alignment horizontal="center" vertical="center"/>
    </xf>
    <xf numFmtId="164" fontId="94" fillId="34" borderId="254" xfId="38" applyNumberFormat="1" applyFont="1" applyFill="1" applyBorder="1" applyAlignment="1">
      <alignment horizontal="right" vertical="center"/>
    </xf>
    <xf numFmtId="164" fontId="94" fillId="34" borderId="255" xfId="38" applyNumberFormat="1" applyFont="1" applyFill="1" applyBorder="1" applyAlignment="1">
      <alignment horizontal="right" vertical="center"/>
    </xf>
    <xf numFmtId="164" fontId="94" fillId="34" borderId="256" xfId="38" applyNumberFormat="1" applyFont="1" applyFill="1" applyBorder="1" applyAlignment="1">
      <alignment horizontal="right" vertical="center"/>
    </xf>
    <xf numFmtId="174" fontId="29" fillId="34" borderId="176" xfId="38" quotePrefix="1" applyNumberFormat="1" applyFont="1" applyFill="1" applyBorder="1" applyAlignment="1">
      <alignment horizontal="right" vertical="center"/>
    </xf>
    <xf numFmtId="174" fontId="29" fillId="34" borderId="176" xfId="38" applyNumberFormat="1" applyFont="1" applyFill="1" applyBorder="1" applyAlignment="1">
      <alignment horizontal="left" vertical="center"/>
    </xf>
    <xf numFmtId="174" fontId="29" fillId="34" borderId="257" xfId="38" applyNumberFormat="1" applyFont="1" applyFill="1" applyBorder="1" applyAlignment="1">
      <alignment horizontal="right" vertical="center"/>
    </xf>
    <xf numFmtId="174" fontId="29" fillId="34" borderId="247" xfId="38" applyNumberFormat="1" applyFont="1" applyFill="1" applyBorder="1" applyAlignment="1">
      <alignment vertical="center"/>
    </xf>
    <xf numFmtId="174" fontId="28" fillId="34" borderId="216" xfId="38" applyNumberFormat="1" applyFont="1" applyFill="1" applyBorder="1" applyAlignment="1">
      <alignment horizontal="left"/>
    </xf>
    <xf numFmtId="174" fontId="28" fillId="34" borderId="218" xfId="38" applyNumberFormat="1" applyFont="1" applyFill="1" applyBorder="1" applyAlignment="1">
      <alignment horizontal="center"/>
    </xf>
    <xf numFmtId="174" fontId="28" fillId="34" borderId="253" xfId="38" applyNumberFormat="1" applyFont="1" applyFill="1" applyBorder="1" applyAlignment="1">
      <alignment horizontal="right" vertical="center"/>
    </xf>
    <xf numFmtId="164" fontId="94" fillId="34" borderId="258" xfId="38" applyNumberFormat="1" applyFont="1" applyFill="1" applyBorder="1" applyAlignment="1">
      <alignment horizontal="right" vertical="center"/>
    </xf>
    <xf numFmtId="174" fontId="29" fillId="34" borderId="259" xfId="38" applyNumberFormat="1" applyFont="1" applyFill="1" applyBorder="1" applyAlignment="1">
      <alignment horizontal="right" vertical="center"/>
    </xf>
    <xf numFmtId="174" fontId="29" fillId="34" borderId="259" xfId="38" applyNumberFormat="1" applyFont="1" applyFill="1" applyBorder="1" applyAlignment="1">
      <alignment vertical="center"/>
    </xf>
    <xf numFmtId="174" fontId="28" fillId="34" borderId="200" xfId="38" applyNumberFormat="1" applyFont="1" applyFill="1" applyBorder="1" applyAlignment="1">
      <alignment horizontal="right"/>
    </xf>
    <xf numFmtId="174" fontId="28" fillId="34" borderId="169" xfId="38" applyNumberFormat="1" applyFont="1" applyFill="1" applyBorder="1" applyAlignment="1">
      <alignment horizontal="right"/>
    </xf>
    <xf numFmtId="174" fontId="28" fillId="34" borderId="169" xfId="38" applyNumberFormat="1" applyFont="1" applyFill="1" applyBorder="1" applyAlignment="1">
      <alignment horizontal="right" vertical="center"/>
    </xf>
    <xf numFmtId="0" fontId="5" fillId="34" borderId="218" xfId="38" applyFill="1" applyBorder="1"/>
    <xf numFmtId="174" fontId="28" fillId="34" borderId="206" xfId="38" applyNumberFormat="1" applyFont="1" applyFill="1" applyBorder="1" applyAlignment="1">
      <alignment horizontal="center"/>
    </xf>
    <xf numFmtId="0" fontId="29" fillId="34" borderId="260" xfId="38" applyFont="1" applyFill="1" applyBorder="1" applyAlignment="1">
      <alignment horizontal="left" wrapText="1"/>
    </xf>
    <xf numFmtId="174" fontId="28" fillId="34" borderId="261" xfId="38" applyNumberFormat="1" applyFont="1" applyFill="1" applyBorder="1" applyAlignment="1">
      <alignment horizontal="center"/>
    </xf>
    <xf numFmtId="174" fontId="28" fillId="34" borderId="262" xfId="38" quotePrefix="1" applyNumberFormat="1" applyFont="1" applyFill="1" applyBorder="1" applyAlignment="1">
      <alignment horizontal="right"/>
    </xf>
    <xf numFmtId="164" fontId="94" fillId="34" borderId="263" xfId="38" applyNumberFormat="1" applyFont="1" applyFill="1" applyBorder="1" applyAlignment="1">
      <alignment horizontal="right" vertical="center"/>
    </xf>
    <xf numFmtId="164" fontId="94" fillId="34" borderId="264" xfId="38" applyNumberFormat="1" applyFont="1" applyFill="1" applyBorder="1" applyAlignment="1">
      <alignment horizontal="right" vertical="center"/>
    </xf>
    <xf numFmtId="164" fontId="94" fillId="34" borderId="265" xfId="38" applyNumberFormat="1" applyFont="1" applyFill="1" applyBorder="1" applyAlignment="1">
      <alignment horizontal="right" vertical="center"/>
    </xf>
    <xf numFmtId="164" fontId="28" fillId="34" borderId="232" xfId="38" applyNumberFormat="1" applyFont="1" applyFill="1" applyBorder="1" applyAlignment="1">
      <alignment horizontal="center"/>
    </xf>
    <xf numFmtId="174" fontId="28" fillId="34" borderId="266" xfId="38" applyNumberFormat="1" applyFont="1" applyFill="1" applyBorder="1" applyAlignment="1">
      <alignment horizontal="center" vertical="center"/>
    </xf>
    <xf numFmtId="164" fontId="29" fillId="34" borderId="259" xfId="38" applyNumberFormat="1" applyFont="1" applyFill="1" applyBorder="1" applyAlignment="1">
      <alignment vertical="center"/>
    </xf>
    <xf numFmtId="202" fontId="29" fillId="34" borderId="267" xfId="38" applyNumberFormat="1" applyFont="1" applyFill="1" applyBorder="1" applyAlignment="1">
      <alignment vertical="center"/>
    </xf>
    <xf numFmtId="164" fontId="29" fillId="0" borderId="248" xfId="38" applyNumberFormat="1" applyFont="1" applyBorder="1" applyAlignment="1">
      <alignment vertical="center"/>
    </xf>
    <xf numFmtId="202" fontId="28" fillId="34" borderId="201" xfId="38" applyNumberFormat="1" applyFont="1" applyFill="1" applyBorder="1" applyAlignment="1">
      <alignment horizontal="right"/>
    </xf>
    <xf numFmtId="164" fontId="28" fillId="34" borderId="0" xfId="38" applyNumberFormat="1" applyFont="1" applyFill="1" applyAlignment="1">
      <alignment horizontal="right" vertical="center"/>
    </xf>
    <xf numFmtId="202" fontId="28" fillId="34" borderId="201" xfId="38" applyNumberFormat="1" applyFont="1" applyFill="1" applyBorder="1" applyAlignment="1">
      <alignment horizontal="right" vertical="center"/>
    </xf>
    <xf numFmtId="164" fontId="28" fillId="34" borderId="201" xfId="38" applyNumberFormat="1" applyFont="1" applyFill="1" applyBorder="1" applyAlignment="1">
      <alignment horizontal="right" vertical="center"/>
    </xf>
    <xf numFmtId="0" fontId="29" fillId="34" borderId="268" xfId="38" applyFont="1" applyFill="1" applyBorder="1" applyAlignment="1">
      <alignment wrapText="1"/>
    </xf>
    <xf numFmtId="174" fontId="103" fillId="34" borderId="269" xfId="38" applyNumberFormat="1" applyFont="1" applyFill="1" applyBorder="1" applyAlignment="1">
      <alignment horizontal="center" vertical="center"/>
    </xf>
    <xf numFmtId="174" fontId="103" fillId="34" borderId="270" xfId="38" quotePrefix="1" applyNumberFormat="1" applyFont="1" applyFill="1" applyBorder="1" applyAlignment="1">
      <alignment horizontal="right" vertical="center"/>
    </xf>
    <xf numFmtId="174" fontId="103" fillId="34" borderId="271" xfId="38" applyNumberFormat="1" applyFont="1" applyFill="1" applyBorder="1" applyAlignment="1">
      <alignment horizontal="right" vertical="center"/>
    </xf>
    <xf numFmtId="164" fontId="94" fillId="34" borderId="270" xfId="38" applyNumberFormat="1" applyFont="1" applyFill="1" applyBorder="1" applyAlignment="1">
      <alignment horizontal="right" vertical="center"/>
    </xf>
    <xf numFmtId="164" fontId="94" fillId="34" borderId="272" xfId="38" applyNumberFormat="1" applyFont="1" applyFill="1" applyBorder="1" applyAlignment="1">
      <alignment horizontal="right" vertical="center"/>
    </xf>
    <xf numFmtId="164" fontId="94" fillId="34" borderId="273" xfId="38" applyNumberFormat="1" applyFont="1" applyFill="1" applyBorder="1" applyAlignment="1">
      <alignment horizontal="right" vertical="center"/>
    </xf>
    <xf numFmtId="0" fontId="36" fillId="34" borderId="221" xfId="52" applyFont="1" applyFill="1" applyBorder="1"/>
    <xf numFmtId="174" fontId="107" fillId="34" borderId="179" xfId="52" applyNumberFormat="1" applyFont="1" applyFill="1" applyBorder="1" applyAlignment="1">
      <alignment horizontal="center"/>
    </xf>
    <xf numFmtId="207" fontId="28" fillId="34" borderId="274" xfId="52" applyNumberFormat="1" applyFont="1" applyFill="1" applyBorder="1" applyAlignment="1">
      <alignment horizontal="center" vertical="center"/>
    </xf>
    <xf numFmtId="180" fontId="29" fillId="34" borderId="275" xfId="52" applyNumberFormat="1" applyFont="1" applyFill="1" applyBorder="1" applyAlignment="1">
      <alignment horizontal="right" vertical="center"/>
    </xf>
    <xf numFmtId="207" fontId="28" fillId="34" borderId="276" xfId="52" applyNumberFormat="1" applyFont="1" applyFill="1" applyBorder="1" applyAlignment="1">
      <alignment horizontal="center" vertical="center"/>
    </xf>
    <xf numFmtId="180" fontId="29" fillId="34" borderId="277" xfId="52" applyNumberFormat="1" applyFont="1" applyFill="1" applyBorder="1" applyAlignment="1">
      <alignment horizontal="right" vertical="center"/>
    </xf>
    <xf numFmtId="180" fontId="29" fillId="34" borderId="276" xfId="52" applyNumberFormat="1" applyFont="1" applyFill="1" applyBorder="1" applyAlignment="1">
      <alignment horizontal="right" vertical="center"/>
    </xf>
    <xf numFmtId="180" fontId="29" fillId="34" borderId="278" xfId="52" applyNumberFormat="1" applyFont="1" applyFill="1" applyBorder="1" applyAlignment="1">
      <alignment horizontal="right" vertical="center"/>
    </xf>
    <xf numFmtId="180" fontId="29" fillId="34" borderId="279" xfId="52" applyNumberFormat="1" applyFont="1" applyFill="1" applyBorder="1" applyAlignment="1">
      <alignment horizontal="right" vertical="center"/>
    </xf>
    <xf numFmtId="0" fontId="29" fillId="34" borderId="231" xfId="52" applyFont="1" applyFill="1" applyBorder="1" applyAlignment="1">
      <alignment vertical="center"/>
    </xf>
    <xf numFmtId="207" fontId="28" fillId="34" borderId="164" xfId="52" applyNumberFormat="1" applyFont="1" applyFill="1" applyBorder="1" applyAlignment="1">
      <alignment horizontal="center" vertical="center"/>
    </xf>
    <xf numFmtId="180" fontId="28" fillId="34" borderId="197" xfId="52" applyNumberFormat="1" applyFont="1" applyFill="1" applyBorder="1" applyAlignment="1">
      <alignment horizontal="right" vertical="center"/>
    </xf>
    <xf numFmtId="207" fontId="28" fillId="34" borderId="0" xfId="52" applyNumberFormat="1" applyFont="1" applyFill="1" applyAlignment="1">
      <alignment horizontal="center" vertical="center"/>
    </xf>
    <xf numFmtId="180" fontId="28" fillId="34" borderId="218" xfId="52" applyNumberFormat="1" applyFont="1" applyFill="1" applyBorder="1" applyAlignment="1">
      <alignment horizontal="right" vertical="center"/>
    </xf>
    <xf numFmtId="180" fontId="28" fillId="34" borderId="169" xfId="52" applyNumberFormat="1" applyFont="1" applyFill="1" applyBorder="1" applyAlignment="1">
      <alignment horizontal="right" vertical="center"/>
    </xf>
    <xf numFmtId="180" fontId="28" fillId="34" borderId="170" xfId="52" applyNumberFormat="1" applyFont="1" applyFill="1" applyBorder="1" applyAlignment="1">
      <alignment horizontal="right" vertical="center"/>
    </xf>
    <xf numFmtId="180" fontId="28" fillId="34" borderId="280" xfId="52" applyNumberFormat="1" applyFont="1" applyFill="1" applyBorder="1" applyAlignment="1">
      <alignment horizontal="right" vertical="center"/>
    </xf>
    <xf numFmtId="180" fontId="28" fillId="34" borderId="281" xfId="52" applyNumberFormat="1" applyFont="1" applyFill="1" applyBorder="1" applyAlignment="1">
      <alignment horizontal="right" vertical="center"/>
    </xf>
    <xf numFmtId="180" fontId="28" fillId="34" borderId="282" xfId="52" applyNumberFormat="1" applyFont="1" applyFill="1" applyBorder="1" applyAlignment="1">
      <alignment horizontal="right" vertical="center"/>
    </xf>
    <xf numFmtId="180" fontId="28" fillId="34" borderId="283" xfId="52" applyNumberFormat="1" applyFont="1" applyFill="1" applyBorder="1" applyAlignment="1">
      <alignment horizontal="right" vertical="center"/>
    </xf>
    <xf numFmtId="0" fontId="67" fillId="0" borderId="0" xfId="52" applyAlignment="1">
      <alignment vertical="center"/>
    </xf>
    <xf numFmtId="174" fontId="28" fillId="34" borderId="221" xfId="52" applyNumberFormat="1" applyFont="1" applyFill="1" applyBorder="1" applyAlignment="1">
      <alignment horizontal="center"/>
    </xf>
    <xf numFmtId="174" fontId="28" fillId="34" borderId="225" xfId="52" applyNumberFormat="1" applyFont="1" applyFill="1" applyBorder="1" applyAlignment="1">
      <alignment horizontal="center"/>
    </xf>
    <xf numFmtId="0" fontId="29" fillId="34" borderId="157" xfId="52" applyFont="1" applyFill="1" applyBorder="1" applyAlignment="1">
      <alignment vertical="center"/>
    </xf>
    <xf numFmtId="174" fontId="29" fillId="34" borderId="194" xfId="52" applyNumberFormat="1" applyFont="1" applyFill="1" applyBorder="1" applyAlignment="1">
      <alignment horizontal="center" vertical="center"/>
    </xf>
    <xf numFmtId="174" fontId="29" fillId="34" borderId="235" xfId="52" applyNumberFormat="1" applyFont="1" applyFill="1" applyBorder="1" applyAlignment="1">
      <alignment horizontal="right" vertical="center"/>
    </xf>
    <xf numFmtId="174" fontId="29" fillId="34" borderId="236" xfId="52" applyNumberFormat="1" applyFont="1" applyFill="1" applyBorder="1" applyAlignment="1">
      <alignment horizontal="right" vertical="center"/>
    </xf>
    <xf numFmtId="174" fontId="29" fillId="34" borderId="195" xfId="52" applyNumberFormat="1" applyFont="1" applyFill="1" applyBorder="1" applyAlignment="1">
      <alignment horizontal="right" vertical="center"/>
    </xf>
    <xf numFmtId="174" fontId="29" fillId="34" borderId="157" xfId="52" applyNumberFormat="1" applyFont="1" applyFill="1" applyBorder="1" applyAlignment="1">
      <alignment vertical="center"/>
    </xf>
    <xf numFmtId="180" fontId="29" fillId="34" borderId="285" xfId="52" applyNumberFormat="1" applyFont="1" applyFill="1" applyBorder="1" applyAlignment="1">
      <alignment horizontal="right" vertical="center"/>
    </xf>
    <xf numFmtId="0" fontId="29" fillId="34" borderId="163" xfId="52" applyFont="1" applyFill="1" applyBorder="1" applyAlignment="1">
      <alignment wrapText="1"/>
    </xf>
    <xf numFmtId="174" fontId="29" fillId="34" borderId="215" xfId="52" applyNumberFormat="1" applyFont="1" applyFill="1" applyBorder="1" applyAlignment="1">
      <alignment horizontal="center"/>
    </xf>
    <xf numFmtId="174" fontId="29" fillId="34" borderId="198" xfId="52" applyNumberFormat="1" applyFont="1" applyFill="1" applyBorder="1" applyAlignment="1">
      <alignment horizontal="right"/>
    </xf>
    <xf numFmtId="174" fontId="29" fillId="34" borderId="286" xfId="52" applyNumberFormat="1" applyFont="1" applyFill="1" applyBorder="1" applyAlignment="1">
      <alignment horizontal="right"/>
    </xf>
    <xf numFmtId="174" fontId="29" fillId="34" borderId="216" xfId="52" applyNumberFormat="1" applyFont="1" applyFill="1" applyBorder="1" applyAlignment="1">
      <alignment horizontal="right"/>
    </xf>
    <xf numFmtId="174" fontId="29" fillId="34" borderId="163" xfId="52" applyNumberFormat="1" applyFont="1" applyFill="1" applyBorder="1"/>
    <xf numFmtId="174" fontId="29" fillId="34" borderId="287" xfId="52" applyNumberFormat="1" applyFont="1" applyFill="1" applyBorder="1" applyAlignment="1">
      <alignment horizontal="right"/>
    </xf>
    <xf numFmtId="174" fontId="28" fillId="34" borderId="164" xfId="52" applyNumberFormat="1" applyFont="1" applyFill="1" applyBorder="1" applyAlignment="1">
      <alignment horizontal="center"/>
    </xf>
    <xf numFmtId="174" fontId="28" fillId="34" borderId="197" xfId="52" applyNumberFormat="1" applyFont="1" applyFill="1" applyBorder="1" applyAlignment="1">
      <alignment horizontal="right"/>
    </xf>
    <xf numFmtId="174" fontId="28" fillId="34" borderId="218" xfId="52" applyNumberFormat="1" applyFont="1" applyFill="1" applyBorder="1" applyAlignment="1">
      <alignment horizontal="right"/>
    </xf>
    <xf numFmtId="174" fontId="28" fillId="34" borderId="168" xfId="52" applyNumberFormat="1" applyFont="1" applyFill="1" applyBorder="1" applyAlignment="1">
      <alignment horizontal="right"/>
    </xf>
    <xf numFmtId="174" fontId="28" fillId="34" borderId="288" xfId="52" applyNumberFormat="1" applyFont="1" applyFill="1" applyBorder="1" applyAlignment="1">
      <alignment horizontal="right"/>
    </xf>
    <xf numFmtId="0" fontId="29" fillId="34" borderId="0" xfId="52" applyFont="1" applyFill="1" applyAlignment="1">
      <alignment wrapText="1"/>
    </xf>
    <xf numFmtId="174" fontId="29" fillId="34" borderId="164" xfId="52" applyNumberFormat="1" applyFont="1" applyFill="1" applyBorder="1" applyAlignment="1">
      <alignment horizontal="center"/>
    </xf>
    <xf numFmtId="174" fontId="29" fillId="34" borderId="197" xfId="52" applyNumberFormat="1" applyFont="1" applyFill="1" applyBorder="1" applyAlignment="1">
      <alignment horizontal="right"/>
    </xf>
    <xf numFmtId="174" fontId="29" fillId="34" borderId="218" xfId="52" applyNumberFormat="1" applyFont="1" applyFill="1" applyBorder="1" applyAlignment="1">
      <alignment horizontal="right"/>
    </xf>
    <xf numFmtId="174" fontId="29" fillId="34" borderId="168" xfId="52" applyNumberFormat="1" applyFont="1" applyFill="1" applyBorder="1" applyAlignment="1">
      <alignment horizontal="right"/>
    </xf>
    <xf numFmtId="174" fontId="29" fillId="34" borderId="288" xfId="52" applyNumberFormat="1" applyFont="1" applyFill="1" applyBorder="1" applyAlignment="1">
      <alignment horizontal="right"/>
    </xf>
    <xf numFmtId="174" fontId="28" fillId="34" borderId="197" xfId="52" applyNumberFormat="1" applyFont="1" applyFill="1" applyBorder="1" applyAlignment="1">
      <alignment horizontal="right" vertical="center"/>
    </xf>
    <xf numFmtId="174" fontId="28" fillId="34" borderId="218" xfId="52" applyNumberFormat="1" applyFont="1" applyFill="1" applyBorder="1" applyAlignment="1">
      <alignment horizontal="right" vertical="center"/>
    </xf>
    <xf numFmtId="174" fontId="28" fillId="34" borderId="288" xfId="52" applyNumberFormat="1" applyFont="1" applyFill="1" applyBorder="1" applyAlignment="1">
      <alignment horizontal="right" vertical="center"/>
    </xf>
    <xf numFmtId="0" fontId="29" fillId="34" borderId="0" xfId="52" applyFont="1" applyFill="1" applyAlignment="1">
      <alignment horizontal="left" wrapText="1"/>
    </xf>
    <xf numFmtId="174" fontId="29" fillId="34" borderId="164" xfId="52" applyNumberFormat="1" applyFont="1" applyFill="1" applyBorder="1" applyAlignment="1">
      <alignment horizontal="center" vertical="center" wrapText="1"/>
    </xf>
    <xf numFmtId="174" fontId="29" fillId="34" borderId="197" xfId="52" applyNumberFormat="1" applyFont="1" applyFill="1" applyBorder="1" applyAlignment="1">
      <alignment horizontal="right" vertical="center" wrapText="1"/>
    </xf>
    <xf numFmtId="174" fontId="29" fillId="34" borderId="218" xfId="52" applyNumberFormat="1" applyFont="1" applyFill="1" applyBorder="1" applyAlignment="1">
      <alignment horizontal="right" vertical="center" wrapText="1"/>
    </xf>
    <xf numFmtId="174" fontId="29" fillId="34" borderId="168" xfId="52" applyNumberFormat="1" applyFont="1" applyFill="1" applyBorder="1" applyAlignment="1">
      <alignment horizontal="right" vertical="center" wrapText="1"/>
    </xf>
    <xf numFmtId="174" fontId="29" fillId="34" borderId="0" xfId="52" applyNumberFormat="1" applyFont="1" applyFill="1" applyAlignment="1">
      <alignment vertical="center" wrapText="1"/>
    </xf>
    <xf numFmtId="174" fontId="29" fillId="34" borderId="288" xfId="52" applyNumberFormat="1" applyFont="1" applyFill="1" applyBorder="1" applyAlignment="1">
      <alignment horizontal="right" vertical="center" wrapText="1"/>
    </xf>
    <xf numFmtId="174" fontId="28" fillId="34" borderId="164" xfId="52" applyNumberFormat="1" applyFont="1" applyFill="1" applyBorder="1" applyAlignment="1">
      <alignment horizontal="center" vertical="center" wrapText="1"/>
    </xf>
    <xf numFmtId="174" fontId="28" fillId="34" borderId="197" xfId="52" applyNumberFormat="1" applyFont="1" applyFill="1" applyBorder="1" applyAlignment="1">
      <alignment horizontal="right" vertical="center" wrapText="1"/>
    </xf>
    <xf numFmtId="174" fontId="28" fillId="34" borderId="218" xfId="52" applyNumberFormat="1" applyFont="1" applyFill="1" applyBorder="1" applyAlignment="1">
      <alignment horizontal="right" vertical="center" wrapText="1"/>
    </xf>
    <xf numFmtId="174" fontId="28" fillId="34" borderId="168" xfId="52" applyNumberFormat="1" applyFont="1" applyFill="1" applyBorder="1" applyAlignment="1">
      <alignment horizontal="right" vertical="center" wrapText="1"/>
    </xf>
    <xf numFmtId="174" fontId="28" fillId="34" borderId="0" xfId="52" applyNumberFormat="1" applyFont="1" applyFill="1" applyAlignment="1">
      <alignment vertical="center" wrapText="1"/>
    </xf>
    <xf numFmtId="174" fontId="28" fillId="34" borderId="288" xfId="52" applyNumberFormat="1" applyFont="1" applyFill="1" applyBorder="1" applyAlignment="1">
      <alignment horizontal="right" vertical="center" wrapText="1"/>
    </xf>
    <xf numFmtId="174" fontId="28" fillId="34" borderId="164" xfId="52" applyNumberFormat="1" applyFont="1" applyFill="1" applyBorder="1" applyAlignment="1">
      <alignment horizontal="center" wrapText="1"/>
    </xf>
    <xf numFmtId="174" fontId="28" fillId="34" borderId="197" xfId="52" applyNumberFormat="1" applyFont="1" applyFill="1" applyBorder="1" applyAlignment="1">
      <alignment horizontal="right" wrapText="1"/>
    </xf>
    <xf numFmtId="174" fontId="28" fillId="34" borderId="218" xfId="52" applyNumberFormat="1" applyFont="1" applyFill="1" applyBorder="1" applyAlignment="1">
      <alignment horizontal="right" wrapText="1"/>
    </xf>
    <xf numFmtId="174" fontId="28" fillId="34" borderId="168" xfId="52" applyNumberFormat="1" applyFont="1" applyFill="1" applyBorder="1" applyAlignment="1">
      <alignment horizontal="right" wrapText="1"/>
    </xf>
    <xf numFmtId="174" fontId="28" fillId="34" borderId="288" xfId="52" applyNumberFormat="1" applyFont="1" applyFill="1" applyBorder="1" applyAlignment="1">
      <alignment horizontal="right" wrapText="1"/>
    </xf>
    <xf numFmtId="174" fontId="29" fillId="34" borderId="164" xfId="52" applyNumberFormat="1" applyFont="1" applyFill="1" applyBorder="1" applyAlignment="1">
      <alignment horizontal="center" wrapText="1"/>
    </xf>
    <xf numFmtId="174" fontId="29" fillId="34" borderId="197" xfId="52" applyNumberFormat="1" applyFont="1" applyFill="1" applyBorder="1" applyAlignment="1">
      <alignment horizontal="right" wrapText="1"/>
    </xf>
    <xf numFmtId="174" fontId="29" fillId="34" borderId="218" xfId="52" applyNumberFormat="1" applyFont="1" applyFill="1" applyBorder="1" applyAlignment="1">
      <alignment horizontal="right" wrapText="1"/>
    </xf>
    <xf numFmtId="174" fontId="29" fillId="34" borderId="168" xfId="52" applyNumberFormat="1" applyFont="1" applyFill="1" applyBorder="1" applyAlignment="1">
      <alignment horizontal="right" wrapText="1"/>
    </xf>
    <xf numFmtId="174" fontId="29" fillId="34" borderId="288" xfId="52" applyNumberFormat="1" applyFont="1" applyFill="1" applyBorder="1" applyAlignment="1">
      <alignment horizontal="right" wrapText="1"/>
    </xf>
    <xf numFmtId="174" fontId="29" fillId="34" borderId="288" xfId="52" applyNumberFormat="1" applyFont="1" applyFill="1" applyBorder="1"/>
    <xf numFmtId="174" fontId="28" fillId="34" borderId="288" xfId="52" applyNumberFormat="1" applyFont="1" applyFill="1" applyBorder="1"/>
    <xf numFmtId="174" fontId="28" fillId="34" borderId="218" xfId="52" applyNumberFormat="1" applyFont="1" applyFill="1" applyBorder="1" applyAlignment="1">
      <alignment horizontal="center"/>
    </xf>
    <xf numFmtId="174" fontId="28" fillId="34" borderId="168" xfId="52" applyNumberFormat="1" applyFont="1" applyFill="1" applyBorder="1" applyAlignment="1">
      <alignment horizontal="center"/>
    </xf>
    <xf numFmtId="174" fontId="28" fillId="34" borderId="288" xfId="52" applyNumberFormat="1" applyFont="1" applyFill="1" applyBorder="1" applyAlignment="1">
      <alignment horizontal="center"/>
    </xf>
    <xf numFmtId="0" fontId="94" fillId="34" borderId="272" xfId="52" applyFont="1" applyFill="1" applyBorder="1" applyAlignment="1">
      <alignment wrapText="1"/>
    </xf>
    <xf numFmtId="174" fontId="28" fillId="34" borderId="269" xfId="52" applyNumberFormat="1" applyFont="1" applyFill="1" applyBorder="1" applyAlignment="1">
      <alignment horizontal="center"/>
    </xf>
    <xf numFmtId="2" fontId="29" fillId="34" borderId="273" xfId="52" applyNumberFormat="1" applyFont="1" applyFill="1" applyBorder="1"/>
    <xf numFmtId="2" fontId="29" fillId="34" borderId="289" xfId="52" applyNumberFormat="1" applyFont="1" applyFill="1" applyBorder="1"/>
    <xf numFmtId="2" fontId="29" fillId="34" borderId="270" xfId="52" applyNumberFormat="1" applyFont="1" applyFill="1" applyBorder="1"/>
    <xf numFmtId="2" fontId="29" fillId="34" borderId="290" xfId="52" applyNumberFormat="1" applyFont="1" applyFill="1" applyBorder="1"/>
    <xf numFmtId="0" fontId="29" fillId="34" borderId="157" xfId="52" applyFont="1" applyFill="1" applyBorder="1" applyAlignment="1">
      <alignment vertical="center" wrapText="1"/>
    </xf>
    <xf numFmtId="174" fontId="29" fillId="34" borderId="291" xfId="52" applyNumberFormat="1" applyFont="1" applyFill="1" applyBorder="1" applyAlignment="1">
      <alignment horizontal="right" vertical="center"/>
    </xf>
    <xf numFmtId="174" fontId="29" fillId="34" borderId="292" xfId="52" applyNumberFormat="1" applyFont="1" applyFill="1" applyBorder="1" applyAlignment="1">
      <alignment horizontal="right" vertical="center"/>
    </xf>
    <xf numFmtId="174" fontId="29" fillId="34" borderId="199" xfId="52" applyNumberFormat="1" applyFont="1" applyFill="1" applyBorder="1" applyAlignment="1">
      <alignment horizontal="right"/>
    </xf>
    <xf numFmtId="174" fontId="29" fillId="34" borderId="293" xfId="52" applyNumberFormat="1" applyFont="1" applyFill="1" applyBorder="1" applyAlignment="1">
      <alignment horizontal="right"/>
    </xf>
    <xf numFmtId="174" fontId="28" fillId="34" borderId="201" xfId="52" applyNumberFormat="1" applyFont="1" applyFill="1" applyBorder="1" applyAlignment="1">
      <alignment horizontal="right"/>
    </xf>
    <xf numFmtId="174" fontId="28" fillId="34" borderId="142" xfId="52" applyNumberFormat="1" applyFont="1" applyFill="1" applyBorder="1" applyAlignment="1">
      <alignment horizontal="right"/>
    </xf>
    <xf numFmtId="174" fontId="29" fillId="34" borderId="201" xfId="52" applyNumberFormat="1" applyFont="1" applyFill="1" applyBorder="1" applyAlignment="1">
      <alignment horizontal="right"/>
    </xf>
    <xf numFmtId="174" fontId="29" fillId="34" borderId="142" xfId="52" applyNumberFormat="1" applyFont="1" applyFill="1" applyBorder="1" applyAlignment="1">
      <alignment horizontal="right"/>
    </xf>
    <xf numFmtId="174" fontId="28" fillId="34" borderId="201" xfId="52" applyNumberFormat="1" applyFont="1" applyFill="1" applyBorder="1" applyAlignment="1">
      <alignment horizontal="right" vertical="center"/>
    </xf>
    <xf numFmtId="174" fontId="28" fillId="34" borderId="142" xfId="52" applyNumberFormat="1" applyFont="1" applyFill="1" applyBorder="1" applyAlignment="1">
      <alignment horizontal="right" vertical="center"/>
    </xf>
    <xf numFmtId="0" fontId="29" fillId="34" borderId="0" xfId="52" applyFont="1" applyFill="1" applyAlignment="1">
      <alignment vertical="center" wrapText="1"/>
    </xf>
    <xf numFmtId="174" fontId="29" fillId="34" borderId="201" xfId="52" applyNumberFormat="1" applyFont="1" applyFill="1" applyBorder="1" applyAlignment="1">
      <alignment horizontal="right" vertical="center" wrapText="1"/>
    </xf>
    <xf numFmtId="174" fontId="29" fillId="34" borderId="142" xfId="52" applyNumberFormat="1" applyFont="1" applyFill="1" applyBorder="1" applyAlignment="1">
      <alignment horizontal="right" vertical="center" wrapText="1"/>
    </xf>
    <xf numFmtId="174" fontId="28" fillId="34" borderId="201" xfId="52" applyNumberFormat="1" applyFont="1" applyFill="1" applyBorder="1" applyAlignment="1">
      <alignment horizontal="right" vertical="center" wrapText="1"/>
    </xf>
    <xf numFmtId="174" fontId="28" fillId="34" borderId="142" xfId="52" applyNumberFormat="1" applyFont="1" applyFill="1" applyBorder="1" applyAlignment="1">
      <alignment horizontal="right" vertical="center" wrapText="1"/>
    </xf>
    <xf numFmtId="174" fontId="29" fillId="34" borderId="201" xfId="52" applyNumberFormat="1" applyFont="1" applyFill="1" applyBorder="1" applyAlignment="1">
      <alignment horizontal="right" wrapText="1"/>
    </xf>
    <xf numFmtId="174" fontId="29" fillId="34" borderId="142" xfId="52" applyNumberFormat="1" applyFont="1" applyFill="1" applyBorder="1" applyAlignment="1">
      <alignment horizontal="right" wrapText="1"/>
    </xf>
    <xf numFmtId="174" fontId="28" fillId="34" borderId="201" xfId="52" applyNumberFormat="1" applyFont="1" applyFill="1" applyBorder="1" applyAlignment="1">
      <alignment horizontal="right" wrapText="1"/>
    </xf>
    <xf numFmtId="174" fontId="28" fillId="34" borderId="142" xfId="52" applyNumberFormat="1" applyFont="1" applyFill="1" applyBorder="1" applyAlignment="1">
      <alignment horizontal="right" wrapText="1"/>
    </xf>
    <xf numFmtId="0" fontId="29" fillId="34" borderId="31" xfId="52" applyFont="1" applyFill="1" applyBorder="1" applyAlignment="1">
      <alignment wrapText="1"/>
    </xf>
    <xf numFmtId="174" fontId="29" fillId="34" borderId="294" xfId="52" applyNumberFormat="1" applyFont="1" applyFill="1" applyBorder="1" applyAlignment="1">
      <alignment horizontal="center"/>
    </xf>
    <xf numFmtId="174" fontId="28" fillId="34" borderId="205" xfId="52" applyNumberFormat="1" applyFont="1" applyFill="1" applyBorder="1"/>
    <xf numFmtId="0" fontId="28" fillId="34" borderId="295" xfId="52" applyFont="1" applyFill="1" applyBorder="1" applyAlignment="1">
      <alignment wrapText="1"/>
    </xf>
    <xf numFmtId="174" fontId="28" fillId="34" borderId="296" xfId="52" applyNumberFormat="1" applyFont="1" applyFill="1" applyBorder="1" applyAlignment="1">
      <alignment horizontal="center"/>
    </xf>
    <xf numFmtId="174" fontId="28" fillId="34" borderId="297" xfId="52" applyNumberFormat="1" applyFont="1" applyFill="1" applyBorder="1" applyAlignment="1">
      <alignment horizontal="center"/>
    </xf>
    <xf numFmtId="174" fontId="28" fillId="34" borderId="298" xfId="52" applyNumberFormat="1" applyFont="1" applyFill="1" applyBorder="1" applyAlignment="1">
      <alignment horizontal="right"/>
    </xf>
    <xf numFmtId="174" fontId="28" fillId="34" borderId="299" xfId="52" applyNumberFormat="1" applyFont="1" applyFill="1" applyBorder="1" applyAlignment="1">
      <alignment horizontal="right"/>
    </xf>
    <xf numFmtId="174" fontId="28" fillId="34" borderId="295" xfId="52" applyNumberFormat="1" applyFont="1" applyFill="1" applyBorder="1" applyAlignment="1">
      <alignment horizontal="center"/>
    </xf>
    <xf numFmtId="174" fontId="28" fillId="34" borderId="300" xfId="52" applyNumberFormat="1" applyFont="1" applyFill="1" applyBorder="1" applyAlignment="1">
      <alignment horizontal="center"/>
    </xf>
    <xf numFmtId="0" fontId="94" fillId="34" borderId="232" xfId="52" applyFont="1" applyFill="1" applyBorder="1" applyAlignment="1">
      <alignment vertical="center" wrapText="1"/>
    </xf>
    <xf numFmtId="174" fontId="28" fillId="34" borderId="301" xfId="52" applyNumberFormat="1" applyFont="1" applyFill="1" applyBorder="1" applyAlignment="1">
      <alignment horizontal="center"/>
    </xf>
    <xf numFmtId="2" fontId="29" fillId="34" borderId="302" xfId="52" applyNumberFormat="1" applyFont="1" applyFill="1" applyBorder="1"/>
    <xf numFmtId="2" fontId="29" fillId="34" borderId="303" xfId="52" applyNumberFormat="1" applyFont="1" applyFill="1" applyBorder="1"/>
    <xf numFmtId="2" fontId="29" fillId="34" borderId="232" xfId="52" applyNumberFormat="1" applyFont="1" applyFill="1" applyBorder="1"/>
    <xf numFmtId="2" fontId="29" fillId="34" borderId="304" xfId="52" applyNumberFormat="1" applyFont="1" applyFill="1" applyBorder="1"/>
    <xf numFmtId="0" fontId="36" fillId="34" borderId="232" xfId="52" applyFont="1" applyFill="1" applyBorder="1"/>
    <xf numFmtId="174" fontId="28" fillId="34" borderId="232" xfId="52" applyNumberFormat="1" applyFont="1" applyFill="1" applyBorder="1" applyAlignment="1">
      <alignment horizontal="center"/>
    </xf>
    <xf numFmtId="0" fontId="35" fillId="34" borderId="73" xfId="52" applyFont="1" applyFill="1" applyBorder="1"/>
    <xf numFmtId="174" fontId="28" fillId="34" borderId="73" xfId="52" applyNumberFormat="1" applyFont="1" applyFill="1" applyBorder="1" applyAlignment="1">
      <alignment horizontal="center"/>
    </xf>
    <xf numFmtId="0" fontId="28" fillId="34" borderId="305" xfId="52" applyFont="1" applyFill="1" applyBorder="1" applyAlignment="1">
      <alignment horizontal="center" vertical="center" wrapText="1"/>
    </xf>
    <xf numFmtId="0" fontId="28" fillId="34" borderId="119" xfId="52" applyFont="1" applyFill="1" applyBorder="1" applyAlignment="1">
      <alignment horizontal="right" vertical="center" wrapText="1"/>
    </xf>
    <xf numFmtId="0" fontId="28" fillId="34" borderId="306" xfId="52" applyFont="1" applyFill="1" applyBorder="1" applyAlignment="1">
      <alignment horizontal="right" vertical="center" wrapText="1"/>
    </xf>
    <xf numFmtId="0" fontId="28" fillId="34" borderId="170" xfId="52" applyFont="1" applyFill="1" applyBorder="1" applyAlignment="1">
      <alignment vertical="center" wrapText="1"/>
    </xf>
    <xf numFmtId="164" fontId="28" fillId="34" borderId="170" xfId="52" applyNumberFormat="1" applyFont="1" applyFill="1" applyBorder="1" applyAlignment="1">
      <alignment vertical="center" wrapText="1"/>
    </xf>
    <xf numFmtId="164" fontId="28" fillId="34" borderId="201" xfId="52" applyNumberFormat="1" applyFont="1" applyFill="1" applyBorder="1" applyAlignment="1">
      <alignment horizontal="right" vertical="center" wrapText="1"/>
    </xf>
    <xf numFmtId="0" fontId="28" fillId="34" borderId="170" xfId="52" applyFont="1" applyFill="1" applyBorder="1" applyAlignment="1">
      <alignment wrapText="1"/>
    </xf>
    <xf numFmtId="0" fontId="28" fillId="34" borderId="201" xfId="52" applyFont="1" applyFill="1" applyBorder="1" applyAlignment="1">
      <alignment horizontal="right" vertical="center" wrapText="1"/>
    </xf>
    <xf numFmtId="0" fontId="28" fillId="34" borderId="232" xfId="52" applyFont="1" applyFill="1" applyBorder="1" applyAlignment="1">
      <alignment horizontal="left" wrapText="1" indent="1"/>
    </xf>
    <xf numFmtId="0" fontId="28" fillId="34" borderId="307" xfId="52" applyFont="1" applyFill="1" applyBorder="1" applyAlignment="1">
      <alignment horizontal="center" vertical="center" wrapText="1"/>
    </xf>
    <xf numFmtId="0" fontId="28" fillId="34" borderId="308" xfId="52" applyFont="1" applyFill="1" applyBorder="1" applyAlignment="1">
      <alignment horizontal="right" vertical="center" wrapText="1"/>
    </xf>
    <xf numFmtId="0" fontId="28" fillId="34" borderId="234" xfId="52" applyFont="1" applyFill="1" applyBorder="1" applyAlignment="1">
      <alignment horizontal="right" vertical="center" wrapText="1"/>
    </xf>
    <xf numFmtId="0" fontId="28" fillId="34" borderId="232" xfId="52" applyFont="1" applyFill="1" applyBorder="1" applyAlignment="1">
      <alignment wrapText="1"/>
    </xf>
    <xf numFmtId="0" fontId="28" fillId="34" borderId="309" xfId="52" applyFont="1" applyFill="1" applyBorder="1" applyAlignment="1">
      <alignment wrapText="1"/>
    </xf>
    <xf numFmtId="0" fontId="26" fillId="51" borderId="0" xfId="52" applyFont="1" applyFill="1"/>
    <xf numFmtId="0" fontId="32" fillId="51" borderId="19" xfId="52" applyFont="1" applyFill="1" applyBorder="1" applyAlignment="1">
      <alignment horizontal="center" vertical="center"/>
    </xf>
    <xf numFmtId="0" fontId="32" fillId="51" borderId="32" xfId="52" applyFont="1" applyFill="1" applyBorder="1" applyAlignment="1">
      <alignment horizontal="center" vertical="center" wrapText="1"/>
    </xf>
    <xf numFmtId="0" fontId="32" fillId="51" borderId="20" xfId="52" applyFont="1" applyFill="1" applyBorder="1" applyAlignment="1">
      <alignment horizontal="center" vertical="center" wrapText="1"/>
    </xf>
    <xf numFmtId="0" fontId="30" fillId="34" borderId="0" xfId="52" applyFont="1" applyFill="1"/>
    <xf numFmtId="0" fontId="26" fillId="34" borderId="119" xfId="52" applyFont="1" applyFill="1" applyBorder="1"/>
    <xf numFmtId="0" fontId="26" fillId="34" borderId="142" xfId="52" applyFont="1" applyFill="1" applyBorder="1"/>
    <xf numFmtId="0" fontId="26" fillId="34" borderId="0" xfId="52" applyFont="1" applyFill="1" applyAlignment="1">
      <alignment horizontal="left" indent="1"/>
    </xf>
    <xf numFmtId="165" fontId="26" fillId="34" borderId="119" xfId="52" applyNumberFormat="1" applyFont="1" applyFill="1" applyBorder="1"/>
    <xf numFmtId="165" fontId="26" fillId="34" borderId="0" xfId="52" applyNumberFormat="1" applyFont="1" applyFill="1"/>
    <xf numFmtId="0" fontId="26" fillId="34" borderId="0" xfId="52" applyFont="1" applyFill="1" applyAlignment="1">
      <alignment horizontal="left" indent="2"/>
    </xf>
    <xf numFmtId="165" fontId="26" fillId="34" borderId="119" xfId="52" applyNumberFormat="1" applyFont="1" applyFill="1" applyBorder="1" applyAlignment="1">
      <alignment horizontal="right"/>
    </xf>
    <xf numFmtId="0" fontId="26" fillId="34" borderId="142" xfId="52" applyFont="1" applyFill="1" applyBorder="1" applyAlignment="1">
      <alignment horizontal="right"/>
    </xf>
    <xf numFmtId="165" fontId="26" fillId="34" borderId="0" xfId="52" applyNumberFormat="1" applyFont="1" applyFill="1" applyAlignment="1">
      <alignment horizontal="right"/>
    </xf>
    <xf numFmtId="0" fontId="26" fillId="34" borderId="43" xfId="52" applyFont="1" applyFill="1" applyBorder="1"/>
    <xf numFmtId="0" fontId="26" fillId="34" borderId="311" xfId="52" applyFont="1" applyFill="1" applyBorder="1"/>
    <xf numFmtId="0" fontId="26" fillId="34" borderId="143" xfId="52" applyFont="1" applyFill="1" applyBorder="1"/>
    <xf numFmtId="165" fontId="26" fillId="34" borderId="43" xfId="52" applyNumberFormat="1" applyFont="1" applyFill="1" applyBorder="1"/>
    <xf numFmtId="0" fontId="29" fillId="34" borderId="313" xfId="52" applyFont="1" applyFill="1" applyBorder="1"/>
    <xf numFmtId="174" fontId="28" fillId="34" borderId="313" xfId="52" applyNumberFormat="1" applyFont="1" applyFill="1" applyBorder="1" applyAlignment="1">
      <alignment horizontal="center"/>
    </xf>
    <xf numFmtId="0" fontId="28" fillId="34" borderId="163" xfId="52" applyFont="1" applyFill="1" applyBorder="1"/>
    <xf numFmtId="174" fontId="28" fillId="34" borderId="215" xfId="52" applyNumberFormat="1" applyFont="1" applyFill="1" applyBorder="1" applyAlignment="1">
      <alignment horizontal="center"/>
    </xf>
    <xf numFmtId="174" fontId="28" fillId="34" borderId="198" xfId="52" applyNumberFormat="1" applyFont="1" applyFill="1" applyBorder="1" applyAlignment="1">
      <alignment horizontal="right"/>
    </xf>
    <xf numFmtId="174" fontId="28" fillId="34" borderId="314" xfId="52" applyNumberFormat="1" applyFont="1" applyFill="1" applyBorder="1"/>
    <xf numFmtId="174" fontId="28" fillId="34" borderId="216" xfId="52" applyNumberFormat="1" applyFont="1" applyFill="1" applyBorder="1" applyAlignment="1">
      <alignment horizontal="right"/>
    </xf>
    <xf numFmtId="174" fontId="28" fillId="34" borderId="163" xfId="52" applyNumberFormat="1" applyFont="1" applyFill="1" applyBorder="1" applyAlignment="1">
      <alignment horizontal="right"/>
    </xf>
    <xf numFmtId="174" fontId="28" fillId="34" borderId="315" xfId="52" applyNumberFormat="1" applyFont="1" applyFill="1" applyBorder="1" applyAlignment="1">
      <alignment horizontal="right"/>
    </xf>
    <xf numFmtId="174" fontId="28" fillId="34" borderId="249" xfId="52" applyNumberFormat="1" applyFont="1" applyFill="1" applyBorder="1"/>
    <xf numFmtId="174" fontId="28" fillId="34" borderId="316" xfId="52" applyNumberFormat="1" applyFont="1" applyFill="1" applyBorder="1" applyAlignment="1">
      <alignment horizontal="right"/>
    </xf>
    <xf numFmtId="0" fontId="28" fillId="34" borderId="232" xfId="52" applyFont="1" applyFill="1" applyBorder="1"/>
    <xf numFmtId="174" fontId="28" fillId="34" borderId="317" xfId="52" applyNumberFormat="1" applyFont="1" applyFill="1" applyBorder="1" applyAlignment="1">
      <alignment horizontal="center"/>
    </xf>
    <xf numFmtId="174" fontId="28" fillId="34" borderId="318" xfId="52" applyNumberFormat="1" applyFont="1" applyFill="1" applyBorder="1" applyAlignment="1">
      <alignment horizontal="center"/>
    </xf>
    <xf numFmtId="174" fontId="28" fillId="34" borderId="319" xfId="52" applyNumberFormat="1" applyFont="1" applyFill="1" applyBorder="1" applyAlignment="1">
      <alignment horizontal="center"/>
    </xf>
    <xf numFmtId="174" fontId="28" fillId="34" borderId="320" xfId="52" applyNumberFormat="1" applyFont="1" applyFill="1" applyBorder="1" applyAlignment="1">
      <alignment horizontal="center"/>
    </xf>
    <xf numFmtId="0" fontId="28" fillId="34" borderId="232" xfId="52" applyFont="1" applyFill="1" applyBorder="1" applyAlignment="1">
      <alignment vertical="top"/>
    </xf>
    <xf numFmtId="174" fontId="28" fillId="34" borderId="232" xfId="52" applyNumberFormat="1" applyFont="1" applyFill="1" applyBorder="1" applyAlignment="1">
      <alignment horizontal="center" vertical="center"/>
    </xf>
    <xf numFmtId="0" fontId="29" fillId="34" borderId="73" xfId="52" applyFont="1" applyFill="1" applyBorder="1"/>
    <xf numFmtId="174" fontId="28" fillId="34" borderId="321" xfId="52" applyNumberFormat="1" applyFont="1" applyFill="1" applyBorder="1" applyAlignment="1">
      <alignment horizontal="center"/>
    </xf>
    <xf numFmtId="174" fontId="28" fillId="34" borderId="322" xfId="52" applyNumberFormat="1" applyFont="1" applyFill="1" applyBorder="1" applyAlignment="1">
      <alignment horizontal="right"/>
    </xf>
    <xf numFmtId="174" fontId="28" fillId="34" borderId="323" xfId="52" applyNumberFormat="1" applyFont="1" applyFill="1" applyBorder="1" applyAlignment="1">
      <alignment horizontal="right"/>
    </xf>
    <xf numFmtId="174" fontId="28" fillId="34" borderId="165" xfId="52" applyNumberFormat="1" applyFont="1" applyFill="1" applyBorder="1" applyAlignment="1">
      <alignment horizontal="right"/>
    </xf>
    <xf numFmtId="174" fontId="28" fillId="34" borderId="324" xfId="52" applyNumberFormat="1" applyFont="1" applyFill="1" applyBorder="1" applyAlignment="1">
      <alignment horizontal="right"/>
    </xf>
    <xf numFmtId="174" fontId="28" fillId="34" borderId="325" xfId="52" applyNumberFormat="1" applyFont="1" applyFill="1" applyBorder="1" applyAlignment="1">
      <alignment horizontal="right"/>
    </xf>
    <xf numFmtId="174" fontId="28" fillId="34" borderId="326" xfId="52" applyNumberFormat="1" applyFont="1" applyFill="1" applyBorder="1" applyAlignment="1">
      <alignment horizontal="center"/>
    </xf>
    <xf numFmtId="174" fontId="28" fillId="34" borderId="249" xfId="52" applyNumberFormat="1" applyFont="1" applyFill="1" applyBorder="1" applyAlignment="1">
      <alignment horizontal="right"/>
    </xf>
    <xf numFmtId="174" fontId="28" fillId="34" borderId="327" xfId="52" applyNumberFormat="1" applyFont="1" applyFill="1" applyBorder="1" applyAlignment="1">
      <alignment horizontal="right"/>
    </xf>
    <xf numFmtId="0" fontId="28" fillId="34" borderId="221" xfId="52" applyFont="1" applyFill="1" applyBorder="1"/>
    <xf numFmtId="174" fontId="28" fillId="34" borderId="328" xfId="52" applyNumberFormat="1" applyFont="1" applyFill="1" applyBorder="1" applyAlignment="1">
      <alignment horizontal="center"/>
    </xf>
    <xf numFmtId="174" fontId="28" fillId="34" borderId="329" xfId="52" applyNumberFormat="1" applyFont="1" applyFill="1" applyBorder="1" applyAlignment="1">
      <alignment horizontal="center"/>
    </xf>
    <xf numFmtId="174" fontId="28" fillId="34" borderId="330" xfId="52" applyNumberFormat="1" applyFont="1" applyFill="1" applyBorder="1" applyAlignment="1">
      <alignment horizontal="center"/>
    </xf>
    <xf numFmtId="174" fontId="28" fillId="34" borderId="331" xfId="52" applyNumberFormat="1" applyFont="1" applyFill="1" applyBorder="1" applyAlignment="1">
      <alignment horizontal="center"/>
    </xf>
    <xf numFmtId="174" fontId="28" fillId="34" borderId="332" xfId="52" applyNumberFormat="1" applyFont="1" applyFill="1" applyBorder="1" applyAlignment="1">
      <alignment horizontal="center"/>
    </xf>
    <xf numFmtId="174" fontId="28" fillId="34" borderId="156" xfId="52" applyNumberFormat="1" applyFont="1" applyFill="1" applyBorder="1" applyAlignment="1">
      <alignment horizontal="center"/>
    </xf>
    <xf numFmtId="0" fontId="36" fillId="34" borderId="156" xfId="52" applyFont="1" applyFill="1" applyBorder="1"/>
    <xf numFmtId="0" fontId="29" fillId="34" borderId="157" xfId="52" applyFont="1" applyFill="1" applyBorder="1"/>
    <xf numFmtId="174" fontId="28" fillId="34" borderId="235" xfId="52" applyNumberFormat="1" applyFont="1" applyFill="1" applyBorder="1" applyAlignment="1">
      <alignment horizontal="center"/>
    </xf>
    <xf numFmtId="174" fontId="28" fillId="34" borderId="157" xfId="52" applyNumberFormat="1" applyFont="1" applyFill="1" applyBorder="1" applyAlignment="1">
      <alignment horizontal="center"/>
    </xf>
    <xf numFmtId="0" fontId="28" fillId="34" borderId="163" xfId="52" applyFont="1" applyFill="1" applyBorder="1" applyAlignment="1">
      <alignment wrapText="1"/>
    </xf>
    <xf numFmtId="174" fontId="28" fillId="34" borderId="314" xfId="52" applyNumberFormat="1" applyFont="1" applyFill="1" applyBorder="1" applyAlignment="1">
      <alignment horizontal="right"/>
    </xf>
    <xf numFmtId="174" fontId="28" fillId="34" borderId="293" xfId="52" applyNumberFormat="1" applyFont="1" applyFill="1" applyBorder="1" applyAlignment="1">
      <alignment horizontal="right"/>
    </xf>
    <xf numFmtId="0" fontId="67" fillId="0" borderId="142" xfId="52" applyBorder="1"/>
    <xf numFmtId="174" fontId="28" fillId="34" borderId="333" xfId="52" applyNumberFormat="1" applyFont="1" applyFill="1" applyBorder="1" applyAlignment="1">
      <alignment horizontal="center"/>
    </xf>
    <xf numFmtId="174" fontId="28" fillId="34" borderId="334" xfId="52" applyNumberFormat="1" applyFont="1" applyFill="1" applyBorder="1" applyAlignment="1">
      <alignment horizontal="center"/>
    </xf>
    <xf numFmtId="174" fontId="28" fillId="34" borderId="335" xfId="52" applyNumberFormat="1" applyFont="1" applyFill="1" applyBorder="1" applyAlignment="1">
      <alignment horizontal="center"/>
    </xf>
    <xf numFmtId="174" fontId="28" fillId="34" borderId="336" xfId="52" applyNumberFormat="1" applyFont="1" applyFill="1" applyBorder="1" applyAlignment="1">
      <alignment horizontal="center"/>
    </xf>
    <xf numFmtId="174" fontId="28" fillId="34" borderId="337" xfId="52" applyNumberFormat="1" applyFont="1" applyFill="1" applyBorder="1" applyAlignment="1">
      <alignment horizontal="center"/>
    </xf>
    <xf numFmtId="174" fontId="28" fillId="34" borderId="156" xfId="52" applyNumberFormat="1" applyFont="1" applyFill="1" applyBorder="1" applyAlignment="1">
      <alignment horizontal="right"/>
    </xf>
    <xf numFmtId="174" fontId="28" fillId="34" borderId="0" xfId="52" applyNumberFormat="1" applyFont="1" applyFill="1" applyAlignment="1">
      <alignment horizontal="center"/>
    </xf>
    <xf numFmtId="174" fontId="26" fillId="34" borderId="338" xfId="52" applyNumberFormat="1" applyFont="1" applyFill="1" applyBorder="1" applyAlignment="1">
      <alignment horizontal="center"/>
    </xf>
    <xf numFmtId="174" fontId="26" fillId="34" borderId="339" xfId="52" applyNumberFormat="1" applyFont="1" applyFill="1" applyBorder="1" applyAlignment="1">
      <alignment horizontal="center"/>
    </xf>
    <xf numFmtId="174" fontId="26" fillId="34" borderId="340" xfId="52" applyNumberFormat="1" applyFont="1" applyFill="1" applyBorder="1" applyAlignment="1">
      <alignment horizontal="center"/>
    </xf>
    <xf numFmtId="174" fontId="26" fillId="34" borderId="323" xfId="52" applyNumberFormat="1" applyFont="1" applyFill="1" applyBorder="1" applyAlignment="1">
      <alignment horizontal="center"/>
    </xf>
    <xf numFmtId="174" fontId="26" fillId="34" borderId="341" xfId="52" applyNumberFormat="1" applyFont="1" applyFill="1" applyBorder="1" applyAlignment="1">
      <alignment horizontal="center"/>
    </xf>
    <xf numFmtId="174" fontId="26" fillId="34" borderId="322" xfId="52" applyNumberFormat="1" applyFont="1" applyFill="1" applyBorder="1" applyAlignment="1">
      <alignment horizontal="center"/>
    </xf>
    <xf numFmtId="174" fontId="28" fillId="34" borderId="305" xfId="52" applyNumberFormat="1" applyFont="1" applyFill="1" applyBorder="1" applyAlignment="1">
      <alignment horizontal="center"/>
    </xf>
    <xf numFmtId="174" fontId="28" fillId="34" borderId="249" xfId="52" applyNumberFormat="1" applyFont="1" applyFill="1" applyBorder="1" applyAlignment="1">
      <alignment horizontal="center"/>
    </xf>
    <xf numFmtId="174" fontId="28" fillId="34" borderId="142" xfId="52" applyNumberFormat="1" applyFont="1" applyFill="1" applyBorder="1" applyAlignment="1">
      <alignment horizontal="center"/>
    </xf>
    <xf numFmtId="0" fontId="26" fillId="34" borderId="0" xfId="52" applyFont="1" applyFill="1" applyAlignment="1">
      <alignment horizontal="left" indent="3"/>
    </xf>
    <xf numFmtId="0" fontId="26" fillId="0" borderId="0" xfId="52" applyFont="1" applyAlignment="1">
      <alignment horizontal="left" indent="3"/>
    </xf>
    <xf numFmtId="0" fontId="30" fillId="34" borderId="232" xfId="52" applyFont="1" applyFill="1" applyBorder="1"/>
    <xf numFmtId="174" fontId="28" fillId="34" borderId="342" xfId="52" applyNumberFormat="1" applyFont="1" applyFill="1" applyBorder="1" applyAlignment="1">
      <alignment horizontal="center"/>
    </xf>
    <xf numFmtId="174" fontId="28" fillId="34" borderId="303" xfId="52" applyNumberFormat="1" applyFont="1" applyFill="1" applyBorder="1" applyAlignment="1">
      <alignment horizontal="center"/>
    </xf>
    <xf numFmtId="0" fontId="29" fillId="34" borderId="343" xfId="52" applyFont="1" applyFill="1" applyBorder="1"/>
    <xf numFmtId="174" fontId="28" fillId="34" borderId="343" xfId="52" applyNumberFormat="1" applyFont="1" applyFill="1" applyBorder="1" applyAlignment="1">
      <alignment horizontal="center"/>
    </xf>
    <xf numFmtId="0" fontId="56" fillId="34" borderId="0" xfId="52" applyFont="1" applyFill="1"/>
    <xf numFmtId="174" fontId="28" fillId="34" borderId="221" xfId="52" applyNumberFormat="1" applyFont="1" applyFill="1" applyBorder="1" applyAlignment="1">
      <alignment horizontal="right"/>
    </xf>
    <xf numFmtId="0" fontId="28" fillId="34" borderId="221" xfId="52" applyFont="1" applyFill="1" applyBorder="1" applyAlignment="1">
      <alignment vertical="top"/>
    </xf>
    <xf numFmtId="174" fontId="28" fillId="34" borderId="317" xfId="52" applyNumberFormat="1" applyFont="1" applyFill="1" applyBorder="1" applyAlignment="1">
      <alignment horizontal="right"/>
    </xf>
    <xf numFmtId="174" fontId="28" fillId="34" borderId="318" xfId="52" applyNumberFormat="1" applyFont="1" applyFill="1" applyBorder="1" applyAlignment="1">
      <alignment horizontal="right"/>
    </xf>
    <xf numFmtId="174" fontId="28" fillId="34" borderId="319" xfId="52" applyNumberFormat="1" applyFont="1" applyFill="1" applyBorder="1" applyAlignment="1">
      <alignment horizontal="right"/>
    </xf>
    <xf numFmtId="174" fontId="28" fillId="34" borderId="232" xfId="52" applyNumberFormat="1" applyFont="1" applyFill="1" applyBorder="1" applyAlignment="1">
      <alignment horizontal="right"/>
    </xf>
    <xf numFmtId="0" fontId="29" fillId="34" borderId="179" xfId="52" applyFont="1" applyFill="1" applyBorder="1"/>
    <xf numFmtId="174" fontId="28" fillId="34" borderId="179" xfId="52" applyNumberFormat="1" applyFont="1" applyFill="1" applyBorder="1" applyAlignment="1">
      <alignment horizontal="center"/>
    </xf>
    <xf numFmtId="174" fontId="28" fillId="34" borderId="211" xfId="52" applyNumberFormat="1" applyFont="1" applyFill="1" applyBorder="1" applyAlignment="1">
      <alignment horizontal="right"/>
    </xf>
    <xf numFmtId="174" fontId="28" fillId="34" borderId="276" xfId="52" applyNumberFormat="1" applyFont="1" applyFill="1" applyBorder="1" applyAlignment="1">
      <alignment horizontal="right"/>
    </xf>
    <xf numFmtId="174" fontId="28" fillId="34" borderId="183" xfId="52" applyNumberFormat="1" applyFont="1" applyFill="1" applyBorder="1" applyAlignment="1">
      <alignment horizontal="right"/>
    </xf>
    <xf numFmtId="174" fontId="28" fillId="34" borderId="185" xfId="52" applyNumberFormat="1" applyFont="1" applyFill="1" applyBorder="1" applyAlignment="1">
      <alignment horizontal="right"/>
    </xf>
    <xf numFmtId="174" fontId="28" fillId="34" borderId="212" xfId="52" applyNumberFormat="1" applyFont="1" applyFill="1" applyBorder="1" applyAlignment="1">
      <alignment horizontal="right"/>
    </xf>
    <xf numFmtId="174" fontId="28" fillId="0" borderId="212" xfId="52" applyNumberFormat="1" applyFont="1" applyBorder="1" applyAlignment="1">
      <alignment horizontal="right"/>
    </xf>
    <xf numFmtId="174" fontId="28" fillId="34" borderId="212" xfId="52" applyNumberFormat="1" applyFont="1" applyFill="1" applyBorder="1" applyAlignment="1">
      <alignment horizontal="center"/>
    </xf>
    <xf numFmtId="174" fontId="28" fillId="0" borderId="212" xfId="52" applyNumberFormat="1" applyFont="1" applyBorder="1"/>
    <xf numFmtId="174" fontId="28" fillId="34" borderId="212" xfId="52" applyNumberFormat="1" applyFont="1" applyFill="1" applyBorder="1"/>
    <xf numFmtId="174" fontId="28" fillId="34" borderId="344" xfId="52" applyNumberFormat="1" applyFont="1" applyFill="1" applyBorder="1"/>
    <xf numFmtId="174" fontId="28" fillId="34" borderId="337" xfId="52" applyNumberFormat="1" applyFont="1" applyFill="1" applyBorder="1" applyAlignment="1">
      <alignment horizontal="right"/>
    </xf>
    <xf numFmtId="165" fontId="28" fillId="34" borderId="0" xfId="52" applyNumberFormat="1" applyFont="1" applyFill="1" applyAlignment="1">
      <alignment horizontal="right"/>
    </xf>
    <xf numFmtId="0" fontId="61" fillId="34" borderId="0" xfId="52" applyFont="1" applyFill="1" applyAlignment="1">
      <alignment horizontal="left" vertical="center" indent="1"/>
    </xf>
    <xf numFmtId="0" fontId="28" fillId="34" borderId="345" xfId="52" applyFont="1" applyFill="1" applyBorder="1" applyAlignment="1">
      <alignment wrapText="1"/>
    </xf>
    <xf numFmtId="174" fontId="28" fillId="34" borderId="346" xfId="52" applyNumberFormat="1" applyFont="1" applyFill="1" applyBorder="1" applyAlignment="1">
      <alignment horizontal="center" vertical="center"/>
    </xf>
    <xf numFmtId="174" fontId="28" fillId="34" borderId="347" xfId="52" applyNumberFormat="1" applyFont="1" applyFill="1" applyBorder="1" applyAlignment="1">
      <alignment horizontal="right" vertical="center"/>
    </xf>
    <xf numFmtId="174" fontId="28" fillId="34" borderId="348" xfId="52" applyNumberFormat="1" applyFont="1" applyFill="1" applyBorder="1" applyAlignment="1">
      <alignment horizontal="right" vertical="center"/>
    </xf>
    <xf numFmtId="174" fontId="28" fillId="34" borderId="230" xfId="52" applyNumberFormat="1" applyFont="1" applyFill="1" applyBorder="1" applyAlignment="1">
      <alignment horizontal="right" vertical="center"/>
    </xf>
    <xf numFmtId="0" fontId="172" fillId="34" borderId="0" xfId="38" applyFont="1" applyFill="1" applyAlignment="1">
      <alignment vertical="center"/>
    </xf>
    <xf numFmtId="0" fontId="28" fillId="34" borderId="91" xfId="52" applyFont="1" applyFill="1" applyBorder="1" applyAlignment="1">
      <alignment wrapText="1"/>
    </xf>
    <xf numFmtId="174" fontId="28" fillId="34" borderId="231" xfId="52" applyNumberFormat="1" applyFont="1" applyFill="1" applyBorder="1" applyAlignment="1">
      <alignment horizontal="center" vertical="center"/>
    </xf>
    <xf numFmtId="174" fontId="28" fillId="34" borderId="212" xfId="52" applyNumberFormat="1" applyFont="1" applyFill="1" applyBorder="1" applyAlignment="1">
      <alignment horizontal="right" vertical="center"/>
    </xf>
    <xf numFmtId="174" fontId="28" fillId="34" borderId="249" xfId="52" applyNumberFormat="1" applyFont="1" applyFill="1" applyBorder="1" applyAlignment="1">
      <alignment horizontal="right" vertical="center"/>
    </xf>
    <xf numFmtId="0" fontId="173" fillId="34" borderId="0" xfId="38" applyFont="1" applyFill="1" applyAlignment="1">
      <alignment vertical="center"/>
    </xf>
    <xf numFmtId="0" fontId="61" fillId="34" borderId="0" xfId="52" applyFont="1" applyFill="1" applyAlignment="1">
      <alignment horizontal="left" vertical="center" indent="4"/>
    </xf>
    <xf numFmtId="0" fontId="28" fillId="0" borderId="233" xfId="52" applyFont="1" applyBorder="1" applyAlignment="1">
      <alignment vertical="center" wrapText="1"/>
    </xf>
    <xf numFmtId="174" fontId="28" fillId="34" borderId="301" xfId="52" applyNumberFormat="1" applyFont="1" applyFill="1" applyBorder="1" applyAlignment="1">
      <alignment horizontal="center" vertical="center"/>
    </xf>
    <xf numFmtId="174" fontId="28" fillId="0" borderId="349" xfId="52" applyNumberFormat="1" applyFont="1" applyBorder="1" applyAlignment="1">
      <alignment horizontal="right" vertical="center"/>
    </xf>
    <xf numFmtId="174" fontId="28" fillId="34" borderId="318" xfId="52" applyNumberFormat="1" applyFont="1" applyFill="1" applyBorder="1" applyAlignment="1">
      <alignment horizontal="right" vertical="center"/>
    </xf>
    <xf numFmtId="174" fontId="28" fillId="34" borderId="319" xfId="52" applyNumberFormat="1" applyFont="1" applyFill="1" applyBorder="1" applyAlignment="1">
      <alignment horizontal="right" vertical="center"/>
    </xf>
    <xf numFmtId="174" fontId="28" fillId="34" borderId="232" xfId="52" applyNumberFormat="1" applyFont="1" applyFill="1" applyBorder="1" applyAlignment="1">
      <alignment horizontal="right" vertical="center"/>
    </xf>
    <xf numFmtId="174" fontId="57" fillId="34" borderId="0" xfId="52" applyNumberFormat="1" applyFont="1" applyFill="1" applyAlignment="1">
      <alignment horizontal="right"/>
    </xf>
    <xf numFmtId="0" fontId="28" fillId="34" borderId="228" xfId="52" applyFont="1" applyFill="1" applyBorder="1"/>
    <xf numFmtId="174" fontId="28" fillId="34" borderId="227" xfId="52" applyNumberFormat="1" applyFont="1" applyFill="1" applyBorder="1" applyAlignment="1">
      <alignment horizontal="center"/>
    </xf>
    <xf numFmtId="174" fontId="28" fillId="34" borderId="351" xfId="52" applyNumberFormat="1" applyFont="1" applyFill="1" applyBorder="1"/>
    <xf numFmtId="174" fontId="28" fillId="34" borderId="348" xfId="52" applyNumberFormat="1" applyFont="1" applyFill="1" applyBorder="1" applyAlignment="1">
      <alignment horizontal="right"/>
    </xf>
    <xf numFmtId="174" fontId="28" fillId="34" borderId="230" xfId="52" applyNumberFormat="1" applyFont="1" applyFill="1" applyBorder="1" applyAlignment="1">
      <alignment horizontal="center"/>
    </xf>
    <xf numFmtId="174" fontId="28" fillId="34" borderId="228" xfId="52" applyNumberFormat="1" applyFont="1" applyFill="1" applyBorder="1" applyAlignment="1">
      <alignment horizontal="right"/>
    </xf>
    <xf numFmtId="174" fontId="28" fillId="34" borderId="230" xfId="52" applyNumberFormat="1" applyFont="1" applyFill="1" applyBorder="1" applyAlignment="1">
      <alignment horizontal="right"/>
    </xf>
    <xf numFmtId="174" fontId="28" fillId="34" borderId="197" xfId="52" applyNumberFormat="1" applyFont="1" applyFill="1" applyBorder="1"/>
    <xf numFmtId="0" fontId="28" fillId="34" borderId="0" xfId="52" applyFont="1" applyFill="1" applyAlignment="1">
      <alignment vertical="top"/>
    </xf>
    <xf numFmtId="174" fontId="28" fillId="34" borderId="227" xfId="52" applyNumberFormat="1" applyFont="1" applyFill="1" applyBorder="1" applyAlignment="1">
      <alignment horizontal="center" vertical="center"/>
    </xf>
    <xf numFmtId="174" fontId="28" fillId="34" borderId="351" xfId="52" applyNumberFormat="1" applyFont="1" applyFill="1" applyBorder="1" applyAlignment="1">
      <alignment horizontal="right" vertical="center"/>
    </xf>
    <xf numFmtId="174" fontId="28" fillId="34" borderId="348" xfId="52" applyNumberFormat="1" applyFont="1" applyFill="1" applyBorder="1" applyAlignment="1">
      <alignment vertical="center"/>
    </xf>
    <xf numFmtId="174" fontId="28" fillId="34" borderId="230" xfId="52" applyNumberFormat="1" applyFont="1" applyFill="1" applyBorder="1" applyAlignment="1">
      <alignment vertical="center"/>
    </xf>
    <xf numFmtId="174" fontId="28" fillId="34" borderId="228" xfId="52" applyNumberFormat="1" applyFont="1" applyFill="1" applyBorder="1" applyAlignment="1">
      <alignment vertical="center"/>
    </xf>
    <xf numFmtId="174" fontId="28" fillId="34" borderId="249" xfId="52" applyNumberFormat="1" applyFont="1" applyFill="1" applyBorder="1" applyAlignment="1">
      <alignment vertical="center"/>
    </xf>
    <xf numFmtId="174" fontId="28" fillId="34" borderId="168" xfId="52" applyNumberFormat="1" applyFont="1" applyFill="1" applyBorder="1" applyAlignment="1">
      <alignment vertical="center"/>
    </xf>
    <xf numFmtId="174" fontId="28" fillId="34" borderId="170" xfId="52" applyNumberFormat="1" applyFont="1" applyFill="1" applyBorder="1" applyAlignment="1">
      <alignment horizontal="right" vertical="center"/>
    </xf>
    <xf numFmtId="174" fontId="28" fillId="34" borderId="352" xfId="52" applyNumberFormat="1" applyFont="1" applyFill="1" applyBorder="1" applyAlignment="1">
      <alignment horizontal="center"/>
    </xf>
    <xf numFmtId="0" fontId="28" fillId="34" borderId="284" xfId="52" applyFont="1" applyFill="1" applyBorder="1" applyAlignment="1">
      <alignment vertical="top"/>
    </xf>
    <xf numFmtId="174" fontId="28" fillId="34" borderId="284" xfId="52" applyNumberFormat="1" applyFont="1" applyFill="1" applyBorder="1" applyAlignment="1">
      <alignment horizontal="center"/>
    </xf>
    <xf numFmtId="174" fontId="28" fillId="34" borderId="351" xfId="52" applyNumberFormat="1" applyFont="1" applyFill="1" applyBorder="1" applyAlignment="1">
      <alignment horizontal="right"/>
    </xf>
    <xf numFmtId="174" fontId="28" fillId="34" borderId="168" xfId="52" applyNumberFormat="1" applyFont="1" applyFill="1" applyBorder="1" applyAlignment="1">
      <alignment horizontal="center" vertical="center"/>
    </xf>
    <xf numFmtId="174" fontId="28" fillId="34" borderId="249" xfId="52" applyNumberFormat="1" applyFont="1" applyFill="1" applyBorder="1" applyAlignment="1">
      <alignment horizontal="right" vertical="center" wrapText="1"/>
    </xf>
    <xf numFmtId="174" fontId="28" fillId="34" borderId="168" xfId="52" applyNumberFormat="1" applyFont="1" applyFill="1" applyBorder="1" applyAlignment="1">
      <alignment horizontal="center" vertical="center" wrapText="1"/>
    </xf>
    <xf numFmtId="174" fontId="28" fillId="34" borderId="0" xfId="52" applyNumberFormat="1" applyFont="1" applyFill="1" applyAlignment="1">
      <alignment horizontal="right" vertical="center" wrapText="1"/>
    </xf>
    <xf numFmtId="1" fontId="28" fillId="34" borderId="164" xfId="52" applyNumberFormat="1" applyFont="1" applyFill="1" applyBorder="1" applyAlignment="1">
      <alignment horizontal="center"/>
    </xf>
    <xf numFmtId="164" fontId="28" fillId="34" borderId="197" xfId="52" applyNumberFormat="1" applyFont="1" applyFill="1" applyBorder="1" applyAlignment="1">
      <alignment horizontal="right"/>
    </xf>
    <xf numFmtId="164" fontId="29" fillId="34" borderId="163" xfId="52" applyNumberFormat="1" applyFont="1" applyFill="1" applyBorder="1" applyAlignment="1">
      <alignment horizontal="right"/>
    </xf>
    <xf numFmtId="1" fontId="29" fillId="34" borderId="197" xfId="52" applyNumberFormat="1" applyFont="1" applyFill="1" applyBorder="1" applyAlignment="1">
      <alignment horizontal="right"/>
    </xf>
    <xf numFmtId="1" fontId="28" fillId="34" borderId="249" xfId="52" applyNumberFormat="1" applyFont="1" applyFill="1" applyBorder="1" applyAlignment="1">
      <alignment horizontal="right"/>
    </xf>
    <xf numFmtId="1" fontId="28" fillId="34" borderId="168" xfId="52" applyNumberFormat="1" applyFont="1" applyFill="1" applyBorder="1" applyAlignment="1">
      <alignment horizontal="center"/>
    </xf>
    <xf numFmtId="1" fontId="28" fillId="34" borderId="0" xfId="52" applyNumberFormat="1" applyFont="1" applyFill="1" applyAlignment="1">
      <alignment horizontal="right"/>
    </xf>
    <xf numFmtId="1" fontId="28" fillId="34" borderId="168" xfId="52" applyNumberFormat="1" applyFont="1" applyFill="1" applyBorder="1" applyAlignment="1">
      <alignment horizontal="right"/>
    </xf>
    <xf numFmtId="1" fontId="28" fillId="34" borderId="0" xfId="52" applyNumberFormat="1" applyFont="1" applyFill="1" applyAlignment="1">
      <alignment horizontal="center"/>
    </xf>
    <xf numFmtId="1" fontId="28" fillId="34" borderId="170" xfId="52" applyNumberFormat="1" applyFont="1" applyFill="1" applyBorder="1" applyAlignment="1">
      <alignment horizontal="center"/>
    </xf>
    <xf numFmtId="164" fontId="28" fillId="34" borderId="249" xfId="52" applyNumberFormat="1" applyFont="1" applyFill="1" applyBorder="1" applyAlignment="1">
      <alignment horizontal="right"/>
    </xf>
    <xf numFmtId="164" fontId="28" fillId="34" borderId="168" xfId="52" applyNumberFormat="1" applyFont="1" applyFill="1" applyBorder="1" applyAlignment="1">
      <alignment horizontal="right"/>
    </xf>
    <xf numFmtId="164" fontId="28" fillId="34" borderId="170" xfId="52" applyNumberFormat="1" applyFont="1" applyFill="1" applyBorder="1" applyAlignment="1">
      <alignment horizontal="right"/>
    </xf>
    <xf numFmtId="0" fontId="28" fillId="34" borderId="232" xfId="52" applyFont="1" applyFill="1" applyBorder="1" applyAlignment="1">
      <alignment vertical="center" wrapText="1"/>
    </xf>
    <xf numFmtId="164" fontId="28" fillId="34" borderId="353" xfId="52" applyNumberFormat="1" applyFont="1" applyFill="1" applyBorder="1" applyAlignment="1">
      <alignment horizontal="center" vertical="center"/>
    </xf>
    <xf numFmtId="164" fontId="28" fillId="34" borderId="317" xfId="52" applyNumberFormat="1" applyFont="1" applyFill="1" applyBorder="1" applyAlignment="1">
      <alignment horizontal="right" vertical="center"/>
    </xf>
    <xf numFmtId="164" fontId="28" fillId="34" borderId="318" xfId="52" applyNumberFormat="1" applyFont="1" applyFill="1" applyBorder="1" applyAlignment="1">
      <alignment horizontal="right" vertical="center"/>
    </xf>
    <xf numFmtId="164" fontId="28" fillId="34" borderId="319" xfId="52" applyNumberFormat="1" applyFont="1" applyFill="1" applyBorder="1" applyAlignment="1">
      <alignment horizontal="center" vertical="center"/>
    </xf>
    <xf numFmtId="164" fontId="28" fillId="34" borderId="232" xfId="52" applyNumberFormat="1" applyFont="1" applyFill="1" applyBorder="1" applyAlignment="1">
      <alignment horizontal="right" vertical="center"/>
    </xf>
    <xf numFmtId="164" fontId="28" fillId="34" borderId="319" xfId="52" applyNumberFormat="1" applyFont="1" applyFill="1" applyBorder="1" applyAlignment="1">
      <alignment horizontal="right" vertical="center"/>
    </xf>
    <xf numFmtId="164" fontId="28" fillId="34" borderId="309" xfId="52" applyNumberFormat="1" applyFont="1" applyFill="1" applyBorder="1" applyAlignment="1">
      <alignment horizontal="right" vertical="center"/>
    </xf>
    <xf numFmtId="37" fontId="27" fillId="36" borderId="354" xfId="0" applyFont="1" applyFill="1" applyBorder="1" applyAlignment="1">
      <alignment horizontal="center" vertical="center" wrapText="1"/>
    </xf>
    <xf numFmtId="37" fontId="27" fillId="36" borderId="355" xfId="0" applyFont="1" applyFill="1" applyBorder="1" applyAlignment="1">
      <alignment horizontal="center" vertical="center" wrapText="1"/>
    </xf>
    <xf numFmtId="37" fontId="28" fillId="43" borderId="0" xfId="0" applyFont="1" applyFill="1"/>
    <xf numFmtId="165" fontId="29" fillId="43" borderId="0" xfId="0" applyNumberFormat="1" applyFont="1" applyFill="1" applyAlignment="1">
      <alignment vertical="top"/>
    </xf>
    <xf numFmtId="173" fontId="29" fillId="34" borderId="0" xfId="0" applyNumberFormat="1" applyFont="1" applyFill="1" applyAlignment="1">
      <alignment vertical="top"/>
    </xf>
    <xf numFmtId="37" fontId="29" fillId="34" borderId="0" xfId="0" applyFont="1" applyFill="1" applyAlignment="1">
      <alignment vertical="top"/>
    </xf>
    <xf numFmtId="165" fontId="29" fillId="34" borderId="0" xfId="0" applyNumberFormat="1" applyFont="1" applyFill="1" applyAlignment="1">
      <alignment vertical="top"/>
    </xf>
    <xf numFmtId="165" fontId="29" fillId="0" borderId="0" xfId="0" applyNumberFormat="1" applyFont="1" applyAlignment="1">
      <alignment vertical="top"/>
    </xf>
    <xf numFmtId="164" fontId="43" fillId="38" borderId="361" xfId="0" applyNumberFormat="1" applyFont="1" applyFill="1" applyBorder="1" applyAlignment="1">
      <alignment horizontal="right" vertical="top"/>
    </xf>
    <xf numFmtId="164" fontId="42" fillId="38" borderId="361" xfId="0" applyNumberFormat="1" applyFont="1" applyFill="1" applyBorder="1" applyAlignment="1">
      <alignment horizontal="right" vertical="top"/>
    </xf>
    <xf numFmtId="165" fontId="35" fillId="43" borderId="33" xfId="0" applyNumberFormat="1" applyFont="1" applyFill="1" applyBorder="1"/>
    <xf numFmtId="173" fontId="35" fillId="0" borderId="33" xfId="0" applyNumberFormat="1" applyFont="1" applyBorder="1"/>
    <xf numFmtId="37" fontId="35" fillId="0" borderId="33" xfId="0" applyFont="1" applyBorder="1"/>
    <xf numFmtId="165" fontId="35" fillId="0" borderId="33" xfId="0" applyNumberFormat="1" applyFont="1" applyBorder="1"/>
    <xf numFmtId="165" fontId="29" fillId="0" borderId="33" xfId="0" applyNumberFormat="1" applyFont="1" applyBorder="1" applyAlignment="1">
      <alignment vertical="center"/>
    </xf>
    <xf numFmtId="165" fontId="29" fillId="0" borderId="34" xfId="0" applyNumberFormat="1" applyFont="1" applyBorder="1" applyAlignment="1">
      <alignment vertical="center"/>
    </xf>
    <xf numFmtId="37" fontId="28" fillId="2" borderId="362" xfId="0" applyFont="1" applyFill="1" applyBorder="1" applyAlignment="1">
      <alignment horizontal="left" indent="1"/>
    </xf>
    <xf numFmtId="165" fontId="28" fillId="43" borderId="0" xfId="0" applyNumberFormat="1" applyFont="1" applyFill="1" applyAlignment="1">
      <alignment vertical="center"/>
    </xf>
    <xf numFmtId="173" fontId="28" fillId="0" borderId="0" xfId="0" applyNumberFormat="1" applyFont="1" applyAlignment="1">
      <alignment vertical="center"/>
    </xf>
    <xf numFmtId="165" fontId="28" fillId="0" borderId="0" xfId="0" applyNumberFormat="1" applyFont="1" applyAlignment="1">
      <alignment vertical="center"/>
    </xf>
    <xf numFmtId="165" fontId="28" fillId="34" borderId="0" xfId="0" applyNumberFormat="1" applyFont="1" applyFill="1" applyAlignment="1">
      <alignment vertical="center"/>
    </xf>
    <xf numFmtId="165" fontId="33" fillId="43" borderId="361" xfId="0" applyNumberFormat="1" applyFont="1" applyFill="1" applyBorder="1" applyAlignment="1">
      <alignment horizontal="right" vertical="center"/>
    </xf>
    <xf numFmtId="164" fontId="43" fillId="37" borderId="361" xfId="0" applyNumberFormat="1" applyFont="1" applyFill="1" applyBorder="1" applyAlignment="1">
      <alignment horizontal="right" vertical="top"/>
    </xf>
    <xf numFmtId="164" fontId="42" fillId="37" borderId="361" xfId="0" applyNumberFormat="1" applyFont="1" applyFill="1" applyBorder="1" applyAlignment="1">
      <alignment horizontal="right" vertical="top"/>
    </xf>
    <xf numFmtId="37" fontId="28" fillId="2" borderId="363" xfId="0" applyFont="1" applyFill="1" applyBorder="1" applyAlignment="1">
      <alignment horizontal="left" indent="1"/>
    </xf>
    <xf numFmtId="37" fontId="28" fillId="2" borderId="363" xfId="0" applyFont="1" applyFill="1" applyBorder="1"/>
    <xf numFmtId="37" fontId="28" fillId="0" borderId="0" xfId="0" applyFont="1" applyAlignment="1">
      <alignment vertical="center"/>
    </xf>
    <xf numFmtId="165" fontId="28" fillId="0" borderId="0" xfId="0" applyNumberFormat="1" applyFont="1"/>
    <xf numFmtId="165" fontId="28" fillId="43" borderId="0" xfId="0" applyNumberFormat="1" applyFont="1" applyFill="1"/>
    <xf numFmtId="37" fontId="28" fillId="0" borderId="363" xfId="0" applyFont="1" applyBorder="1" applyAlignment="1">
      <alignment horizontal="left" indent="1"/>
    </xf>
    <xf numFmtId="173" fontId="28" fillId="0" borderId="0" xfId="0" applyNumberFormat="1" applyFont="1" applyAlignment="1">
      <alignment horizontal="right" vertical="center"/>
    </xf>
    <xf numFmtId="165" fontId="41" fillId="0" borderId="0" xfId="0" applyNumberFormat="1" applyFont="1" applyAlignment="1">
      <alignment vertical="center"/>
    </xf>
    <xf numFmtId="164" fontId="43" fillId="37" borderId="361" xfId="0" applyNumberFormat="1" applyFont="1" applyFill="1" applyBorder="1" applyAlignment="1">
      <alignment horizontal="left" vertical="top"/>
    </xf>
    <xf numFmtId="164" fontId="43" fillId="38" borderId="361" xfId="0" applyNumberFormat="1" applyFont="1" applyFill="1" applyBorder="1" applyAlignment="1">
      <alignment horizontal="left" vertical="top"/>
    </xf>
    <xf numFmtId="37" fontId="28" fillId="0" borderId="363" xfId="0" applyFont="1" applyBorder="1" applyAlignment="1">
      <alignment horizontal="left" indent="2"/>
    </xf>
    <xf numFmtId="37" fontId="28" fillId="0" borderId="0" xfId="0" applyFont="1" applyAlignment="1">
      <alignment horizontal="right" indent="1"/>
    </xf>
    <xf numFmtId="165" fontId="6" fillId="0" borderId="0" xfId="0" applyNumberFormat="1" applyFont="1"/>
    <xf numFmtId="165" fontId="41" fillId="0" borderId="0" xfId="0" applyNumberFormat="1" applyFont="1" applyAlignment="1">
      <alignment horizontal="right" vertical="center"/>
    </xf>
    <xf numFmtId="37" fontId="28" fillId="43" borderId="0" xfId="0" applyFont="1" applyFill="1" applyAlignment="1">
      <alignment horizontal="left" indent="1"/>
    </xf>
    <xf numFmtId="37" fontId="28" fillId="0" borderId="0" xfId="0" applyFont="1" applyAlignment="1">
      <alignment horizontal="left" indent="1"/>
    </xf>
    <xf numFmtId="37" fontId="33" fillId="2" borderId="363" xfId="0" applyFont="1" applyFill="1" applyBorder="1" applyAlignment="1">
      <alignment horizontal="left" indent="1"/>
    </xf>
    <xf numFmtId="173" fontId="33" fillId="0" borderId="0" xfId="0" applyNumberFormat="1" applyFont="1" applyAlignment="1">
      <alignment horizontal="right" vertical="center"/>
    </xf>
    <xf numFmtId="37" fontId="33" fillId="34" borderId="0" xfId="0" applyFont="1" applyFill="1"/>
    <xf numFmtId="165" fontId="33" fillId="34" borderId="0" xfId="0" applyNumberFormat="1" applyFont="1" applyFill="1" applyAlignment="1">
      <alignment vertical="center"/>
    </xf>
    <xf numFmtId="164" fontId="43" fillId="0" borderId="361" xfId="0" applyNumberFormat="1" applyFont="1" applyBorder="1" applyAlignment="1">
      <alignment horizontal="right" vertical="center"/>
    </xf>
    <xf numFmtId="164" fontId="42" fillId="38" borderId="361" xfId="0" applyNumberFormat="1" applyFont="1" applyFill="1" applyBorder="1" applyAlignment="1">
      <alignment horizontal="left" vertical="top"/>
    </xf>
    <xf numFmtId="173" fontId="6" fillId="2" borderId="0" xfId="0" applyNumberFormat="1" applyFont="1" applyFill="1"/>
    <xf numFmtId="37" fontId="28" fillId="2" borderId="363" xfId="0" applyFont="1" applyFill="1" applyBorder="1" applyAlignment="1">
      <alignment horizontal="left" wrapText="1" indent="1"/>
    </xf>
    <xf numFmtId="173" fontId="28" fillId="0" borderId="0" xfId="0" applyNumberFormat="1" applyFont="1" applyAlignment="1">
      <alignment horizontal="right" vertical="center" wrapText="1"/>
    </xf>
    <xf numFmtId="37" fontId="28" fillId="34" borderId="0" xfId="0" applyFont="1" applyFill="1" applyAlignment="1">
      <alignment horizontal="left" wrapText="1"/>
    </xf>
    <xf numFmtId="165" fontId="28" fillId="34" borderId="0" xfId="0" applyNumberFormat="1" applyFont="1" applyFill="1" applyAlignment="1">
      <alignment horizontal="left" vertical="center" wrapText="1"/>
    </xf>
    <xf numFmtId="49" fontId="42" fillId="37" borderId="361" xfId="0" applyNumberFormat="1" applyFont="1" applyFill="1" applyBorder="1" applyAlignment="1">
      <alignment horizontal="left" vertical="top"/>
    </xf>
    <xf numFmtId="49" fontId="42" fillId="38" borderId="361" xfId="0" applyNumberFormat="1" applyFont="1" applyFill="1" applyBorder="1" applyAlignment="1">
      <alignment horizontal="left" vertical="top"/>
    </xf>
    <xf numFmtId="37" fontId="28" fillId="43" borderId="17" xfId="0" applyFont="1" applyFill="1" applyBorder="1"/>
    <xf numFmtId="165" fontId="28" fillId="43" borderId="17" xfId="0" applyNumberFormat="1" applyFont="1" applyFill="1" applyBorder="1"/>
    <xf numFmtId="0" fontId="1" fillId="34" borderId="0" xfId="73" applyFill="1"/>
    <xf numFmtId="37" fontId="46" fillId="0" borderId="0" xfId="45" applyFont="1" applyFill="1"/>
    <xf numFmtId="37" fontId="47" fillId="0" borderId="0" xfId="0" applyFont="1"/>
    <xf numFmtId="168" fontId="47" fillId="0" borderId="0" xfId="0" applyNumberFormat="1" applyFont="1"/>
    <xf numFmtId="37" fontId="48" fillId="0" borderId="0" xfId="0" applyFont="1"/>
    <xf numFmtId="0" fontId="46" fillId="0" borderId="0" xfId="45" applyNumberFormat="1" applyFont="1" applyFill="1" applyAlignment="1">
      <alignment horizontal="left" vertical="center"/>
    </xf>
    <xf numFmtId="37" fontId="36" fillId="0" borderId="0" xfId="0" applyFont="1" applyAlignment="1">
      <alignment vertical="center"/>
    </xf>
    <xf numFmtId="0" fontId="47" fillId="0" borderId="0" xfId="0" applyNumberFormat="1" applyFont="1" applyAlignment="1">
      <alignment horizontal="left" vertical="center"/>
    </xf>
    <xf numFmtId="0" fontId="33" fillId="34" borderId="0" xfId="73" applyFont="1" applyFill="1" applyAlignment="1">
      <alignment horizontal="right"/>
    </xf>
    <xf numFmtId="0" fontId="32" fillId="36" borderId="29" xfId="73" applyFont="1" applyFill="1" applyBorder="1" applyAlignment="1">
      <alignment horizontal="center" vertical="center" wrapText="1"/>
    </xf>
    <xf numFmtId="0" fontId="32" fillId="36" borderId="32" xfId="73" applyFont="1" applyFill="1" applyBorder="1" applyAlignment="1">
      <alignment horizontal="center" vertical="center" wrapText="1"/>
    </xf>
    <xf numFmtId="0" fontId="26" fillId="34" borderId="0" xfId="73" applyFont="1" applyFill="1" applyAlignment="1">
      <alignment horizontal="center" vertical="center"/>
    </xf>
    <xf numFmtId="208" fontId="26" fillId="43" borderId="0" xfId="73" applyNumberFormat="1" applyFont="1" applyFill="1" applyAlignment="1">
      <alignment horizontal="center" vertical="center" wrapText="1"/>
    </xf>
    <xf numFmtId="0" fontId="49" fillId="34" borderId="0" xfId="73" applyFont="1" applyFill="1" applyAlignment="1">
      <alignment horizontal="center" vertical="center" wrapText="1"/>
    </xf>
    <xf numFmtId="0" fontId="35" fillId="34" borderId="33" xfId="73" applyFont="1" applyFill="1" applyBorder="1" applyAlignment="1">
      <alignment horizontal="left" vertical="center" indent="2"/>
    </xf>
    <xf numFmtId="0" fontId="35" fillId="43" borderId="33" xfId="73" applyFont="1" applyFill="1" applyBorder="1" applyAlignment="1">
      <alignment vertical="center"/>
    </xf>
    <xf numFmtId="0" fontId="35" fillId="34" borderId="33" xfId="73" applyFont="1" applyFill="1" applyBorder="1" applyAlignment="1">
      <alignment vertical="center"/>
    </xf>
    <xf numFmtId="164" fontId="35" fillId="43" borderId="33" xfId="73" applyNumberFormat="1" applyFont="1" applyFill="1" applyBorder="1" applyAlignment="1">
      <alignment vertical="center"/>
    </xf>
    <xf numFmtId="164" fontId="35" fillId="34" borderId="33" xfId="73" applyNumberFormat="1" applyFont="1" applyFill="1" applyBorder="1" applyAlignment="1">
      <alignment vertical="center"/>
    </xf>
    <xf numFmtId="0" fontId="1" fillId="34" borderId="33" xfId="73" applyFill="1" applyBorder="1" applyAlignment="1">
      <alignment vertical="center"/>
    </xf>
    <xf numFmtId="0" fontId="33" fillId="34" borderId="0" xfId="73" applyFont="1" applyFill="1" applyAlignment="1">
      <alignment horizontal="left" vertical="center" indent="2"/>
    </xf>
    <xf numFmtId="164" fontId="33" fillId="43" borderId="0" xfId="73" applyNumberFormat="1" applyFont="1" applyFill="1"/>
    <xf numFmtId="0" fontId="33" fillId="34" borderId="0" xfId="73" applyFont="1" applyFill="1" applyAlignment="1">
      <alignment horizontal="left"/>
    </xf>
    <xf numFmtId="164" fontId="33" fillId="34" borderId="0" xfId="73" applyNumberFormat="1" applyFont="1" applyFill="1"/>
    <xf numFmtId="0" fontId="33" fillId="34" borderId="0" xfId="73" applyFont="1" applyFill="1"/>
    <xf numFmtId="0" fontId="33" fillId="43" borderId="0" xfId="73" applyFont="1" applyFill="1"/>
    <xf numFmtId="1" fontId="33" fillId="34" borderId="17" xfId="73" applyNumberFormat="1" applyFont="1" applyFill="1" applyBorder="1" applyAlignment="1">
      <alignment horizontal="left" vertical="top" indent="2"/>
    </xf>
    <xf numFmtId="0" fontId="33" fillId="43" borderId="17" xfId="73" applyFont="1" applyFill="1" applyBorder="1" applyAlignment="1">
      <alignment vertical="top"/>
    </xf>
    <xf numFmtId="0" fontId="33" fillId="34" borderId="17" xfId="73" applyFont="1" applyFill="1" applyBorder="1" applyAlignment="1">
      <alignment vertical="top"/>
    </xf>
    <xf numFmtId="164" fontId="33" fillId="43" borderId="17" xfId="73" applyNumberFormat="1" applyFont="1" applyFill="1" applyBorder="1" applyAlignment="1">
      <alignment vertical="top"/>
    </xf>
    <xf numFmtId="0" fontId="1" fillId="34" borderId="17" xfId="73" applyFill="1" applyBorder="1"/>
    <xf numFmtId="205" fontId="30" fillId="34" borderId="0" xfId="52" applyNumberFormat="1" applyFont="1" applyFill="1"/>
    <xf numFmtId="177" fontId="30" fillId="34" borderId="0" xfId="62" applyNumberFormat="1" applyFont="1" applyFill="1" applyAlignment="1"/>
    <xf numFmtId="177" fontId="26" fillId="34" borderId="0" xfId="62" applyNumberFormat="1" applyFont="1" applyFill="1" applyAlignment="1"/>
    <xf numFmtId="205" fontId="26" fillId="34" borderId="0" xfId="52" applyNumberFormat="1" applyFont="1" applyFill="1"/>
    <xf numFmtId="164" fontId="29" fillId="34" borderId="197" xfId="52" applyNumberFormat="1" applyFont="1" applyFill="1" applyBorder="1" applyAlignment="1">
      <alignment horizontal="right"/>
    </xf>
    <xf numFmtId="164" fontId="29" fillId="34" borderId="314" xfId="52" applyNumberFormat="1" applyFont="1" applyFill="1" applyBorder="1" applyAlignment="1">
      <alignment horizontal="right"/>
    </xf>
    <xf numFmtId="1" fontId="29" fillId="34" borderId="216" xfId="52" applyNumberFormat="1" applyFont="1" applyFill="1" applyBorder="1" applyAlignment="1">
      <alignment horizontal="center"/>
    </xf>
    <xf numFmtId="164" fontId="29" fillId="34" borderId="0" xfId="52" applyNumberFormat="1" applyFont="1" applyFill="1" applyAlignment="1">
      <alignment horizontal="right"/>
    </xf>
    <xf numFmtId="164" fontId="29" fillId="34" borderId="216" xfId="52" applyNumberFormat="1" applyFont="1" applyFill="1" applyBorder="1" applyAlignment="1">
      <alignment horizontal="right"/>
    </xf>
    <xf numFmtId="164" fontId="29" fillId="34" borderId="217" xfId="52" applyNumberFormat="1" applyFont="1" applyFill="1" applyBorder="1" applyAlignment="1">
      <alignment horizontal="right"/>
    </xf>
    <xf numFmtId="0" fontId="26" fillId="0" borderId="0" xfId="52" applyFont="1" applyAlignment="1">
      <alignment horizontal="left" vertical="center" wrapText="1"/>
    </xf>
    <xf numFmtId="0" fontId="28" fillId="2" borderId="0" xfId="52" applyFont="1" applyFill="1" applyAlignment="1">
      <alignment wrapText="1"/>
    </xf>
    <xf numFmtId="49" fontId="28" fillId="2" borderId="0" xfId="52" applyNumberFormat="1" applyFont="1" applyFill="1" applyAlignment="1">
      <alignment horizontal="left" wrapText="1"/>
    </xf>
    <xf numFmtId="0" fontId="28" fillId="34" borderId="0" xfId="52" applyFont="1" applyFill="1" applyAlignment="1">
      <alignment horizontal="left" vertical="center" wrapText="1"/>
    </xf>
    <xf numFmtId="0" fontId="26" fillId="34" borderId="0" xfId="52" applyFont="1" applyFill="1" applyAlignment="1">
      <alignment horizontal="left" vertical="center" wrapText="1"/>
    </xf>
    <xf numFmtId="0" fontId="28" fillId="34" borderId="0" xfId="52" applyFont="1" applyFill="1" applyAlignment="1">
      <alignment vertical="top" wrapText="1"/>
    </xf>
    <xf numFmtId="0" fontId="26" fillId="34" borderId="0" xfId="52" applyFont="1" applyFill="1" applyAlignment="1">
      <alignment vertical="top" wrapText="1"/>
    </xf>
    <xf numFmtId="0" fontId="29" fillId="2" borderId="157" xfId="52" applyFont="1" applyFill="1" applyBorder="1" applyAlignment="1">
      <alignment vertical="center" wrapText="1"/>
    </xf>
    <xf numFmtId="0" fontId="26" fillId="0" borderId="157" xfId="52" applyFont="1" applyBorder="1" applyAlignment="1">
      <alignment wrapText="1"/>
    </xf>
    <xf numFmtId="0" fontId="28" fillId="34" borderId="0" xfId="38" applyFont="1" applyFill="1" applyAlignment="1">
      <alignment wrapText="1"/>
    </xf>
    <xf numFmtId="0" fontId="26" fillId="34" borderId="0" xfId="38" applyFont="1" applyFill="1" applyAlignment="1">
      <alignment wrapText="1"/>
    </xf>
    <xf numFmtId="0" fontId="28" fillId="0" borderId="0" xfId="38" applyFont="1" applyAlignment="1">
      <alignment wrapText="1"/>
    </xf>
    <xf numFmtId="0" fontId="26" fillId="0" borderId="0" xfId="38" applyFont="1" applyAlignment="1">
      <alignment wrapText="1"/>
    </xf>
    <xf numFmtId="0" fontId="28" fillId="34" borderId="284" xfId="52" applyFont="1" applyFill="1" applyBorder="1" applyAlignment="1">
      <alignment vertical="top" wrapText="1"/>
    </xf>
    <xf numFmtId="0" fontId="26" fillId="34" borderId="284" xfId="52" applyFont="1" applyFill="1" applyBorder="1" applyAlignment="1">
      <alignment vertical="top" wrapText="1"/>
    </xf>
    <xf numFmtId="0" fontId="67" fillId="0" borderId="0" xfId="52" applyAlignment="1">
      <alignment wrapText="1"/>
    </xf>
    <xf numFmtId="0" fontId="32" fillId="51" borderId="27" xfId="52" applyFont="1" applyFill="1" applyBorder="1" applyAlignment="1">
      <alignment horizontal="center" vertical="center"/>
    </xf>
    <xf numFmtId="0" fontId="32" fillId="51" borderId="26" xfId="52" applyFont="1" applyFill="1" applyBorder="1" applyAlignment="1">
      <alignment horizontal="center" vertical="center"/>
    </xf>
    <xf numFmtId="0" fontId="35" fillId="34" borderId="310" xfId="52" applyFont="1" applyFill="1" applyBorder="1" applyAlignment="1">
      <alignment horizontal="left" wrapText="1"/>
    </xf>
    <xf numFmtId="0" fontId="28" fillId="34" borderId="350" xfId="52" applyFont="1" applyFill="1" applyBorder="1" applyAlignment="1">
      <alignment horizontal="left" vertical="center" wrapText="1"/>
    </xf>
    <xf numFmtId="0" fontId="96" fillId="36" borderId="155" xfId="52" applyFont="1" applyFill="1" applyBorder="1" applyAlignment="1">
      <alignment horizontal="center" vertical="center"/>
    </xf>
    <xf numFmtId="0" fontId="96" fillId="36" borderId="312" xfId="52" applyFont="1" applyFill="1" applyBorder="1" applyAlignment="1">
      <alignment horizontal="center" vertical="center"/>
    </xf>
    <xf numFmtId="0" fontId="28" fillId="34" borderId="0" xfId="52" applyFont="1" applyFill="1" applyAlignment="1">
      <alignment horizontal="left" vertical="top" wrapText="1"/>
    </xf>
    <xf numFmtId="0" fontId="26" fillId="34" borderId="228" xfId="52" applyFont="1" applyFill="1" applyBorder="1" applyAlignment="1">
      <alignment vertical="top" wrapText="1"/>
    </xf>
    <xf numFmtId="0" fontId="67" fillId="0" borderId="228" xfId="52" applyBorder="1" applyAlignment="1">
      <alignment wrapText="1"/>
    </xf>
    <xf numFmtId="37" fontId="46" fillId="0" borderId="0" xfId="45" applyFont="1" applyFill="1" applyAlignment="1">
      <alignment wrapText="1"/>
    </xf>
    <xf numFmtId="37" fontId="35" fillId="0" borderId="24" xfId="0" applyFont="1" applyBorder="1" applyAlignment="1">
      <alignment horizontal="left" vertical="top" wrapText="1"/>
    </xf>
    <xf numFmtId="37" fontId="33" fillId="34" borderId="0" xfId="0" applyFont="1" applyFill="1" applyAlignment="1">
      <alignment horizontal="left" vertical="top" wrapText="1"/>
    </xf>
    <xf numFmtId="37" fontId="0" fillId="0" borderId="0" xfId="0" applyAlignment="1">
      <alignment vertical="top" wrapText="1"/>
    </xf>
    <xf numFmtId="49" fontId="33" fillId="34" borderId="0" xfId="0" applyNumberFormat="1" applyFont="1" applyFill="1" applyAlignment="1">
      <alignment horizontal="left" vertical="top" wrapText="1"/>
    </xf>
    <xf numFmtId="37" fontId="33" fillId="34" borderId="0" xfId="0" applyFont="1" applyFill="1" applyAlignment="1">
      <alignment horizontal="left" wrapText="1"/>
    </xf>
    <xf numFmtId="37" fontId="33" fillId="0" borderId="0" xfId="0" applyFont="1" applyAlignment="1">
      <alignment horizontal="left" vertical="top" wrapText="1"/>
    </xf>
    <xf numFmtId="37" fontId="0" fillId="0" borderId="0" xfId="0" applyAlignment="1">
      <alignment horizontal="left" vertical="top" wrapText="1"/>
    </xf>
    <xf numFmtId="37" fontId="29" fillId="2" borderId="0" xfId="0" applyFont="1" applyFill="1" applyAlignment="1">
      <alignment horizontal="left"/>
    </xf>
    <xf numFmtId="37" fontId="27" fillId="35" borderId="0" xfId="0" applyFont="1" applyFill="1" applyAlignment="1">
      <alignment horizontal="center" vertical="center" wrapText="1"/>
    </xf>
    <xf numFmtId="37" fontId="34" fillId="36" borderId="354" xfId="0" applyFont="1" applyFill="1" applyBorder="1" applyAlignment="1">
      <alignment horizontal="center" vertical="center" wrapText="1"/>
    </xf>
    <xf numFmtId="37" fontId="34" fillId="36" borderId="358" xfId="0" applyFont="1" applyFill="1" applyBorder="1" applyAlignment="1">
      <alignment horizontal="center" vertical="center" wrapText="1"/>
    </xf>
    <xf numFmtId="49" fontId="27" fillId="36" borderId="355" xfId="0" applyNumberFormat="1" applyFont="1" applyFill="1" applyBorder="1" applyAlignment="1">
      <alignment horizontal="center" vertical="center" wrapText="1"/>
    </xf>
    <xf numFmtId="49" fontId="27" fillId="36" borderId="356" xfId="0" applyNumberFormat="1" applyFont="1" applyFill="1" applyBorder="1" applyAlignment="1">
      <alignment horizontal="center" vertical="center" wrapText="1"/>
    </xf>
    <xf numFmtId="49" fontId="27" fillId="36" borderId="357" xfId="0" applyNumberFormat="1" applyFont="1" applyFill="1" applyBorder="1" applyAlignment="1">
      <alignment horizontal="center" vertical="center" wrapText="1"/>
    </xf>
    <xf numFmtId="37" fontId="27" fillId="36" borderId="359" xfId="0" applyFont="1" applyFill="1" applyBorder="1" applyAlignment="1">
      <alignment horizontal="center" vertical="center" wrapText="1"/>
    </xf>
    <xf numFmtId="37" fontId="27" fillId="36" borderId="360" xfId="0" applyFont="1" applyFill="1" applyBorder="1" applyAlignment="1">
      <alignment horizontal="center" vertical="center" wrapText="1"/>
    </xf>
    <xf numFmtId="0" fontId="32" fillId="36" borderId="20" xfId="73" applyFont="1" applyFill="1" applyBorder="1" applyAlignment="1">
      <alignment horizontal="center" vertical="center" wrapText="1"/>
    </xf>
    <xf numFmtId="0" fontId="32" fillId="36" borderId="0" xfId="73" applyFont="1" applyFill="1" applyAlignment="1">
      <alignment horizontal="center" vertical="center" wrapText="1"/>
    </xf>
    <xf numFmtId="37" fontId="36" fillId="2" borderId="0" xfId="0" applyFont="1" applyFill="1" applyAlignment="1">
      <alignment horizontal="left" vertical="center"/>
    </xf>
    <xf numFmtId="0" fontId="32" fillId="36" borderId="26" xfId="73" applyFont="1" applyFill="1" applyBorder="1" applyAlignment="1">
      <alignment horizontal="center" vertical="center"/>
    </xf>
    <xf numFmtId="0" fontId="32" fillId="36" borderId="28" xfId="73" applyFont="1" applyFill="1" applyBorder="1" applyAlignment="1">
      <alignment horizontal="center" vertical="center"/>
    </xf>
    <xf numFmtId="0" fontId="32" fillId="36" borderId="27" xfId="73" applyFont="1" applyFill="1" applyBorder="1" applyAlignment="1">
      <alignment horizontal="center" vertical="center" wrapText="1"/>
    </xf>
    <xf numFmtId="0" fontId="32" fillId="36" borderId="31" xfId="73" applyFont="1" applyFill="1" applyBorder="1" applyAlignment="1">
      <alignment horizontal="center" vertical="center" wrapText="1"/>
    </xf>
    <xf numFmtId="0" fontId="32" fillId="36" borderId="26" xfId="73" applyFont="1" applyFill="1" applyBorder="1" applyAlignment="1">
      <alignment horizontal="center" vertical="center" wrapText="1"/>
    </xf>
    <xf numFmtId="0" fontId="32" fillId="36" borderId="30" xfId="73" applyFont="1" applyFill="1" applyBorder="1" applyAlignment="1">
      <alignment horizontal="center" vertical="center" wrapText="1"/>
    </xf>
    <xf numFmtId="0" fontId="32" fillId="36" borderId="28" xfId="73" applyFont="1" applyFill="1" applyBorder="1" applyAlignment="1">
      <alignment horizontal="center" vertical="center" wrapText="1"/>
    </xf>
    <xf numFmtId="37" fontId="30" fillId="2" borderId="0" xfId="0" applyFont="1" applyFill="1" applyAlignment="1">
      <alignment horizontal="left"/>
    </xf>
    <xf numFmtId="37" fontId="30" fillId="2" borderId="0" xfId="0" applyFont="1" applyFill="1" applyAlignment="1">
      <alignment horizontal="left" vertical="center" wrapText="1"/>
    </xf>
    <xf numFmtId="37" fontId="30" fillId="34" borderId="0" xfId="0" applyFont="1" applyFill="1" applyAlignment="1">
      <alignment horizontal="left" wrapText="1"/>
    </xf>
    <xf numFmtId="37" fontId="30" fillId="34" borderId="0" xfId="0" applyFont="1" applyFill="1" applyAlignment="1">
      <alignment horizontal="left" vertical="center" wrapText="1"/>
    </xf>
    <xf numFmtId="37" fontId="32" fillId="36" borderId="19" xfId="0" applyFont="1" applyFill="1" applyBorder="1" applyAlignment="1">
      <alignment vertical="center" wrapText="1"/>
    </xf>
    <xf numFmtId="37" fontId="37" fillId="0" borderId="19" xfId="0" applyFont="1" applyBorder="1" applyAlignment="1">
      <alignment vertical="center" wrapText="1"/>
    </xf>
    <xf numFmtId="37" fontId="27" fillId="36" borderId="20" xfId="0" applyFont="1" applyFill="1" applyBorder="1" applyAlignment="1">
      <alignment horizontal="center" vertical="center" wrapText="1"/>
    </xf>
    <xf numFmtId="37" fontId="27" fillId="36" borderId="0" xfId="0" applyFont="1" applyFill="1" applyAlignment="1">
      <alignment horizontal="center" vertical="center" wrapText="1"/>
    </xf>
    <xf numFmtId="37" fontId="27" fillId="36" borderId="18" xfId="0" applyFont="1" applyFill="1" applyBorder="1" applyAlignment="1">
      <alignment horizontal="center" vertical="center" wrapText="1"/>
    </xf>
    <xf numFmtId="166" fontId="27" fillId="36" borderId="1" xfId="0" applyNumberFormat="1" applyFont="1" applyFill="1" applyBorder="1" applyAlignment="1">
      <alignment horizontal="center" vertical="center" wrapText="1"/>
    </xf>
    <xf numFmtId="166" fontId="26" fillId="36" borderId="1" xfId="0" applyNumberFormat="1" applyFont="1" applyFill="1" applyBorder="1" applyAlignment="1">
      <alignment horizontal="center" vertical="center" wrapText="1"/>
    </xf>
    <xf numFmtId="0" fontId="29" fillId="2" borderId="0" xfId="38" applyFont="1" applyFill="1" applyAlignment="1">
      <alignment horizontal="left" wrapText="1"/>
    </xf>
    <xf numFmtId="0" fontId="28" fillId="2" borderId="0" xfId="38" applyFont="1" applyFill="1" applyAlignment="1">
      <alignment vertical="center" wrapText="1"/>
    </xf>
    <xf numFmtId="0" fontId="26" fillId="0" borderId="0" xfId="38" applyFont="1" applyAlignment="1">
      <alignment vertical="center" wrapText="1"/>
    </xf>
    <xf numFmtId="0" fontId="27" fillId="36" borderId="3" xfId="38" applyFont="1" applyFill="1" applyBorder="1" applyAlignment="1">
      <alignment horizontal="center" vertical="center" wrapText="1"/>
    </xf>
    <xf numFmtId="0" fontId="27" fillId="36" borderId="1" xfId="38" applyFont="1" applyFill="1" applyBorder="1" applyAlignment="1">
      <alignment horizontal="center" vertical="center" wrapText="1"/>
    </xf>
    <xf numFmtId="0" fontId="27" fillId="36" borderId="37" xfId="38" applyFont="1" applyFill="1" applyBorder="1" applyAlignment="1">
      <alignment horizontal="center" vertical="center" wrapText="1"/>
    </xf>
    <xf numFmtId="0" fontId="27" fillId="36" borderId="39" xfId="38" applyFont="1" applyFill="1" applyBorder="1" applyAlignment="1">
      <alignment horizontal="center" vertical="center"/>
    </xf>
    <xf numFmtId="0" fontId="27" fillId="36" borderId="40" xfId="38" applyFont="1" applyFill="1" applyBorder="1" applyAlignment="1">
      <alignment horizontal="center" vertical="center"/>
    </xf>
    <xf numFmtId="0" fontId="27" fillId="36" borderId="41" xfId="38" applyFont="1" applyFill="1" applyBorder="1" applyAlignment="1">
      <alignment horizontal="center" vertical="center"/>
    </xf>
    <xf numFmtId="2" fontId="27" fillId="35" borderId="0" xfId="38" applyNumberFormat="1" applyFont="1" applyFill="1" applyAlignment="1">
      <alignment horizontal="center" vertical="center" wrapText="1"/>
    </xf>
    <xf numFmtId="0" fontId="27" fillId="36" borderId="6" xfId="38" applyFont="1" applyFill="1" applyBorder="1" applyAlignment="1">
      <alignment horizontal="center" vertical="center" wrapText="1"/>
    </xf>
    <xf numFmtId="0" fontId="27" fillId="36" borderId="2" xfId="38" applyFont="1" applyFill="1" applyBorder="1" applyAlignment="1">
      <alignment horizontal="center" vertical="center"/>
    </xf>
    <xf numFmtId="0" fontId="27" fillId="36" borderId="16" xfId="38" applyFont="1" applyFill="1" applyBorder="1" applyAlignment="1">
      <alignment horizontal="center" vertical="center"/>
    </xf>
    <xf numFmtId="0" fontId="27" fillId="36" borderId="2" xfId="38" applyFont="1" applyFill="1" applyBorder="1" applyAlignment="1">
      <alignment horizontal="center" vertical="center" wrapText="1"/>
    </xf>
    <xf numFmtId="0" fontId="26" fillId="36" borderId="16" xfId="38" applyFont="1" applyFill="1" applyBorder="1" applyAlignment="1">
      <alignment horizontal="center" vertical="center" wrapText="1"/>
    </xf>
    <xf numFmtId="0" fontId="27" fillId="36" borderId="22" xfId="38" applyFont="1" applyFill="1" applyBorder="1" applyAlignment="1">
      <alignment horizontal="center" vertical="center" wrapText="1"/>
    </xf>
    <xf numFmtId="0" fontId="26" fillId="36" borderId="36" xfId="38" applyFont="1" applyFill="1" applyBorder="1" applyAlignment="1">
      <alignment horizontal="center" vertical="center" wrapText="1"/>
    </xf>
    <xf numFmtId="0" fontId="26" fillId="36" borderId="38" xfId="38" applyFont="1" applyFill="1" applyBorder="1" applyAlignment="1">
      <alignment horizontal="center" vertical="center" wrapText="1"/>
    </xf>
    <xf numFmtId="0" fontId="36" fillId="2" borderId="0" xfId="38" applyFont="1" applyFill="1" applyAlignment="1">
      <alignment horizontal="left"/>
    </xf>
    <xf numFmtId="0" fontId="29" fillId="34" borderId="0" xfId="38" applyFont="1" applyFill="1" applyAlignment="1">
      <alignment horizontal="left" wrapText="1"/>
    </xf>
    <xf numFmtId="0" fontId="27" fillId="35" borderId="0" xfId="38" applyFont="1" applyFill="1" applyAlignment="1">
      <alignment horizontal="center" vertical="center" wrapText="1"/>
    </xf>
    <xf numFmtId="0" fontId="26" fillId="35" borderId="0" xfId="38" applyFont="1" applyFill="1" applyAlignment="1">
      <alignment vertical="center" wrapText="1"/>
    </xf>
    <xf numFmtId="0" fontId="29" fillId="34" borderId="0" xfId="38" applyFont="1" applyFill="1" applyAlignment="1">
      <alignment horizontal="left" vertical="center" wrapText="1"/>
    </xf>
    <xf numFmtId="0" fontId="29" fillId="34" borderId="0" xfId="38" applyFont="1" applyFill="1" applyAlignment="1">
      <alignment horizontal="left"/>
    </xf>
    <xf numFmtId="0" fontId="27" fillId="35" borderId="0" xfId="38" applyFont="1" applyFill="1" applyAlignment="1">
      <alignment horizontal="center" wrapText="1"/>
    </xf>
    <xf numFmtId="0" fontId="26" fillId="35" borderId="0" xfId="38" applyFont="1" applyFill="1" applyAlignment="1">
      <alignment horizontal="center" vertical="center" wrapText="1"/>
    </xf>
    <xf numFmtId="0" fontId="29" fillId="2" borderId="0" xfId="38" applyFont="1" applyFill="1" applyAlignment="1">
      <alignment horizontal="left" vertical="center" wrapText="1"/>
    </xf>
    <xf numFmtId="0" fontId="27" fillId="35" borderId="0" xfId="38" applyFont="1" applyFill="1" applyAlignment="1">
      <alignment horizontal="center" vertical="center"/>
    </xf>
    <xf numFmtId="0" fontId="26" fillId="35" borderId="0" xfId="38" applyFont="1" applyFill="1" applyAlignment="1">
      <alignment horizontal="center" vertical="center"/>
    </xf>
    <xf numFmtId="0" fontId="36" fillId="34" borderId="0" xfId="38" applyFont="1" applyFill="1" applyAlignment="1">
      <alignment horizontal="left"/>
    </xf>
    <xf numFmtId="0" fontId="26" fillId="35" borderId="0" xfId="38" applyFont="1" applyFill="1" applyAlignment="1">
      <alignment wrapText="1"/>
    </xf>
    <xf numFmtId="0" fontId="29" fillId="2" borderId="0" xfId="38" applyFont="1" applyFill="1" applyAlignment="1">
      <alignment horizontal="left"/>
    </xf>
    <xf numFmtId="0" fontId="27" fillId="36" borderId="21" xfId="38" applyFont="1" applyFill="1" applyBorder="1" applyAlignment="1">
      <alignment horizontal="center" vertical="center"/>
    </xf>
    <xf numFmtId="0" fontId="26" fillId="0" borderId="20" xfId="47" applyFont="1" applyBorder="1" applyAlignment="1">
      <alignment horizontal="left" wrapText="1"/>
    </xf>
    <xf numFmtId="0" fontId="26" fillId="0" borderId="0" xfId="47" applyFont="1" applyAlignment="1">
      <alignment horizontal="left" wrapText="1"/>
    </xf>
    <xf numFmtId="0" fontId="33" fillId="0" borderId="0" xfId="47" applyFont="1" applyAlignment="1">
      <alignment wrapText="1"/>
    </xf>
    <xf numFmtId="0" fontId="3" fillId="0" borderId="0" xfId="47" applyAlignment="1">
      <alignment wrapText="1"/>
    </xf>
    <xf numFmtId="0" fontId="3" fillId="0" borderId="19" xfId="47" applyBorder="1" applyAlignment="1">
      <alignment wrapText="1"/>
    </xf>
    <xf numFmtId="0" fontId="3" fillId="0" borderId="20" xfId="47" applyBorder="1" applyAlignment="1">
      <alignment wrapText="1"/>
    </xf>
    <xf numFmtId="0" fontId="3" fillId="0" borderId="27" xfId="47" applyBorder="1" applyAlignment="1">
      <alignment wrapText="1"/>
    </xf>
    <xf numFmtId="0" fontId="3" fillId="0" borderId="31" xfId="47" applyBorder="1" applyAlignment="1">
      <alignment wrapText="1"/>
    </xf>
    <xf numFmtId="0" fontId="3" fillId="0" borderId="26" xfId="47" applyBorder="1" applyAlignment="1">
      <alignment wrapText="1"/>
    </xf>
    <xf numFmtId="0" fontId="26" fillId="0" borderId="49" xfId="47" applyFont="1" applyBorder="1" applyAlignment="1">
      <alignment horizontal="left" vertical="center" wrapText="1"/>
    </xf>
    <xf numFmtId="0" fontId="26" fillId="0" borderId="52" xfId="47" applyFont="1" applyBorder="1" applyAlignment="1">
      <alignment horizontal="left" vertical="center" wrapText="1"/>
    </xf>
    <xf numFmtId="0" fontId="26" fillId="0" borderId="53" xfId="47" applyFont="1" applyBorder="1" applyAlignment="1">
      <alignment horizontal="left" vertical="center" wrapText="1"/>
    </xf>
    <xf numFmtId="0" fontId="3" fillId="0" borderId="52" xfId="47" applyBorder="1" applyAlignment="1">
      <alignment wrapText="1"/>
    </xf>
    <xf numFmtId="0" fontId="3" fillId="0" borderId="53" xfId="47" applyBorder="1" applyAlignment="1">
      <alignment wrapText="1"/>
    </xf>
    <xf numFmtId="0" fontId="27" fillId="35" borderId="19" xfId="38" applyFont="1" applyFill="1" applyBorder="1" applyAlignment="1">
      <alignment horizontal="center" vertical="center" wrapText="1"/>
    </xf>
    <xf numFmtId="0" fontId="32" fillId="36" borderId="46" xfId="47" applyFont="1" applyFill="1" applyBorder="1" applyAlignment="1">
      <alignment horizontal="center" vertical="center"/>
    </xf>
    <xf numFmtId="0" fontId="32" fillId="36" borderId="48" xfId="47" applyFont="1" applyFill="1" applyBorder="1" applyAlignment="1">
      <alignment horizontal="center" vertical="center"/>
    </xf>
    <xf numFmtId="0" fontId="32" fillId="36" borderId="27" xfId="47" applyFont="1" applyFill="1" applyBorder="1" applyAlignment="1">
      <alignment horizontal="center" vertical="center"/>
    </xf>
    <xf numFmtId="0" fontId="32" fillId="36" borderId="31" xfId="47" applyFont="1" applyFill="1" applyBorder="1" applyAlignment="1">
      <alignment horizontal="center" vertical="center"/>
    </xf>
    <xf numFmtId="0" fontId="32" fillId="36" borderId="26" xfId="47" applyFont="1" applyFill="1" applyBorder="1" applyAlignment="1">
      <alignment horizontal="center" vertical="center"/>
    </xf>
    <xf numFmtId="0" fontId="32" fillId="36" borderId="0" xfId="47" applyFont="1" applyFill="1" applyAlignment="1">
      <alignment horizontal="center" vertical="center"/>
    </xf>
    <xf numFmtId="0" fontId="32" fillId="36" borderId="47" xfId="47" applyFont="1" applyFill="1" applyBorder="1" applyAlignment="1">
      <alignment horizontal="center" vertical="center"/>
    </xf>
    <xf numFmtId="0" fontId="32" fillId="36" borderId="45" xfId="47" applyFont="1" applyFill="1" applyBorder="1" applyAlignment="1">
      <alignment horizontal="center" vertical="center" wrapText="1"/>
    </xf>
    <xf numFmtId="0" fontId="26" fillId="34" borderId="49" xfId="47" applyFont="1" applyFill="1" applyBorder="1" applyAlignment="1">
      <alignment horizontal="left" vertical="center" wrapText="1"/>
    </xf>
    <xf numFmtId="0" fontId="26" fillId="34" borderId="52" xfId="47" applyFont="1" applyFill="1" applyBorder="1" applyAlignment="1">
      <alignment horizontal="left" vertical="center" wrapText="1"/>
    </xf>
    <xf numFmtId="0" fontId="3" fillId="34" borderId="52" xfId="47" applyFill="1" applyBorder="1" applyAlignment="1">
      <alignment wrapText="1"/>
    </xf>
    <xf numFmtId="0" fontId="3" fillId="34" borderId="53" xfId="47" applyFill="1" applyBorder="1" applyAlignment="1">
      <alignment wrapText="1"/>
    </xf>
    <xf numFmtId="0" fontId="27" fillId="35" borderId="44" xfId="38" applyFont="1" applyFill="1" applyBorder="1" applyAlignment="1">
      <alignment horizontal="center" vertical="center" wrapText="1"/>
    </xf>
    <xf numFmtId="0" fontId="27" fillId="35" borderId="28" xfId="38" applyFont="1" applyFill="1" applyBorder="1" applyAlignment="1">
      <alignment horizontal="center" vertical="center" wrapText="1"/>
    </xf>
    <xf numFmtId="0" fontId="27" fillId="35" borderId="31" xfId="38" applyFont="1" applyFill="1" applyBorder="1" applyAlignment="1">
      <alignment horizontal="center" vertical="center" wrapText="1"/>
    </xf>
    <xf numFmtId="0" fontId="27" fillId="35" borderId="26" xfId="38" applyFont="1" applyFill="1" applyBorder="1" applyAlignment="1">
      <alignment horizontal="center" vertical="center" wrapText="1"/>
    </xf>
    <xf numFmtId="0" fontId="32" fillId="36" borderId="28" xfId="47" applyFont="1" applyFill="1" applyBorder="1" applyAlignment="1">
      <alignment horizontal="center" vertical="center"/>
    </xf>
    <xf numFmtId="0" fontId="32" fillId="36" borderId="19" xfId="47" applyFont="1" applyFill="1" applyBorder="1" applyAlignment="1">
      <alignment horizontal="center" vertical="center"/>
    </xf>
    <xf numFmtId="0" fontId="32" fillId="36" borderId="27" xfId="47" applyFont="1" applyFill="1" applyBorder="1" applyAlignment="1">
      <alignment horizontal="center" vertical="center" wrapText="1"/>
    </xf>
    <xf numFmtId="0" fontId="32" fillId="36" borderId="31" xfId="47" applyFont="1" applyFill="1" applyBorder="1" applyAlignment="1">
      <alignment horizontal="center" vertical="center" wrapText="1"/>
    </xf>
    <xf numFmtId="0" fontId="32" fillId="36" borderId="26" xfId="47" applyFont="1" applyFill="1" applyBorder="1" applyAlignment="1">
      <alignment horizontal="center" vertical="center" wrapText="1"/>
    </xf>
    <xf numFmtId="0" fontId="32" fillId="36" borderId="29" xfId="47" applyFont="1" applyFill="1" applyBorder="1" applyAlignment="1">
      <alignment horizontal="center" vertical="center" wrapText="1"/>
    </xf>
    <xf numFmtId="0" fontId="32" fillId="36" borderId="30" xfId="47" applyFont="1" applyFill="1" applyBorder="1" applyAlignment="1">
      <alignment horizontal="center" vertical="center" wrapText="1"/>
    </xf>
    <xf numFmtId="0" fontId="32" fillId="36" borderId="44" xfId="47" applyFont="1" applyFill="1" applyBorder="1" applyAlignment="1">
      <alignment horizontal="center" vertical="center" wrapText="1"/>
    </xf>
    <xf numFmtId="0" fontId="32" fillId="36" borderId="28" xfId="47" applyFont="1" applyFill="1" applyBorder="1" applyAlignment="1">
      <alignment horizontal="center" vertical="center" wrapText="1"/>
    </xf>
    <xf numFmtId="0" fontId="3" fillId="34" borderId="52" xfId="47" applyFill="1" applyBorder="1" applyAlignment="1">
      <alignment vertical="center" wrapText="1"/>
    </xf>
    <xf numFmtId="0" fontId="3" fillId="34" borderId="53" xfId="47" applyFill="1" applyBorder="1" applyAlignment="1">
      <alignment vertical="center" wrapText="1"/>
    </xf>
    <xf numFmtId="0" fontId="32" fillId="36" borderId="64" xfId="47" applyFont="1" applyFill="1" applyBorder="1" applyAlignment="1">
      <alignment horizontal="center" vertical="center"/>
    </xf>
    <xf numFmtId="0" fontId="32" fillId="36" borderId="49" xfId="47" applyFont="1" applyFill="1" applyBorder="1" applyAlignment="1">
      <alignment horizontal="center" vertical="center"/>
    </xf>
    <xf numFmtId="0" fontId="32" fillId="36" borderId="52" xfId="47" applyFont="1" applyFill="1" applyBorder="1" applyAlignment="1">
      <alignment horizontal="center" vertical="center"/>
    </xf>
    <xf numFmtId="0" fontId="32" fillId="36" borderId="53" xfId="47" applyFont="1" applyFill="1" applyBorder="1" applyAlignment="1">
      <alignment horizontal="center" vertical="center"/>
    </xf>
    <xf numFmtId="0" fontId="32" fillId="36" borderId="49" xfId="47" applyFont="1" applyFill="1" applyBorder="1" applyAlignment="1">
      <alignment horizontal="center" vertical="center" wrapText="1"/>
    </xf>
    <xf numFmtId="0" fontId="32" fillId="36" borderId="52" xfId="47" applyFont="1" applyFill="1" applyBorder="1" applyAlignment="1">
      <alignment horizontal="center" vertical="center" wrapText="1"/>
    </xf>
    <xf numFmtId="0" fontId="32" fillId="36" borderId="53" xfId="47" applyFont="1" applyFill="1" applyBorder="1" applyAlignment="1">
      <alignment horizontal="center" vertical="center" wrapText="1"/>
    </xf>
    <xf numFmtId="37" fontId="27" fillId="35" borderId="0" xfId="51" applyFont="1" applyFill="1" applyAlignment="1">
      <alignment horizontal="center" vertical="center"/>
    </xf>
    <xf numFmtId="37" fontId="27" fillId="36" borderId="84" xfId="51" quotePrefix="1" applyFont="1" applyFill="1" applyBorder="1" applyAlignment="1">
      <alignment horizontal="center" vertical="center"/>
    </xf>
    <xf numFmtId="37" fontId="27" fillId="36" borderId="1" xfId="51" applyFont="1" applyFill="1" applyBorder="1" applyAlignment="1">
      <alignment horizontal="center" vertical="center"/>
    </xf>
    <xf numFmtId="37" fontId="27" fillId="36" borderId="6" xfId="51" applyFont="1" applyFill="1" applyBorder="1" applyAlignment="1">
      <alignment horizontal="center" vertical="center"/>
    </xf>
    <xf numFmtId="0" fontId="27" fillId="36" borderId="85" xfId="51" applyNumberFormat="1" applyFont="1" applyFill="1" applyBorder="1" applyAlignment="1">
      <alignment horizontal="center" vertical="center"/>
    </xf>
    <xf numFmtId="0" fontId="27" fillId="36" borderId="86" xfId="51" applyNumberFormat="1" applyFont="1" applyFill="1" applyBorder="1" applyAlignment="1">
      <alignment horizontal="center" vertical="center"/>
    </xf>
    <xf numFmtId="0" fontId="27" fillId="36" borderId="87" xfId="51" applyNumberFormat="1" applyFont="1" applyFill="1" applyBorder="1" applyAlignment="1">
      <alignment horizontal="center" vertical="center"/>
    </xf>
    <xf numFmtId="49" fontId="27" fillId="36" borderId="84" xfId="52" applyNumberFormat="1" applyFont="1" applyFill="1" applyBorder="1" applyAlignment="1">
      <alignment horizontal="center" vertical="center"/>
    </xf>
    <xf numFmtId="0" fontId="27" fillId="36" borderId="6" xfId="52" applyFont="1" applyFill="1" applyBorder="1" applyAlignment="1">
      <alignment horizontal="center" vertical="center"/>
    </xf>
    <xf numFmtId="0" fontId="27" fillId="35" borderId="0" xfId="52" applyFont="1" applyFill="1" applyAlignment="1">
      <alignment horizontal="center" vertical="center"/>
    </xf>
    <xf numFmtId="0" fontId="27" fillId="36" borderId="84" xfId="52" applyFont="1" applyFill="1" applyBorder="1" applyAlignment="1">
      <alignment horizontal="center" vertical="center" wrapText="1"/>
    </xf>
    <xf numFmtId="0" fontId="27" fillId="36" borderId="1" xfId="52" applyFont="1" applyFill="1" applyBorder="1" applyAlignment="1">
      <alignment horizontal="center" vertical="center" wrapText="1"/>
    </xf>
    <xf numFmtId="0" fontId="27" fillId="36" borderId="6" xfId="52" applyFont="1" applyFill="1" applyBorder="1" applyAlignment="1">
      <alignment horizontal="center" vertical="center" wrapText="1"/>
    </xf>
    <xf numFmtId="0" fontId="27" fillId="36" borderId="85" xfId="52" applyFont="1" applyFill="1" applyBorder="1" applyAlignment="1">
      <alignment horizontal="center" vertical="center"/>
    </xf>
    <xf numFmtId="0" fontId="27" fillId="36" borderId="86" xfId="52" applyFont="1" applyFill="1" applyBorder="1" applyAlignment="1">
      <alignment horizontal="center" vertical="center"/>
    </xf>
    <xf numFmtId="0" fontId="27" fillId="36" borderId="87" xfId="52" applyFont="1" applyFill="1" applyBorder="1" applyAlignment="1">
      <alignment horizontal="center" vertical="center"/>
    </xf>
    <xf numFmtId="0" fontId="36" fillId="0" borderId="0" xfId="52" applyFont="1" applyAlignment="1">
      <alignment horizontal="left"/>
    </xf>
    <xf numFmtId="0" fontId="27" fillId="35" borderId="36" xfId="52" applyFont="1" applyFill="1" applyBorder="1" applyAlignment="1">
      <alignment horizontal="center" vertical="center"/>
    </xf>
    <xf numFmtId="37" fontId="36" fillId="2" borderId="0" xfId="51" applyFont="1" applyFill="1" applyAlignment="1">
      <alignment horizontal="left"/>
    </xf>
    <xf numFmtId="49" fontId="27" fillId="36" borderId="88" xfId="52" applyNumberFormat="1" applyFont="1" applyFill="1" applyBorder="1" applyAlignment="1">
      <alignment horizontal="center" vertical="center"/>
    </xf>
    <xf numFmtId="49" fontId="27" fillId="36" borderId="89" xfId="52" applyNumberFormat="1" applyFont="1" applyFill="1" applyBorder="1" applyAlignment="1">
      <alignment horizontal="center" vertical="center"/>
    </xf>
    <xf numFmtId="49" fontId="27" fillId="36" borderId="42" xfId="52" applyNumberFormat="1" applyFont="1" applyFill="1" applyBorder="1" applyAlignment="1">
      <alignment horizontal="center" vertical="center"/>
    </xf>
    <xf numFmtId="49" fontId="27" fillId="36" borderId="79" xfId="52" applyNumberFormat="1" applyFont="1" applyFill="1" applyBorder="1" applyAlignment="1">
      <alignment horizontal="center" vertical="center"/>
    </xf>
    <xf numFmtId="37" fontId="27" fillId="35" borderId="0" xfId="51" applyFont="1" applyFill="1" applyAlignment="1">
      <alignment horizontal="center" vertical="center" wrapText="1"/>
    </xf>
    <xf numFmtId="0" fontId="70" fillId="34" borderId="0" xfId="53" applyFont="1" applyFill="1" applyAlignment="1">
      <alignment vertical="center" wrapText="1"/>
    </xf>
    <xf numFmtId="0" fontId="26" fillId="34" borderId="0" xfId="52" applyFont="1" applyFill="1" applyAlignment="1">
      <alignment wrapText="1"/>
    </xf>
    <xf numFmtId="0" fontId="26" fillId="34" borderId="0" xfId="54" applyFont="1" applyFill="1" applyAlignment="1">
      <alignment horizontal="left" vertical="center" wrapText="1"/>
    </xf>
    <xf numFmtId="0" fontId="27" fillId="35" borderId="0" xfId="52" applyFont="1" applyFill="1" applyAlignment="1">
      <alignment horizontal="center" vertical="center" wrapText="1"/>
    </xf>
    <xf numFmtId="0" fontId="26" fillId="34" borderId="24" xfId="52" applyFont="1" applyFill="1" applyBorder="1" applyAlignment="1">
      <alignment horizontal="left" vertical="center" wrapText="1"/>
    </xf>
    <xf numFmtId="0" fontId="32" fillId="35" borderId="36" xfId="52" applyFont="1" applyFill="1" applyBorder="1" applyAlignment="1">
      <alignment horizontal="center" vertical="center" wrapText="1"/>
    </xf>
    <xf numFmtId="0" fontId="32" fillId="35" borderId="0" xfId="52" applyFont="1" applyFill="1" applyAlignment="1">
      <alignment horizontal="center" vertical="center" wrapText="1"/>
    </xf>
    <xf numFmtId="0" fontId="26" fillId="0" borderId="76" xfId="52" applyFont="1" applyBorder="1" applyAlignment="1">
      <alignment horizontal="left" vertical="center" wrapText="1"/>
    </xf>
    <xf numFmtId="0" fontId="70" fillId="34" borderId="0" xfId="53" applyFont="1" applyFill="1" applyAlignment="1">
      <alignment horizontal="left" vertical="center" wrapText="1"/>
    </xf>
    <xf numFmtId="0" fontId="31" fillId="2" borderId="0" xfId="52" applyFont="1" applyFill="1" applyAlignment="1">
      <alignment horizontal="left"/>
    </xf>
    <xf numFmtId="0" fontId="96" fillId="35" borderId="0" xfId="52" applyFont="1" applyFill="1" applyAlignment="1">
      <alignment horizontal="center" vertical="center"/>
    </xf>
    <xf numFmtId="0" fontId="96" fillId="51" borderId="52" xfId="52" applyFont="1" applyFill="1" applyBorder="1" applyAlignment="1">
      <alignment horizontal="center" vertical="center"/>
    </xf>
    <xf numFmtId="0" fontId="96" fillId="51" borderId="90" xfId="52" applyFont="1" applyFill="1" applyBorder="1" applyAlignment="1">
      <alignment horizontal="center" vertical="center"/>
    </xf>
    <xf numFmtId="0" fontId="28" fillId="2" borderId="0" xfId="52" applyFont="1" applyFill="1" applyAlignment="1">
      <alignment horizontal="left"/>
    </xf>
    <xf numFmtId="0" fontId="28" fillId="2" borderId="0" xfId="52" applyFont="1" applyFill="1" applyAlignment="1">
      <alignment horizontal="left" wrapText="1"/>
    </xf>
    <xf numFmtId="0" fontId="28" fillId="0" borderId="0" xfId="52" applyFont="1" applyAlignment="1">
      <alignment horizontal="left"/>
    </xf>
    <xf numFmtId="0" fontId="96" fillId="51" borderId="92" xfId="52" applyFont="1" applyFill="1" applyBorder="1" applyAlignment="1">
      <alignment horizontal="center" vertical="center" wrapText="1"/>
    </xf>
    <xf numFmtId="0" fontId="96" fillId="51" borderId="93" xfId="52" applyFont="1" applyFill="1" applyBorder="1" applyAlignment="1">
      <alignment horizontal="center" vertical="center" wrapText="1"/>
    </xf>
    <xf numFmtId="37" fontId="28" fillId="2" borderId="0" xfId="52" applyNumberFormat="1" applyFont="1" applyFill="1" applyAlignment="1">
      <alignment horizontal="left"/>
    </xf>
    <xf numFmtId="0" fontId="96" fillId="35" borderId="0" xfId="52" applyFont="1" applyFill="1" applyAlignment="1">
      <alignment horizontal="center" vertical="center" wrapText="1"/>
    </xf>
    <xf numFmtId="0" fontId="96" fillId="51" borderId="96" xfId="52" applyFont="1" applyFill="1" applyBorder="1" applyAlignment="1">
      <alignment horizontal="center" vertical="center" wrapText="1"/>
    </xf>
    <xf numFmtId="0" fontId="96" fillId="35" borderId="31" xfId="52" applyFont="1" applyFill="1" applyBorder="1" applyAlignment="1">
      <alignment horizontal="center" vertical="center" wrapText="1"/>
    </xf>
    <xf numFmtId="0" fontId="96" fillId="51" borderId="98" xfId="52" applyFont="1" applyFill="1" applyBorder="1" applyAlignment="1">
      <alignment horizontal="center" vertical="center" wrapText="1"/>
    </xf>
    <xf numFmtId="0" fontId="26" fillId="51" borderId="18" xfId="52" applyFont="1" applyFill="1" applyBorder="1" applyAlignment="1">
      <alignment horizontal="center" vertical="center" wrapText="1"/>
    </xf>
    <xf numFmtId="0" fontId="27" fillId="51" borderId="1" xfId="52" applyFont="1" applyFill="1" applyBorder="1" applyAlignment="1">
      <alignment horizontal="center" vertical="center" wrapText="1"/>
    </xf>
    <xf numFmtId="0" fontId="26" fillId="51" borderId="1" xfId="52" applyFont="1" applyFill="1" applyBorder="1" applyAlignment="1">
      <alignment horizontal="center" vertical="center" wrapText="1"/>
    </xf>
    <xf numFmtId="0" fontId="96" fillId="51" borderId="52" xfId="52" applyFont="1" applyFill="1" applyBorder="1" applyAlignment="1">
      <alignment horizontal="center" vertical="center" wrapText="1"/>
    </xf>
    <xf numFmtId="0" fontId="26" fillId="51" borderId="0" xfId="52" applyFont="1" applyFill="1" applyAlignment="1">
      <alignment horizontal="center" vertical="center" wrapText="1"/>
    </xf>
    <xf numFmtId="0" fontId="27" fillId="51" borderId="99" xfId="52" applyFont="1" applyFill="1" applyBorder="1" applyAlignment="1">
      <alignment horizontal="center" vertical="center" wrapText="1"/>
    </xf>
    <xf numFmtId="0" fontId="26" fillId="51" borderId="1" xfId="52" applyFont="1" applyFill="1" applyBorder="1" applyAlignment="1">
      <alignment horizontal="center" wrapText="1"/>
    </xf>
    <xf numFmtId="0" fontId="27" fillId="51" borderId="90" xfId="52" applyFont="1" applyFill="1" applyBorder="1" applyAlignment="1">
      <alignment horizontal="center" vertical="center"/>
    </xf>
    <xf numFmtId="0" fontId="27" fillId="51" borderId="98" xfId="52" applyFont="1" applyFill="1" applyBorder="1" applyAlignment="1">
      <alignment horizontal="center" vertical="center"/>
    </xf>
    <xf numFmtId="0" fontId="27" fillId="51" borderId="90" xfId="52" applyFont="1" applyFill="1" applyBorder="1" applyAlignment="1">
      <alignment horizontal="center" vertical="center" wrapText="1"/>
    </xf>
    <xf numFmtId="0" fontId="26" fillId="51" borderId="98" xfId="52" applyFont="1" applyFill="1" applyBorder="1" applyAlignment="1">
      <alignment horizontal="center" vertical="center" wrapText="1"/>
    </xf>
    <xf numFmtId="0" fontId="96" fillId="51" borderId="44" xfId="52" applyFont="1" applyFill="1" applyBorder="1" applyAlignment="1">
      <alignment horizontal="center" vertical="center" wrapText="1"/>
    </xf>
    <xf numFmtId="0" fontId="96" fillId="51" borderId="0" xfId="52" applyFont="1" applyFill="1" applyAlignment="1">
      <alignment horizontal="center" vertical="center" wrapText="1"/>
    </xf>
    <xf numFmtId="0" fontId="27" fillId="51" borderId="52" xfId="52" applyFont="1" applyFill="1" applyBorder="1" applyAlignment="1">
      <alignment horizontal="center" vertical="center"/>
    </xf>
    <xf numFmtId="0" fontId="27" fillId="51" borderId="1" xfId="52" applyFont="1" applyFill="1" applyBorder="1" applyAlignment="1">
      <alignment horizontal="center" vertical="center"/>
    </xf>
    <xf numFmtId="0" fontId="26" fillId="51" borderId="18" xfId="52" applyFont="1" applyFill="1" applyBorder="1" applyAlignment="1">
      <alignment wrapText="1"/>
    </xf>
    <xf numFmtId="0" fontId="28" fillId="2" borderId="0" xfId="52" applyFont="1" applyFill="1" applyAlignment="1">
      <alignment horizontal="left" vertical="center" wrapText="1"/>
    </xf>
    <xf numFmtId="0" fontId="28" fillId="0" borderId="0" xfId="52" applyFont="1" applyAlignment="1">
      <alignment horizontal="left" vertical="center" wrapText="1"/>
    </xf>
    <xf numFmtId="0" fontId="26" fillId="35" borderId="0" xfId="52" applyFont="1" applyFill="1" applyAlignment="1">
      <alignment vertical="center" wrapText="1"/>
    </xf>
    <xf numFmtId="0" fontId="96" fillId="51" borderId="90" xfId="52" applyFont="1" applyFill="1" applyBorder="1" applyAlignment="1">
      <alignment horizontal="center" vertical="center" wrapText="1"/>
    </xf>
    <xf numFmtId="0" fontId="96" fillId="51" borderId="101" xfId="52" applyFont="1" applyFill="1" applyBorder="1" applyAlignment="1">
      <alignment horizontal="center" vertical="center" wrapText="1"/>
    </xf>
    <xf numFmtId="0" fontId="96" fillId="51" borderId="102" xfId="52" applyFont="1" applyFill="1" applyBorder="1" applyAlignment="1">
      <alignment horizontal="center" vertical="center" wrapText="1"/>
    </xf>
    <xf numFmtId="0" fontId="26" fillId="51" borderId="52" xfId="52" applyFont="1" applyFill="1" applyBorder="1" applyAlignment="1">
      <alignment wrapText="1"/>
    </xf>
    <xf numFmtId="0" fontId="26" fillId="51" borderId="102" xfId="52" applyFont="1" applyFill="1" applyBorder="1" applyAlignment="1">
      <alignment wrapText="1"/>
    </xf>
    <xf numFmtId="0" fontId="101" fillId="35" borderId="0" xfId="52" applyFont="1" applyFill="1" applyAlignment="1">
      <alignment horizontal="center" vertical="center" wrapText="1"/>
    </xf>
    <xf numFmtId="0" fontId="62" fillId="35" borderId="0" xfId="52" applyFont="1" applyFill="1" applyAlignment="1">
      <alignment vertical="center" wrapText="1"/>
    </xf>
    <xf numFmtId="0" fontId="28" fillId="2" borderId="52" xfId="52" applyFont="1" applyFill="1" applyBorder="1" applyAlignment="1">
      <alignment horizontal="left" wrapText="1"/>
    </xf>
    <xf numFmtId="0" fontId="28" fillId="0" borderId="52" xfId="52" applyFont="1" applyBorder="1" applyAlignment="1">
      <alignment horizontal="left"/>
    </xf>
    <xf numFmtId="0" fontId="96" fillId="51" borderId="31" xfId="52" applyFont="1" applyFill="1" applyBorder="1" applyAlignment="1">
      <alignment horizontal="center" vertical="center" wrapText="1"/>
    </xf>
    <xf numFmtId="0" fontId="96" fillId="51" borderId="106" xfId="52" applyFont="1" applyFill="1" applyBorder="1" applyAlignment="1">
      <alignment horizontal="center" vertical="center" wrapText="1"/>
    </xf>
    <xf numFmtId="0" fontId="96" fillId="51" borderId="18" xfId="52" applyFont="1" applyFill="1" applyBorder="1" applyAlignment="1">
      <alignment horizontal="center" vertical="center" wrapText="1"/>
    </xf>
    <xf numFmtId="0" fontId="27" fillId="51" borderId="107" xfId="52" applyFont="1" applyFill="1" applyBorder="1" applyAlignment="1">
      <alignment horizontal="center" vertical="center" wrapText="1"/>
    </xf>
    <xf numFmtId="0" fontId="27" fillId="51" borderId="100" xfId="52" applyFont="1" applyFill="1" applyBorder="1" applyAlignment="1">
      <alignment horizontal="center" vertical="center" wrapText="1"/>
    </xf>
    <xf numFmtId="0" fontId="27" fillId="51" borderId="89" xfId="52" applyFont="1" applyFill="1" applyBorder="1" applyAlignment="1">
      <alignment horizontal="center" vertical="center" wrapText="1"/>
    </xf>
    <xf numFmtId="0" fontId="27" fillId="51" borderId="78" xfId="52" applyFont="1" applyFill="1" applyBorder="1" applyAlignment="1">
      <alignment horizontal="center" vertical="center" wrapText="1"/>
    </xf>
    <xf numFmtId="0" fontId="27" fillId="51" borderId="79" xfId="52" applyFont="1" applyFill="1" applyBorder="1" applyAlignment="1">
      <alignment horizontal="center" vertical="center" wrapText="1"/>
    </xf>
    <xf numFmtId="0" fontId="29" fillId="34" borderId="0" xfId="52" applyFont="1" applyFill="1" applyAlignment="1">
      <alignment horizontal="center"/>
    </xf>
    <xf numFmtId="0" fontId="96" fillId="51" borderId="108" xfId="52" applyFont="1" applyFill="1" applyBorder="1" applyAlignment="1">
      <alignment horizontal="center" vertical="center" wrapText="1"/>
    </xf>
    <xf numFmtId="0" fontId="26" fillId="51" borderId="108" xfId="52" applyFont="1" applyFill="1" applyBorder="1" applyAlignment="1">
      <alignment horizontal="center" vertical="center" wrapText="1"/>
    </xf>
    <xf numFmtId="0" fontId="27" fillId="51" borderId="52" xfId="52" applyFont="1" applyFill="1" applyBorder="1" applyAlignment="1">
      <alignment horizontal="center" vertical="center" wrapText="1"/>
    </xf>
    <xf numFmtId="0" fontId="27" fillId="51" borderId="109" xfId="52" applyFont="1" applyFill="1" applyBorder="1" applyAlignment="1">
      <alignment horizontal="center" vertical="center" wrapText="1"/>
    </xf>
    <xf numFmtId="0" fontId="26" fillId="0" borderId="0" xfId="52" applyFont="1" applyAlignment="1">
      <alignment horizontal="left"/>
    </xf>
    <xf numFmtId="0" fontId="26" fillId="51" borderId="102" xfId="52" applyFont="1" applyFill="1" applyBorder="1" applyAlignment="1">
      <alignment horizontal="center" vertical="center" wrapText="1"/>
    </xf>
    <xf numFmtId="0" fontId="26" fillId="51" borderId="111" xfId="52" applyFont="1" applyFill="1" applyBorder="1" applyAlignment="1">
      <alignment horizontal="center" vertical="center" wrapText="1"/>
    </xf>
    <xf numFmtId="0" fontId="96" fillId="51" borderId="98" xfId="52" applyFont="1" applyFill="1" applyBorder="1" applyAlignment="1">
      <alignment horizontal="center" vertical="center"/>
    </xf>
    <xf numFmtId="0" fontId="30" fillId="51" borderId="102" xfId="52" applyFont="1" applyFill="1" applyBorder="1" applyAlignment="1">
      <alignment horizontal="center" vertical="center" wrapText="1"/>
    </xf>
    <xf numFmtId="0" fontId="30" fillId="51" borderId="111" xfId="52" applyFont="1" applyFill="1" applyBorder="1" applyAlignment="1">
      <alignment horizontal="center" vertical="center" wrapText="1"/>
    </xf>
    <xf numFmtId="0" fontId="26" fillId="51" borderId="98" xfId="52" applyFont="1" applyFill="1" applyBorder="1" applyAlignment="1">
      <alignment wrapText="1"/>
    </xf>
    <xf numFmtId="0" fontId="27" fillId="51" borderId="36" xfId="52" applyFont="1" applyFill="1" applyBorder="1" applyAlignment="1">
      <alignment horizontal="center" vertical="center" wrapText="1"/>
    </xf>
    <xf numFmtId="0" fontId="26" fillId="51" borderId="36" xfId="52" applyFont="1" applyFill="1" applyBorder="1" applyAlignment="1">
      <alignment horizontal="center" vertical="center" wrapText="1"/>
    </xf>
    <xf numFmtId="0" fontId="31" fillId="34" borderId="0" xfId="52" applyFont="1" applyFill="1" applyAlignment="1">
      <alignment horizontal="left" wrapText="1"/>
    </xf>
    <xf numFmtId="0" fontId="26" fillId="51" borderId="78" xfId="52" applyFont="1" applyFill="1" applyBorder="1" applyAlignment="1">
      <alignment horizontal="center" vertical="center" wrapText="1"/>
    </xf>
    <xf numFmtId="0" fontId="26" fillId="51" borderId="79" xfId="52" applyFont="1" applyFill="1" applyBorder="1" applyAlignment="1">
      <alignment horizontal="center" vertical="center" wrapText="1"/>
    </xf>
    <xf numFmtId="0" fontId="26" fillId="51" borderId="52" xfId="52" applyFont="1" applyFill="1" applyBorder="1" applyAlignment="1">
      <alignment horizontal="center" vertical="center" wrapText="1"/>
    </xf>
    <xf numFmtId="0" fontId="32" fillId="51" borderId="99" xfId="52" applyFont="1" applyFill="1" applyBorder="1" applyAlignment="1">
      <alignment horizontal="center" vertical="center" wrapText="1"/>
    </xf>
    <xf numFmtId="0" fontId="30" fillId="51" borderId="1" xfId="52" applyFont="1" applyFill="1" applyBorder="1" applyAlignment="1">
      <alignment horizontal="center" vertical="center" wrapText="1"/>
    </xf>
    <xf numFmtId="0" fontId="96" fillId="35" borderId="52" xfId="52" applyFont="1" applyFill="1" applyBorder="1" applyAlignment="1">
      <alignment horizontal="center" vertical="center" wrapText="1"/>
    </xf>
    <xf numFmtId="0" fontId="96" fillId="35" borderId="44" xfId="52" applyFont="1" applyFill="1" applyBorder="1" applyAlignment="1">
      <alignment horizontal="center" vertical="center" wrapText="1"/>
    </xf>
    <xf numFmtId="0" fontId="26" fillId="51" borderId="92" xfId="52" applyFont="1" applyFill="1" applyBorder="1" applyAlignment="1">
      <alignment horizontal="center" vertical="center" wrapText="1"/>
    </xf>
    <xf numFmtId="0" fontId="26" fillId="51" borderId="93" xfId="52" applyFont="1" applyFill="1" applyBorder="1" applyAlignment="1">
      <alignment horizontal="center" vertical="center" wrapText="1"/>
    </xf>
    <xf numFmtId="0" fontId="102" fillId="34" borderId="0" xfId="52" applyFont="1" applyFill="1" applyAlignment="1">
      <alignment wrapText="1"/>
    </xf>
    <xf numFmtId="194" fontId="28" fillId="0" borderId="0" xfId="67" applyFont="1" applyAlignment="1">
      <alignment vertical="distributed" wrapText="1"/>
    </xf>
    <xf numFmtId="194" fontId="31" fillId="0" borderId="0" xfId="67" applyFont="1" applyAlignment="1">
      <alignment horizontal="left"/>
    </xf>
    <xf numFmtId="2" fontId="27" fillId="35" borderId="31" xfId="67" applyNumberFormat="1" applyFont="1" applyFill="1" applyBorder="1" applyAlignment="1">
      <alignment horizontal="center" vertical="center" wrapText="1"/>
    </xf>
    <xf numFmtId="194" fontId="27" fillId="51" borderId="84" xfId="67" applyFont="1" applyFill="1" applyBorder="1" applyAlignment="1">
      <alignment horizontal="center" vertical="center" wrapText="1"/>
    </xf>
    <xf numFmtId="194" fontId="27" fillId="51" borderId="1" xfId="67" applyFont="1" applyFill="1" applyBorder="1" applyAlignment="1">
      <alignment horizontal="center" vertical="center" wrapText="1"/>
    </xf>
    <xf numFmtId="194" fontId="27" fillId="51" borderId="6" xfId="67" applyFont="1" applyFill="1" applyBorder="1" applyAlignment="1">
      <alignment horizontal="center" vertical="center" wrapText="1"/>
    </xf>
    <xf numFmtId="194" fontId="27" fillId="51" borderId="85" xfId="67" applyFont="1" applyFill="1" applyBorder="1" applyAlignment="1">
      <alignment horizontal="center" vertical="center" wrapText="1"/>
    </xf>
    <xf numFmtId="194" fontId="27" fillId="51" borderId="86" xfId="67" applyFont="1" applyFill="1" applyBorder="1" applyAlignment="1">
      <alignment horizontal="center" vertical="center" wrapText="1"/>
    </xf>
    <xf numFmtId="194" fontId="27" fillId="51" borderId="87" xfId="67" applyFont="1" applyFill="1" applyBorder="1" applyAlignment="1">
      <alignment horizontal="center" vertical="center" wrapText="1"/>
    </xf>
    <xf numFmtId="194" fontId="28" fillId="0" borderId="0" xfId="67" applyFont="1" applyAlignment="1">
      <alignment horizontal="left" vertical="justify" wrapText="1"/>
    </xf>
    <xf numFmtId="194" fontId="28" fillId="0" borderId="0" xfId="67" applyFont="1" applyAlignment="1">
      <alignment vertical="top" wrapText="1"/>
    </xf>
    <xf numFmtId="194" fontId="26" fillId="51" borderId="1" xfId="67" applyFont="1" applyFill="1" applyBorder="1" applyAlignment="1">
      <alignment horizontal="center" vertical="center" wrapText="1"/>
    </xf>
    <xf numFmtId="2" fontId="27" fillId="35" borderId="0" xfId="67" applyNumberFormat="1" applyFont="1" applyFill="1" applyAlignment="1">
      <alignment horizontal="center" vertical="center" wrapText="1"/>
    </xf>
    <xf numFmtId="194" fontId="29" fillId="0" borderId="0" xfId="67" applyFont="1" applyAlignment="1">
      <alignment horizontal="left" vertical="justify" wrapText="1"/>
    </xf>
    <xf numFmtId="37" fontId="68" fillId="2" borderId="0" xfId="0" applyFont="1" applyFill="1" applyAlignment="1">
      <alignment horizontal="left"/>
    </xf>
    <xf numFmtId="37" fontId="28" fillId="2" borderId="0" xfId="0" applyFont="1" applyFill="1" applyAlignment="1">
      <alignment horizontal="left"/>
    </xf>
    <xf numFmtId="37" fontId="77" fillId="0" borderId="0" xfId="0" applyFont="1" applyAlignment="1">
      <alignment horizontal="left"/>
    </xf>
    <xf numFmtId="37" fontId="27" fillId="35" borderId="0" xfId="0" applyFont="1" applyFill="1" applyAlignment="1">
      <alignment horizontal="center" vertical="center"/>
    </xf>
    <xf numFmtId="37" fontId="27" fillId="36" borderId="3" xfId="0" applyFont="1" applyFill="1" applyBorder="1" applyAlignment="1">
      <alignment horizontal="center" vertical="center"/>
    </xf>
    <xf numFmtId="37" fontId="27" fillId="36" borderId="1" xfId="0" applyFont="1" applyFill="1" applyBorder="1" applyAlignment="1">
      <alignment horizontal="center" vertical="center"/>
    </xf>
    <xf numFmtId="37" fontId="27" fillId="36" borderId="6" xfId="0" applyFont="1" applyFill="1" applyBorder="1" applyAlignment="1">
      <alignment horizontal="center" vertical="center"/>
    </xf>
    <xf numFmtId="37" fontId="27" fillId="36" borderId="22" xfId="0" quotePrefix="1" applyFont="1" applyFill="1" applyBorder="1" applyAlignment="1">
      <alignment horizontal="center" vertical="center"/>
    </xf>
    <xf numFmtId="37" fontId="27" fillId="36" borderId="77" xfId="0" quotePrefix="1" applyFont="1" applyFill="1" applyBorder="1" applyAlignment="1">
      <alignment horizontal="center" vertical="center"/>
    </xf>
    <xf numFmtId="37" fontId="27" fillId="36" borderId="25" xfId="0" quotePrefix="1" applyFont="1" applyFill="1" applyBorder="1" applyAlignment="1">
      <alignment horizontal="center" vertical="center"/>
    </xf>
    <xf numFmtId="37" fontId="27" fillId="36" borderId="36" xfId="0" quotePrefix="1" applyFont="1" applyFill="1" applyBorder="1" applyAlignment="1">
      <alignment horizontal="center" vertical="center"/>
    </xf>
    <xf numFmtId="37" fontId="27" fillId="36" borderId="0" xfId="0" quotePrefix="1" applyFont="1" applyFill="1" applyAlignment="1">
      <alignment horizontal="center" vertical="center"/>
    </xf>
    <xf numFmtId="37" fontId="27" fillId="36" borderId="18" xfId="0" quotePrefix="1" applyFont="1" applyFill="1" applyBorder="1" applyAlignment="1">
      <alignment horizontal="center" vertical="center"/>
    </xf>
    <xf numFmtId="37" fontId="27" fillId="36" borderId="42" xfId="0" quotePrefix="1" applyFont="1" applyFill="1" applyBorder="1" applyAlignment="1">
      <alignment horizontal="center" vertical="center"/>
    </xf>
    <xf numFmtId="37" fontId="27" fillId="36" borderId="78" xfId="0" quotePrefix="1" applyFont="1" applyFill="1" applyBorder="1" applyAlignment="1">
      <alignment horizontal="center" vertical="center"/>
    </xf>
    <xf numFmtId="37" fontId="27" fillId="36" borderId="79" xfId="0" quotePrefix="1" applyFont="1" applyFill="1" applyBorder="1" applyAlignment="1">
      <alignment horizontal="center" vertical="center"/>
    </xf>
    <xf numFmtId="37" fontId="27" fillId="36" borderId="22" xfId="0" applyFont="1" applyFill="1" applyBorder="1" applyAlignment="1">
      <alignment horizontal="center" vertical="center"/>
    </xf>
    <xf numFmtId="37" fontId="27" fillId="36" borderId="36" xfId="0" applyFont="1" applyFill="1" applyBorder="1" applyAlignment="1">
      <alignment horizontal="center" vertical="center"/>
    </xf>
    <xf numFmtId="37" fontId="27" fillId="36" borderId="42" xfId="0" applyFont="1" applyFill="1" applyBorder="1" applyAlignment="1">
      <alignment horizontal="center" vertical="center"/>
    </xf>
    <xf numFmtId="37" fontId="36" fillId="0" borderId="0" xfId="0" applyFont="1" applyAlignment="1">
      <alignment horizontal="left"/>
    </xf>
    <xf numFmtId="37" fontId="27" fillId="36" borderId="3" xfId="0" applyFont="1" applyFill="1" applyBorder="1" applyAlignment="1">
      <alignment horizontal="center" vertical="center" wrapText="1"/>
    </xf>
    <xf numFmtId="37" fontId="27" fillId="36" borderId="1" xfId="0" applyFont="1" applyFill="1" applyBorder="1" applyAlignment="1">
      <alignment horizontal="center" vertical="center" wrapText="1"/>
    </xf>
    <xf numFmtId="37" fontId="27" fillId="36" borderId="6" xfId="0" applyFont="1" applyFill="1" applyBorder="1" applyAlignment="1">
      <alignment horizontal="center" vertical="center" wrapText="1"/>
    </xf>
    <xf numFmtId="37" fontId="36" fillId="34" borderId="0" xfId="0" applyFont="1" applyFill="1" applyAlignment="1">
      <alignment horizontal="left"/>
    </xf>
    <xf numFmtId="37" fontId="26" fillId="36" borderId="1" xfId="0" applyFont="1" applyFill="1" applyBorder="1" applyAlignment="1">
      <alignment wrapText="1"/>
    </xf>
    <xf numFmtId="37" fontId="26" fillId="36" borderId="6" xfId="0" applyFont="1" applyFill="1" applyBorder="1" applyAlignment="1">
      <alignment wrapText="1"/>
    </xf>
    <xf numFmtId="37" fontId="27" fillId="36" borderId="22" xfId="0" applyFont="1" applyFill="1" applyBorder="1" applyAlignment="1">
      <alignment horizontal="center" vertical="center" wrapText="1"/>
    </xf>
    <xf numFmtId="37" fontId="27" fillId="36" borderId="36" xfId="0" applyFont="1" applyFill="1" applyBorder="1" applyAlignment="1">
      <alignment horizontal="center" vertical="center" wrapText="1"/>
    </xf>
    <xf numFmtId="37" fontId="27" fillId="36" borderId="42" xfId="0" applyFont="1" applyFill="1" applyBorder="1" applyAlignment="1">
      <alignment horizontal="center" vertical="center" wrapText="1"/>
    </xf>
    <xf numFmtId="37" fontId="27" fillId="36" borderId="77" xfId="0" applyFont="1" applyFill="1" applyBorder="1" applyAlignment="1">
      <alignment horizontal="center" vertical="center"/>
    </xf>
    <xf numFmtId="37" fontId="27" fillId="36" borderId="25" xfId="0" applyFont="1" applyFill="1" applyBorder="1" applyAlignment="1">
      <alignment horizontal="center" vertical="center"/>
    </xf>
    <xf numFmtId="37" fontId="27" fillId="36" borderId="0" xfId="0" applyFont="1" applyFill="1" applyAlignment="1">
      <alignment horizontal="center" vertical="center"/>
    </xf>
    <xf numFmtId="37" fontId="27" fillId="36" borderId="18" xfId="0" applyFont="1" applyFill="1" applyBorder="1" applyAlignment="1">
      <alignment horizontal="center" vertical="center"/>
    </xf>
    <xf numFmtId="37" fontId="27" fillId="36" borderId="78" xfId="0" applyFont="1" applyFill="1" applyBorder="1" applyAlignment="1">
      <alignment horizontal="center" vertical="center"/>
    </xf>
    <xf numFmtId="37" fontId="27" fillId="36" borderId="79" xfId="0" applyFont="1" applyFill="1" applyBorder="1" applyAlignment="1">
      <alignment horizontal="center" vertical="center"/>
    </xf>
    <xf numFmtId="37" fontId="26" fillId="36" borderId="25" xfId="0" applyFont="1" applyFill="1" applyBorder="1" applyAlignment="1">
      <alignment horizontal="center" vertical="center" wrapText="1"/>
    </xf>
    <xf numFmtId="37" fontId="26" fillId="36" borderId="42" xfId="0" applyFont="1" applyFill="1" applyBorder="1" applyAlignment="1">
      <alignment horizontal="center" vertical="center" wrapText="1"/>
    </xf>
    <xf numFmtId="37" fontId="26" fillId="36" borderId="79" xfId="0" applyFont="1" applyFill="1" applyBorder="1" applyAlignment="1">
      <alignment horizontal="center" vertical="center" wrapText="1"/>
    </xf>
    <xf numFmtId="37" fontId="26" fillId="36" borderId="6" xfId="0" applyFont="1" applyFill="1" applyBorder="1" applyAlignment="1">
      <alignment horizontal="center" vertical="center" wrapText="1"/>
    </xf>
    <xf numFmtId="37" fontId="80" fillId="0" borderId="0" xfId="0" applyFont="1" applyAlignment="1">
      <alignment horizontal="center" vertical="center" wrapText="1"/>
    </xf>
    <xf numFmtId="37" fontId="28" fillId="0" borderId="24" xfId="0" applyFont="1" applyBorder="1" applyAlignment="1">
      <alignment horizontal="left"/>
    </xf>
    <xf numFmtId="37" fontId="28" fillId="0" borderId="0" xfId="0" applyFont="1" applyAlignment="1">
      <alignment horizontal="left" vertical="center"/>
    </xf>
    <xf numFmtId="37" fontId="27" fillId="36" borderId="2" xfId="0" applyFont="1" applyFill="1" applyBorder="1" applyAlignment="1">
      <alignment horizontal="center" vertical="center"/>
    </xf>
    <xf numFmtId="37" fontId="27" fillId="36" borderId="16" xfId="0" applyFont="1" applyFill="1" applyBorder="1" applyAlignment="1">
      <alignment horizontal="center" vertical="center"/>
    </xf>
    <xf numFmtId="37" fontId="27" fillId="36" borderId="21" xfId="0" applyFont="1" applyFill="1" applyBorder="1" applyAlignment="1">
      <alignment horizontal="center" vertical="center"/>
    </xf>
    <xf numFmtId="37" fontId="32" fillId="35" borderId="0" xfId="0" applyFont="1" applyFill="1" applyAlignment="1">
      <alignment horizontal="center" vertical="center" wrapText="1"/>
    </xf>
    <xf numFmtId="37" fontId="27" fillId="36" borderId="25" xfId="0" applyFont="1" applyFill="1" applyBorder="1" applyAlignment="1">
      <alignment horizontal="center" vertical="center" wrapText="1"/>
    </xf>
    <xf numFmtId="37" fontId="28" fillId="0" borderId="0" xfId="0" applyFont="1" applyAlignment="1">
      <alignment horizontal="left"/>
    </xf>
    <xf numFmtId="0" fontId="63" fillId="35" borderId="130" xfId="70" applyFont="1" applyFill="1" applyBorder="1" applyAlignment="1">
      <alignment horizontal="center" vertical="center"/>
    </xf>
    <xf numFmtId="0" fontId="32" fillId="35" borderId="0" xfId="70" applyFont="1" applyFill="1" applyAlignment="1">
      <alignment horizontal="center" vertical="center"/>
    </xf>
    <xf numFmtId="0" fontId="63" fillId="35" borderId="0" xfId="70" applyFont="1" applyFill="1" applyAlignment="1">
      <alignment horizontal="center" vertical="center"/>
    </xf>
    <xf numFmtId="0" fontId="33" fillId="34" borderId="0" xfId="70" applyFont="1" applyFill="1" applyAlignment="1">
      <alignment wrapText="1"/>
    </xf>
    <xf numFmtId="0" fontId="32" fillId="51" borderId="26" xfId="70" applyFont="1" applyFill="1" applyBorder="1" applyAlignment="1">
      <alignment horizontal="center" vertical="center"/>
    </xf>
    <xf numFmtId="0" fontId="32" fillId="51" borderId="28" xfId="70" applyFont="1" applyFill="1" applyBorder="1" applyAlignment="1">
      <alignment horizontal="center" vertical="center"/>
    </xf>
    <xf numFmtId="0" fontId="32" fillId="51" borderId="60" xfId="70" applyFont="1" applyFill="1" applyBorder="1" applyAlignment="1">
      <alignment horizontal="center" vertical="center"/>
    </xf>
    <xf numFmtId="0" fontId="32" fillId="51" borderId="27" xfId="70" applyFont="1" applyFill="1" applyBorder="1" applyAlignment="1">
      <alignment horizontal="center" vertical="center"/>
    </xf>
    <xf numFmtId="0" fontId="32" fillId="51" borderId="133" xfId="70" applyFont="1" applyFill="1" applyBorder="1" applyAlignment="1">
      <alignment horizontal="center" vertical="center"/>
    </xf>
    <xf numFmtId="0" fontId="32" fillId="35" borderId="0" xfId="70" applyFont="1" applyFill="1" applyAlignment="1">
      <alignment horizontal="center" vertical="center" wrapText="1"/>
    </xf>
    <xf numFmtId="37" fontId="28" fillId="34" borderId="76" xfId="71" applyNumberFormat="1" applyFont="1" applyFill="1" applyBorder="1" applyAlignment="1">
      <alignment wrapText="1"/>
    </xf>
    <xf numFmtId="0" fontId="149" fillId="0" borderId="76" xfId="71" applyBorder="1" applyAlignment="1">
      <alignment wrapText="1"/>
    </xf>
    <xf numFmtId="37" fontId="28" fillId="34" borderId="0" xfId="71" applyNumberFormat="1" applyFont="1" applyFill="1" applyAlignment="1">
      <alignment wrapText="1"/>
    </xf>
    <xf numFmtId="0" fontId="149" fillId="0" borderId="0" xfId="71" applyAlignment="1">
      <alignment wrapText="1"/>
    </xf>
    <xf numFmtId="0" fontId="31" fillId="34" borderId="0" xfId="71" applyFont="1" applyFill="1" applyAlignment="1">
      <alignment horizontal="left"/>
    </xf>
    <xf numFmtId="0" fontId="101" fillId="35" borderId="0" xfId="71" applyFont="1" applyFill="1" applyAlignment="1">
      <alignment horizontal="center" vertical="center"/>
    </xf>
    <xf numFmtId="0" fontId="96" fillId="51" borderId="136" xfId="71" applyFont="1" applyFill="1" applyBorder="1" applyAlignment="1">
      <alignment horizontal="center" vertical="center" wrapText="1"/>
    </xf>
    <xf numFmtId="0" fontId="96" fillId="51" borderId="139" xfId="71" applyFont="1" applyFill="1" applyBorder="1" applyAlignment="1">
      <alignment horizontal="center" vertical="center" wrapText="1"/>
    </xf>
    <xf numFmtId="0" fontId="96" fillId="51" borderId="113" xfId="71" applyFont="1" applyFill="1" applyBorder="1" applyAlignment="1">
      <alignment horizontal="center" vertical="center" wrapText="1"/>
    </xf>
    <xf numFmtId="0" fontId="96" fillId="51" borderId="137" xfId="71" applyFont="1" applyFill="1" applyBorder="1" applyAlignment="1">
      <alignment horizontal="center" vertical="center"/>
    </xf>
    <xf numFmtId="0" fontId="96" fillId="51" borderId="140" xfId="71" applyFont="1" applyFill="1" applyBorder="1" applyAlignment="1">
      <alignment horizontal="center" vertical="center"/>
    </xf>
    <xf numFmtId="0" fontId="96" fillId="51" borderId="95" xfId="71" applyFont="1" applyFill="1" applyBorder="1" applyAlignment="1">
      <alignment horizontal="center" vertical="center"/>
    </xf>
    <xf numFmtId="0" fontId="96" fillId="51" borderId="105" xfId="71" applyFont="1" applyFill="1" applyBorder="1" applyAlignment="1">
      <alignment horizontal="center" vertical="center"/>
    </xf>
    <xf numFmtId="0" fontId="96" fillId="51" borderId="138" xfId="71" applyFont="1" applyFill="1" applyBorder="1" applyAlignment="1">
      <alignment horizontal="center" vertical="center"/>
    </xf>
    <xf numFmtId="0" fontId="96" fillId="51" borderId="103" xfId="71" applyFont="1" applyFill="1" applyBorder="1" applyAlignment="1">
      <alignment horizontal="center" vertical="center"/>
    </xf>
    <xf numFmtId="0" fontId="96" fillId="51" borderId="141" xfId="71" applyFont="1" applyFill="1" applyBorder="1" applyAlignment="1">
      <alignment horizontal="center" vertical="center" wrapText="1"/>
    </xf>
    <xf numFmtId="0" fontId="96" fillId="51" borderId="102" xfId="71" applyFont="1" applyFill="1" applyBorder="1" applyAlignment="1">
      <alignment horizontal="center" vertical="center" wrapText="1"/>
    </xf>
    <xf numFmtId="0" fontId="63" fillId="35" borderId="0" xfId="71" applyFont="1" applyFill="1" applyAlignment="1">
      <alignment horizontal="center" vertical="center"/>
    </xf>
    <xf numFmtId="0" fontId="102" fillId="34" borderId="0" xfId="72" applyFont="1" applyFill="1" applyAlignment="1">
      <alignment horizontal="left" vertical="top" wrapText="1"/>
    </xf>
    <xf numFmtId="0" fontId="63" fillId="35" borderId="0" xfId="71" applyFont="1" applyFill="1" applyAlignment="1">
      <alignment horizontal="center" vertical="center" wrapText="1"/>
    </xf>
    <xf numFmtId="0" fontId="158" fillId="35" borderId="0" xfId="71" applyFont="1" applyFill="1" applyAlignment="1">
      <alignment horizontal="center" vertical="center" wrapText="1"/>
    </xf>
    <xf numFmtId="37" fontId="102" fillId="34" borderId="0" xfId="72" applyNumberFormat="1" applyFont="1" applyFill="1" applyAlignment="1">
      <alignment horizontal="left" wrapText="1"/>
    </xf>
    <xf numFmtId="37" fontId="102" fillId="34" borderId="0" xfId="72" applyNumberFormat="1" applyFont="1" applyFill="1" applyAlignment="1">
      <alignment horizontal="left" vertical="center" wrapText="1"/>
    </xf>
    <xf numFmtId="0" fontId="45" fillId="51" borderId="0" xfId="71" applyFont="1" applyFill="1" applyAlignment="1">
      <alignment horizontal="center" vertical="center" wrapText="1"/>
    </xf>
    <xf numFmtId="0" fontId="45" fillId="51" borderId="32" xfId="71" applyFont="1" applyFill="1" applyBorder="1" applyAlignment="1">
      <alignment horizontal="center" vertical="center" wrapText="1"/>
    </xf>
    <xf numFmtId="0" fontId="45" fillId="51" borderId="19" xfId="71" applyFont="1" applyFill="1" applyBorder="1" applyAlignment="1">
      <alignment horizontal="center" vertical="center" wrapText="1"/>
    </xf>
    <xf numFmtId="0" fontId="45" fillId="51" borderId="27" xfId="71" applyFont="1" applyFill="1" applyBorder="1" applyAlignment="1">
      <alignment horizontal="center" vertical="center" wrapText="1"/>
    </xf>
    <xf numFmtId="0" fontId="45" fillId="51" borderId="31" xfId="71" applyFont="1" applyFill="1" applyBorder="1" applyAlignment="1">
      <alignment horizontal="center" vertical="center" wrapText="1"/>
    </xf>
    <xf numFmtId="0" fontId="45" fillId="51" borderId="20" xfId="71" applyFont="1" applyFill="1" applyBorder="1" applyAlignment="1">
      <alignment horizontal="center" vertical="center" wrapText="1"/>
    </xf>
    <xf numFmtId="0" fontId="45" fillId="51" borderId="102" xfId="71" applyFont="1" applyFill="1" applyBorder="1" applyAlignment="1">
      <alignment horizontal="center" vertical="center" wrapText="1"/>
    </xf>
    <xf numFmtId="0" fontId="45" fillId="51" borderId="95" xfId="71" applyFont="1" applyFill="1" applyBorder="1" applyAlignment="1">
      <alignment horizontal="center" vertical="center" wrapText="1"/>
    </xf>
    <xf numFmtId="0" fontId="45" fillId="51" borderId="49" xfId="71" applyFont="1" applyFill="1" applyBorder="1" applyAlignment="1">
      <alignment horizontal="center" vertical="center" wrapText="1"/>
    </xf>
    <xf numFmtId="0" fontId="45" fillId="51" borderId="52" xfId="71" applyFont="1" applyFill="1" applyBorder="1" applyAlignment="1">
      <alignment horizontal="center" vertical="center" wrapText="1"/>
    </xf>
    <xf numFmtId="0" fontId="45" fillId="51" borderId="53" xfId="71" applyFont="1" applyFill="1" applyBorder="1" applyAlignment="1">
      <alignment horizontal="center" vertical="center" wrapText="1"/>
    </xf>
    <xf numFmtId="0" fontId="45" fillId="51" borderId="45" xfId="71" applyFont="1" applyFill="1" applyBorder="1" applyAlignment="1">
      <alignment horizontal="center" vertical="center" wrapText="1"/>
    </xf>
    <xf numFmtId="0" fontId="149" fillId="0" borderId="0" xfId="71" applyAlignment="1">
      <alignment horizontal="center" vertical="center" wrapText="1"/>
    </xf>
    <xf numFmtId="0" fontId="45" fillId="51" borderId="26" xfId="71" applyFont="1" applyFill="1" applyBorder="1" applyAlignment="1">
      <alignment horizontal="center" vertical="center" wrapText="1"/>
    </xf>
    <xf numFmtId="0" fontId="45" fillId="51" borderId="28" xfId="71" applyFont="1" applyFill="1" applyBorder="1" applyAlignment="1">
      <alignment horizontal="center" vertical="center" wrapText="1"/>
    </xf>
    <xf numFmtId="0" fontId="45" fillId="51" borderId="60" xfId="71" applyFont="1" applyFill="1" applyBorder="1" applyAlignment="1">
      <alignment horizontal="center" vertical="center" wrapText="1"/>
    </xf>
    <xf numFmtId="0" fontId="32" fillId="51" borderId="60" xfId="71" applyFont="1" applyFill="1" applyBorder="1" applyAlignment="1">
      <alignment horizontal="center" vertical="center" wrapText="1"/>
    </xf>
    <xf numFmtId="0" fontId="45" fillId="51" borderId="30" xfId="71" applyFont="1" applyFill="1" applyBorder="1" applyAlignment="1">
      <alignment horizontal="center" vertical="center" wrapText="1"/>
    </xf>
    <xf numFmtId="0" fontId="45" fillId="51" borderId="44" xfId="71" applyFont="1" applyFill="1" applyBorder="1" applyAlignment="1">
      <alignment horizontal="center" vertical="center" wrapText="1"/>
    </xf>
    <xf numFmtId="0" fontId="36" fillId="0" borderId="0" xfId="38" applyFont="1" applyAlignment="1">
      <alignment horizontal="left"/>
    </xf>
    <xf numFmtId="0" fontId="27" fillId="36" borderId="3" xfId="38" applyFont="1" applyFill="1" applyBorder="1" applyAlignment="1">
      <alignment horizontal="center" vertical="center"/>
    </xf>
    <xf numFmtId="0" fontId="27" fillId="36" borderId="1" xfId="38" applyFont="1" applyFill="1" applyBorder="1" applyAlignment="1">
      <alignment horizontal="center" vertical="center"/>
    </xf>
    <xf numFmtId="0" fontId="27" fillId="36" borderId="6" xfId="38" applyFont="1" applyFill="1" applyBorder="1" applyAlignment="1">
      <alignment horizontal="center" vertical="center"/>
    </xf>
    <xf numFmtId="0" fontId="28" fillId="34" borderId="0" xfId="38" applyFont="1" applyFill="1" applyAlignment="1">
      <alignment horizontal="left" vertical="center" wrapText="1"/>
    </xf>
    <xf numFmtId="0" fontId="26" fillId="34" borderId="0" xfId="38" applyFont="1" applyFill="1" applyAlignment="1">
      <alignment horizontal="left" vertical="center" wrapText="1"/>
    </xf>
    <xf numFmtId="0" fontId="28" fillId="34" borderId="0" xfId="63" applyFont="1" applyFill="1" applyAlignment="1" applyProtection="1">
      <alignment vertical="center" wrapText="1"/>
      <protection locked="0"/>
    </xf>
    <xf numFmtId="0" fontId="43" fillId="34" borderId="0" xfId="38" applyFont="1" applyFill="1" applyAlignment="1">
      <alignment vertical="center" wrapText="1"/>
    </xf>
    <xf numFmtId="0" fontId="77" fillId="34" borderId="0" xfId="38" applyFont="1" applyFill="1" applyAlignment="1">
      <alignment horizontal="left" vertical="center"/>
    </xf>
    <xf numFmtId="0" fontId="26" fillId="36" borderId="6" xfId="38" applyFont="1" applyFill="1" applyBorder="1" applyAlignment="1">
      <alignment vertical="center" wrapText="1"/>
    </xf>
    <xf numFmtId="0" fontId="26" fillId="36" borderId="6" xfId="38" applyFont="1" applyFill="1" applyBorder="1" applyAlignment="1">
      <alignment horizontal="center" vertical="center" wrapText="1"/>
    </xf>
    <xf numFmtId="179" fontId="27" fillId="36" borderId="1" xfId="38" applyNumberFormat="1" applyFont="1" applyFill="1" applyBorder="1" applyAlignment="1">
      <alignment horizontal="center" vertical="center" wrapText="1"/>
    </xf>
    <xf numFmtId="2" fontId="27" fillId="36" borderId="1" xfId="38" applyNumberFormat="1" applyFont="1" applyFill="1" applyBorder="1" applyAlignment="1">
      <alignment horizontal="center" vertical="center" wrapText="1"/>
    </xf>
    <xf numFmtId="0" fontId="36" fillId="34" borderId="0" xfId="38" applyFont="1" applyFill="1" applyAlignment="1">
      <alignment horizontal="left" vertical="center"/>
    </xf>
    <xf numFmtId="179" fontId="27" fillId="36" borderId="3" xfId="38" applyNumberFormat="1" applyFont="1" applyFill="1" applyBorder="1" applyAlignment="1">
      <alignment horizontal="center" vertical="center" wrapText="1"/>
    </xf>
    <xf numFmtId="0" fontId="36" fillId="46" borderId="0" xfId="38" applyFont="1" applyFill="1" applyAlignment="1">
      <alignment horizontal="left" vertical="center"/>
    </xf>
    <xf numFmtId="0" fontId="26" fillId="35" borderId="0" xfId="38" applyFont="1" applyFill="1" applyAlignment="1">
      <alignment vertical="center"/>
    </xf>
    <xf numFmtId="0" fontId="27" fillId="36" borderId="42" xfId="38" applyFont="1" applyFill="1" applyBorder="1" applyAlignment="1">
      <alignment horizontal="center"/>
    </xf>
    <xf numFmtId="0" fontId="27" fillId="36" borderId="78" xfId="38" applyFont="1" applyFill="1" applyBorder="1" applyAlignment="1">
      <alignment horizontal="center"/>
    </xf>
    <xf numFmtId="0" fontId="27" fillId="36" borderId="79" xfId="38" applyFont="1" applyFill="1" applyBorder="1" applyAlignment="1">
      <alignment horizontal="center"/>
    </xf>
    <xf numFmtId="0" fontId="28" fillId="0" borderId="0" xfId="63" applyFont="1" applyAlignment="1" applyProtection="1">
      <alignment wrapText="1"/>
      <protection locked="0"/>
    </xf>
    <xf numFmtId="0" fontId="36" fillId="46" borderId="0" xfId="38" applyFont="1" applyFill="1" applyAlignment="1">
      <alignment horizontal="left"/>
    </xf>
    <xf numFmtId="0" fontId="26" fillId="34" borderId="82" xfId="38" applyFont="1" applyFill="1" applyBorder="1" applyAlignment="1">
      <alignment horizontal="left" vertical="center" wrapText="1"/>
    </xf>
    <xf numFmtId="0" fontId="27" fillId="35" borderId="0" xfId="38" applyFont="1" applyFill="1" applyAlignment="1">
      <alignment horizontal="left" vertical="center"/>
    </xf>
    <xf numFmtId="0" fontId="26" fillId="35" borderId="0" xfId="38" applyFont="1" applyFill="1" applyAlignment="1">
      <alignment horizontal="left" vertical="center"/>
    </xf>
    <xf numFmtId="0" fontId="166" fillId="35" borderId="0" xfId="38" applyFont="1" applyFill="1" applyAlignment="1">
      <alignment horizontal="center" vertical="center"/>
    </xf>
    <xf numFmtId="0" fontId="166" fillId="35" borderId="0" xfId="38" applyFont="1" applyFill="1" applyAlignment="1">
      <alignment horizontal="center" vertical="center" wrapText="1"/>
    </xf>
    <xf numFmtId="0" fontId="32" fillId="36" borderId="148" xfId="38" applyFont="1" applyFill="1" applyBorder="1" applyAlignment="1">
      <alignment horizontal="center" vertical="center" wrapText="1"/>
    </xf>
    <xf numFmtId="0" fontId="32" fillId="36" borderId="150" xfId="38" applyFont="1" applyFill="1" applyBorder="1" applyAlignment="1">
      <alignment horizontal="center" vertical="center" wrapText="1"/>
    </xf>
    <xf numFmtId="0" fontId="32" fillId="36" borderId="146" xfId="38" applyFont="1" applyFill="1" applyBorder="1" applyAlignment="1">
      <alignment horizontal="center" vertical="center"/>
    </xf>
    <xf numFmtId="0" fontId="32" fillId="36" borderId="149" xfId="38" applyFont="1" applyFill="1" applyBorder="1" applyAlignment="1">
      <alignment horizontal="center" vertical="center"/>
    </xf>
    <xf numFmtId="0" fontId="32" fillId="36" borderId="144" xfId="38" applyFont="1" applyFill="1" applyBorder="1" applyAlignment="1">
      <alignment horizontal="center" vertical="center"/>
    </xf>
    <xf numFmtId="0" fontId="32" fillId="36" borderId="152" xfId="38" applyFont="1" applyFill="1" applyBorder="1" applyAlignment="1">
      <alignment horizontal="center" vertical="center" wrapText="1"/>
    </xf>
    <xf numFmtId="0" fontId="32" fillId="36" borderId="19" xfId="38" applyFont="1" applyFill="1" applyBorder="1" applyAlignment="1">
      <alignment horizontal="center" vertical="center" wrapText="1"/>
    </xf>
    <xf numFmtId="0" fontId="32" fillId="36" borderId="153" xfId="38" applyFont="1" applyFill="1" applyBorder="1" applyAlignment="1">
      <alignment horizontal="center" vertical="center" wrapText="1"/>
    </xf>
    <xf numFmtId="0" fontId="32" fillId="36" borderId="49" xfId="38" applyFont="1" applyFill="1" applyBorder="1" applyAlignment="1">
      <alignment horizontal="center" vertical="center" wrapText="1"/>
    </xf>
    <xf numFmtId="0" fontId="32" fillId="36" borderId="52" xfId="38" applyFont="1" applyFill="1" applyBorder="1" applyAlignment="1">
      <alignment horizontal="center" vertical="center" wrapText="1"/>
    </xf>
    <xf numFmtId="0" fontId="32" fillId="36" borderId="53" xfId="38" applyFont="1" applyFill="1" applyBorder="1" applyAlignment="1">
      <alignment horizontal="center" vertical="center" wrapText="1"/>
    </xf>
    <xf numFmtId="0" fontId="32" fillId="36" borderId="29" xfId="38" applyFont="1" applyFill="1" applyBorder="1" applyAlignment="1">
      <alignment horizontal="center" vertical="center" wrapText="1"/>
    </xf>
    <xf numFmtId="0" fontId="32" fillId="36" borderId="60" xfId="38" applyFont="1" applyFill="1" applyBorder="1" applyAlignment="1">
      <alignment horizontal="center" vertical="center" wrapText="1"/>
    </xf>
    <xf numFmtId="0" fontId="32" fillId="36" borderId="29" xfId="38" applyFont="1" applyFill="1" applyBorder="1" applyAlignment="1">
      <alignment horizontal="center" vertical="center"/>
    </xf>
    <xf numFmtId="0" fontId="32" fillId="36" borderId="32" xfId="38" applyFont="1" applyFill="1" applyBorder="1" applyAlignment="1">
      <alignment horizontal="center" vertical="center"/>
    </xf>
    <xf numFmtId="0" fontId="63" fillId="35" borderId="0" xfId="38" applyFont="1" applyFill="1" applyAlignment="1">
      <alignment horizontal="center" vertical="center"/>
    </xf>
    <xf numFmtId="179" fontId="32" fillId="51" borderId="122" xfId="52" applyNumberFormat="1" applyFont="1" applyFill="1" applyBorder="1" applyAlignment="1">
      <alignment horizontal="center" vertical="center"/>
    </xf>
    <xf numFmtId="179" fontId="32" fillId="51" borderId="123" xfId="52" applyNumberFormat="1" applyFont="1" applyFill="1" applyBorder="1" applyAlignment="1">
      <alignment horizontal="center" vertical="center"/>
    </xf>
    <xf numFmtId="0" fontId="31" fillId="0" borderId="0" xfId="52" applyFont="1" applyAlignment="1">
      <alignment horizontal="left"/>
    </xf>
    <xf numFmtId="0" fontId="27" fillId="51" borderId="84" xfId="52" applyFont="1" applyFill="1" applyBorder="1" applyAlignment="1">
      <alignment horizontal="center" vertical="center"/>
    </xf>
    <xf numFmtId="0" fontId="27" fillId="51" borderId="120" xfId="52" applyFont="1" applyFill="1" applyBorder="1" applyAlignment="1">
      <alignment horizontal="center" vertical="center"/>
    </xf>
    <xf numFmtId="0" fontId="32" fillId="51" borderId="84" xfId="52" applyFont="1" applyFill="1" applyBorder="1" applyAlignment="1">
      <alignment horizontal="center" vertical="center" wrapText="1"/>
    </xf>
    <xf numFmtId="0" fontId="32" fillId="51" borderId="120" xfId="52" applyFont="1" applyFill="1" applyBorder="1" applyAlignment="1">
      <alignment horizontal="center" vertical="center" wrapText="1"/>
    </xf>
    <xf numFmtId="0" fontId="32" fillId="51" borderId="6" xfId="52" applyFont="1" applyFill="1" applyBorder="1" applyAlignment="1">
      <alignment horizontal="center" vertical="center" wrapText="1"/>
    </xf>
    <xf numFmtId="179" fontId="32" fillId="51" borderId="84" xfId="52" applyNumberFormat="1" applyFont="1" applyFill="1" applyBorder="1" applyAlignment="1">
      <alignment horizontal="center" vertical="center" wrapText="1"/>
    </xf>
    <xf numFmtId="179" fontId="32" fillId="51" borderId="120" xfId="52" applyNumberFormat="1" applyFont="1" applyFill="1" applyBorder="1" applyAlignment="1">
      <alignment horizontal="center" vertical="center" wrapText="1"/>
    </xf>
    <xf numFmtId="179" fontId="32" fillId="51" borderId="6" xfId="52" applyNumberFormat="1" applyFont="1" applyFill="1" applyBorder="1" applyAlignment="1">
      <alignment horizontal="center" vertical="center" wrapText="1"/>
    </xf>
    <xf numFmtId="0" fontId="49" fillId="51" borderId="120" xfId="52" applyFont="1" applyFill="1" applyBorder="1" applyAlignment="1">
      <alignment horizontal="center" vertical="center" wrapText="1"/>
    </xf>
    <xf numFmtId="0" fontId="49" fillId="51" borderId="6" xfId="52" applyFont="1" applyFill="1" applyBorder="1" applyAlignment="1">
      <alignment horizontal="center" vertical="center" wrapText="1"/>
    </xf>
    <xf numFmtId="179" fontId="32" fillId="51" borderId="121" xfId="52" applyNumberFormat="1" applyFont="1" applyFill="1" applyBorder="1" applyAlignment="1">
      <alignment horizontal="center" vertical="center" wrapText="1"/>
    </xf>
    <xf numFmtId="0" fontId="32" fillId="51" borderId="88" xfId="52" applyFont="1" applyFill="1" applyBorder="1" applyAlignment="1">
      <alignment horizontal="center" vertical="center"/>
    </xf>
    <xf numFmtId="0" fontId="32" fillId="51" borderId="100" xfId="52" applyFont="1" applyFill="1" applyBorder="1" applyAlignment="1">
      <alignment horizontal="center" vertical="center"/>
    </xf>
    <xf numFmtId="0" fontId="32" fillId="51" borderId="89" xfId="52" applyFont="1" applyFill="1" applyBorder="1" applyAlignment="1">
      <alignment horizontal="center" vertical="center"/>
    </xf>
    <xf numFmtId="179" fontId="32" fillId="51" borderId="122" xfId="38" applyNumberFormat="1" applyFont="1" applyFill="1" applyBorder="1" applyAlignment="1">
      <alignment horizontal="center" vertical="center"/>
    </xf>
    <xf numFmtId="179" fontId="32" fillId="51" borderId="123" xfId="38" applyNumberFormat="1" applyFont="1" applyFill="1" applyBorder="1" applyAlignment="1">
      <alignment horizontal="center" vertical="center"/>
    </xf>
    <xf numFmtId="0" fontId="31" fillId="0" borderId="0" xfId="38" applyFont="1" applyAlignment="1">
      <alignment horizontal="left"/>
    </xf>
    <xf numFmtId="0" fontId="27" fillId="51" borderId="84" xfId="38" applyFont="1" applyFill="1" applyBorder="1" applyAlignment="1">
      <alignment horizontal="center" vertical="center"/>
    </xf>
    <xf numFmtId="0" fontId="27" fillId="51" borderId="120" xfId="38" applyFont="1" applyFill="1" applyBorder="1" applyAlignment="1">
      <alignment horizontal="center" vertical="center"/>
    </xf>
    <xf numFmtId="0" fontId="32" fillId="51" borderId="84" xfId="38" applyFont="1" applyFill="1" applyBorder="1" applyAlignment="1">
      <alignment horizontal="center" vertical="center" wrapText="1"/>
    </xf>
    <xf numFmtId="0" fontId="32" fillId="51" borderId="120" xfId="38" applyFont="1" applyFill="1" applyBorder="1" applyAlignment="1">
      <alignment horizontal="center" vertical="center" wrapText="1"/>
    </xf>
    <xf numFmtId="0" fontId="32" fillId="51" borderId="6" xfId="38" applyFont="1" applyFill="1" applyBorder="1" applyAlignment="1">
      <alignment horizontal="center" vertical="center" wrapText="1"/>
    </xf>
    <xf numFmtId="179" fontId="32" fillId="51" borderId="84" xfId="38" applyNumberFormat="1" applyFont="1" applyFill="1" applyBorder="1" applyAlignment="1">
      <alignment horizontal="center" vertical="center" wrapText="1"/>
    </xf>
    <xf numFmtId="179" fontId="32" fillId="51" borderId="120" xfId="38" applyNumberFormat="1" applyFont="1" applyFill="1" applyBorder="1" applyAlignment="1">
      <alignment horizontal="center" vertical="center" wrapText="1"/>
    </xf>
    <xf numFmtId="179" fontId="32" fillId="51" borderId="6" xfId="38" applyNumberFormat="1" applyFont="1" applyFill="1" applyBorder="1" applyAlignment="1">
      <alignment horizontal="center" vertical="center" wrapText="1"/>
    </xf>
    <xf numFmtId="0" fontId="49" fillId="51" borderId="120" xfId="38" applyFont="1" applyFill="1" applyBorder="1" applyAlignment="1">
      <alignment horizontal="center" vertical="center" wrapText="1"/>
    </xf>
    <xf numFmtId="0" fontId="49" fillId="51" borderId="6" xfId="38" applyFont="1" applyFill="1" applyBorder="1" applyAlignment="1">
      <alignment horizontal="center" vertical="center" wrapText="1"/>
    </xf>
    <xf numFmtId="0" fontId="32" fillId="51" borderId="88" xfId="38" applyFont="1" applyFill="1" applyBorder="1" applyAlignment="1">
      <alignment horizontal="center" vertical="center"/>
    </xf>
    <xf numFmtId="0" fontId="32" fillId="51" borderId="100" xfId="38" applyFont="1" applyFill="1" applyBorder="1" applyAlignment="1">
      <alignment horizontal="center" vertical="center"/>
    </xf>
    <xf numFmtId="0" fontId="32" fillId="51" borderId="89" xfId="38" applyFont="1" applyFill="1" applyBorder="1" applyAlignment="1">
      <alignment horizontal="center" vertical="center"/>
    </xf>
    <xf numFmtId="37" fontId="29" fillId="2" borderId="0" xfId="38" applyNumberFormat="1" applyFont="1" applyFill="1" applyAlignment="1">
      <alignment horizontal="left"/>
    </xf>
    <xf numFmtId="0" fontId="26" fillId="51" borderId="120" xfId="38" applyFont="1" applyFill="1" applyBorder="1" applyAlignment="1">
      <alignment horizontal="center" vertical="center" wrapText="1"/>
    </xf>
    <xf numFmtId="0" fontId="27" fillId="51" borderId="120" xfId="38" applyFont="1" applyFill="1" applyBorder="1" applyAlignment="1">
      <alignment horizontal="center" vertical="center" wrapText="1"/>
    </xf>
    <xf numFmtId="179" fontId="32" fillId="51" borderId="44" xfId="38" applyNumberFormat="1" applyFont="1" applyFill="1" applyBorder="1" applyAlignment="1">
      <alignment horizontal="center" vertical="center"/>
    </xf>
    <xf numFmtId="164" fontId="32" fillId="51" borderId="125" xfId="38" applyNumberFormat="1" applyFont="1" applyFill="1" applyBorder="1" applyAlignment="1">
      <alignment horizontal="center" vertical="center" wrapText="1"/>
    </xf>
    <xf numFmtId="164" fontId="32" fillId="51" borderId="126" xfId="38" applyNumberFormat="1" applyFont="1" applyFill="1" applyBorder="1" applyAlignment="1">
      <alignment horizontal="center" vertical="center" wrapText="1"/>
    </xf>
    <xf numFmtId="0" fontId="28" fillId="0" borderId="0" xfId="38" applyFont="1" applyAlignment="1">
      <alignment vertical="distributed" wrapText="1"/>
    </xf>
    <xf numFmtId="0" fontId="26" fillId="0" borderId="0" xfId="38" applyFont="1" applyAlignment="1">
      <alignment vertical="distributed" wrapText="1"/>
    </xf>
    <xf numFmtId="0" fontId="29" fillId="0" borderId="0" xfId="38" quotePrefix="1" applyFont="1" applyAlignment="1">
      <alignment horizontal="left"/>
    </xf>
    <xf numFmtId="0" fontId="27" fillId="36" borderId="84" xfId="38" applyFont="1" applyFill="1" applyBorder="1" applyAlignment="1">
      <alignment horizontal="center" vertical="center"/>
    </xf>
    <xf numFmtId="0" fontId="27" fillId="36" borderId="120" xfId="38" applyFont="1" applyFill="1" applyBorder="1" applyAlignment="1">
      <alignment horizontal="center" vertical="center"/>
    </xf>
    <xf numFmtId="0" fontId="27" fillId="36" borderId="88" xfId="38" applyFont="1" applyFill="1" applyBorder="1" applyAlignment="1">
      <alignment horizontal="center" vertical="center"/>
    </xf>
    <xf numFmtId="0" fontId="27" fillId="36" borderId="100" xfId="38" applyFont="1" applyFill="1" applyBorder="1" applyAlignment="1">
      <alignment horizontal="center" vertical="center"/>
    </xf>
    <xf numFmtId="0" fontId="27" fillId="36" borderId="89" xfId="38" applyFont="1" applyFill="1" applyBorder="1" applyAlignment="1">
      <alignment horizontal="center" vertical="center"/>
    </xf>
    <xf numFmtId="0" fontId="27" fillId="36" borderId="42" xfId="38" applyFont="1" applyFill="1" applyBorder="1" applyAlignment="1">
      <alignment horizontal="center" vertical="center"/>
    </xf>
    <xf numFmtId="0" fontId="27" fillId="36" borderId="78" xfId="38" applyFont="1" applyFill="1" applyBorder="1" applyAlignment="1">
      <alignment horizontal="center" vertical="center"/>
    </xf>
    <xf numFmtId="0" fontId="27" fillId="36" borderId="79" xfId="38" applyFont="1" applyFill="1" applyBorder="1" applyAlignment="1">
      <alignment horizontal="center" vertical="center"/>
    </xf>
    <xf numFmtId="0" fontId="27" fillId="36" borderId="125" xfId="38" applyFont="1" applyFill="1" applyBorder="1" applyAlignment="1">
      <alignment horizontal="center" vertical="center"/>
    </xf>
    <xf numFmtId="0" fontId="27" fillId="36" borderId="85" xfId="38" applyFont="1" applyFill="1" applyBorder="1" applyAlignment="1">
      <alignment horizontal="center" vertical="center"/>
    </xf>
    <xf numFmtId="0" fontId="27" fillId="36" borderId="86" xfId="38" applyFont="1" applyFill="1" applyBorder="1" applyAlignment="1">
      <alignment horizontal="center" vertical="center"/>
    </xf>
    <xf numFmtId="0" fontId="6" fillId="2" borderId="0" xfId="52" applyFont="1" applyFill="1" applyAlignment="1">
      <alignment horizontal="center" vertical="center"/>
    </xf>
    <xf numFmtId="0" fontId="5" fillId="0" borderId="0" xfId="52" applyFont="1" applyAlignment="1">
      <alignment horizontal="center" vertical="center"/>
    </xf>
    <xf numFmtId="0" fontId="7" fillId="2" borderId="0" xfId="52" applyFont="1" applyFill="1" applyAlignment="1">
      <alignment horizontal="center" vertical="center"/>
    </xf>
    <xf numFmtId="0" fontId="26" fillId="34" borderId="0" xfId="52" applyFont="1" applyFill="1" applyAlignment="1">
      <alignment horizontal="justify" vertical="top" wrapText="1"/>
    </xf>
    <xf numFmtId="0" fontId="29" fillId="2" borderId="0" xfId="38" quotePrefix="1" applyFont="1" applyFill="1" applyAlignment="1">
      <alignment horizontal="left"/>
    </xf>
    <xf numFmtId="0" fontId="27" fillId="36" borderId="0" xfId="38" applyFont="1" applyFill="1" applyAlignment="1">
      <alignment horizontal="center" vertical="center"/>
    </xf>
    <xf numFmtId="0" fontId="27" fillId="36" borderId="87" xfId="38" applyFont="1" applyFill="1" applyBorder="1" applyAlignment="1">
      <alignment horizontal="center" vertical="center"/>
    </xf>
    <xf numFmtId="0" fontId="32" fillId="35" borderId="0" xfId="52" applyFont="1" applyFill="1" applyAlignment="1">
      <alignment horizontal="center" vertical="center"/>
    </xf>
    <xf numFmtId="0" fontId="27" fillId="36" borderId="120" xfId="52" applyFont="1" applyFill="1" applyBorder="1" applyAlignment="1">
      <alignment horizontal="center" vertical="center"/>
    </xf>
    <xf numFmtId="0" fontId="32" fillId="36" borderId="125" xfId="52" applyFont="1" applyFill="1" applyBorder="1" applyAlignment="1">
      <alignment horizontal="center" vertical="center"/>
    </xf>
    <xf numFmtId="0" fontId="32" fillId="36" borderId="0" xfId="52" applyFont="1" applyFill="1" applyAlignment="1">
      <alignment horizontal="center" vertical="center"/>
    </xf>
    <xf numFmtId="0" fontId="26" fillId="34" borderId="0" xfId="38" applyFont="1" applyFill="1" applyAlignment="1">
      <alignment horizontal="justify" vertical="top" wrapText="1"/>
    </xf>
    <xf numFmtId="0" fontId="27" fillId="36" borderId="88" xfId="38" applyFont="1" applyFill="1" applyBorder="1" applyAlignment="1">
      <alignment horizontal="center" vertical="center" wrapText="1"/>
    </xf>
    <xf numFmtId="0" fontId="27" fillId="36" borderId="100" xfId="38" applyFont="1" applyFill="1" applyBorder="1" applyAlignment="1">
      <alignment horizontal="center" vertical="center" wrapText="1"/>
    </xf>
    <xf numFmtId="0" fontId="27" fillId="36" borderId="89" xfId="38" applyFont="1" applyFill="1" applyBorder="1" applyAlignment="1">
      <alignment horizontal="center" vertical="center" wrapText="1"/>
    </xf>
    <xf numFmtId="0" fontId="27" fillId="36" borderId="125" xfId="38" applyFont="1" applyFill="1" applyBorder="1" applyAlignment="1">
      <alignment horizontal="center" vertical="center" wrapText="1"/>
    </xf>
    <xf numFmtId="0" fontId="27" fillId="36" borderId="0" xfId="38" applyFont="1" applyFill="1" applyAlignment="1">
      <alignment horizontal="center" vertical="center" wrapText="1"/>
    </xf>
    <xf numFmtId="0" fontId="27" fillId="36" borderId="18" xfId="38" applyFont="1" applyFill="1" applyBorder="1" applyAlignment="1">
      <alignment horizontal="center" vertical="center" wrapText="1"/>
    </xf>
    <xf numFmtId="0" fontId="55" fillId="2" borderId="0" xfId="38" quotePrefix="1" applyFont="1" applyFill="1" applyAlignment="1">
      <alignment horizontal="left"/>
    </xf>
    <xf numFmtId="0" fontId="27" fillId="35" borderId="129" xfId="38" applyFont="1" applyFill="1" applyBorder="1" applyAlignment="1">
      <alignment horizontal="center" vertical="center" wrapText="1"/>
    </xf>
    <xf numFmtId="0" fontId="27" fillId="35" borderId="130" xfId="38" applyFont="1" applyFill="1" applyBorder="1" applyAlignment="1">
      <alignment horizontal="center" vertical="center" wrapText="1"/>
    </xf>
    <xf numFmtId="0" fontId="28" fillId="34" borderId="0" xfId="52" applyFont="1" applyFill="1" applyAlignment="1">
      <alignment horizontal="left" wrapText="1"/>
    </xf>
    <xf numFmtId="0" fontId="29" fillId="34" borderId="0" xfId="38" quotePrefix="1" applyFont="1" applyFill="1" applyAlignment="1">
      <alignment horizontal="left"/>
    </xf>
    <xf numFmtId="0" fontId="27" fillId="35" borderId="49" xfId="38" applyFont="1" applyFill="1" applyBorder="1" applyAlignment="1">
      <alignment horizontal="center" vertical="center" wrapText="1"/>
    </xf>
    <xf numFmtId="0" fontId="27" fillId="35" borderId="52" xfId="38" applyFont="1" applyFill="1" applyBorder="1" applyAlignment="1">
      <alignment horizontal="center" vertical="center" wrapText="1"/>
    </xf>
    <xf numFmtId="0" fontId="27" fillId="35" borderId="53" xfId="38" applyFont="1" applyFill="1" applyBorder="1" applyAlignment="1">
      <alignment horizontal="center" vertical="center" wrapText="1"/>
    </xf>
    <xf numFmtId="0" fontId="33" fillId="34" borderId="0" xfId="52" applyFont="1" applyFill="1" applyAlignment="1">
      <alignment horizontal="left" wrapText="1"/>
    </xf>
    <xf numFmtId="0" fontId="29" fillId="0" borderId="0" xfId="52" applyFont="1" applyAlignment="1">
      <alignment horizontal="center" wrapText="1"/>
    </xf>
    <xf numFmtId="0" fontId="67" fillId="0" borderId="0" xfId="52" applyAlignment="1">
      <alignment horizontal="center" wrapText="1"/>
    </xf>
    <xf numFmtId="0" fontId="123" fillId="0" borderId="0" xfId="52" applyFont="1" applyAlignment="1">
      <alignment horizontal="left" vertical="center"/>
    </xf>
    <xf numFmtId="0" fontId="125" fillId="35" borderId="0" xfId="52" applyFont="1" applyFill="1" applyAlignment="1">
      <alignment horizontal="center" vertical="center"/>
    </xf>
    <xf numFmtId="0" fontId="27" fillId="51" borderId="85" xfId="52" applyFont="1" applyFill="1" applyBorder="1" applyAlignment="1">
      <alignment horizontal="center" vertical="center"/>
    </xf>
    <xf numFmtId="0" fontId="27" fillId="51" borderId="86" xfId="52" applyFont="1" applyFill="1" applyBorder="1" applyAlignment="1">
      <alignment horizontal="center" vertical="center"/>
    </xf>
    <xf numFmtId="0" fontId="27" fillId="51" borderId="87" xfId="52" applyFont="1" applyFill="1" applyBorder="1" applyAlignment="1">
      <alignment horizontal="center" vertical="center"/>
    </xf>
    <xf numFmtId="0" fontId="27" fillId="51" borderId="84" xfId="52" applyFont="1" applyFill="1" applyBorder="1" applyAlignment="1">
      <alignment horizontal="center" vertical="center" wrapText="1"/>
    </xf>
    <xf numFmtId="0" fontId="67" fillId="0" borderId="120" xfId="52" applyBorder="1" applyAlignment="1">
      <alignment horizontal="center" vertical="center" wrapText="1"/>
    </xf>
    <xf numFmtId="0" fontId="67" fillId="0" borderId="6" xfId="52" applyBorder="1" applyAlignment="1">
      <alignment horizontal="center" vertical="center" wrapText="1"/>
    </xf>
    <xf numFmtId="0" fontId="123" fillId="0" borderId="0" xfId="52" applyFont="1" applyAlignment="1">
      <alignment horizontal="left"/>
    </xf>
    <xf numFmtId="0" fontId="125" fillId="35" borderId="0" xfId="52" applyFont="1" applyFill="1" applyAlignment="1">
      <alignment horizontal="center" vertical="center" wrapText="1"/>
    </xf>
    <xf numFmtId="0" fontId="26" fillId="0" borderId="0" xfId="52" applyFont="1" applyAlignment="1">
      <alignment wrapText="1"/>
    </xf>
    <xf numFmtId="0" fontId="26" fillId="51" borderId="120" xfId="52" applyFont="1" applyFill="1" applyBorder="1" applyAlignment="1">
      <alignment horizontal="center" vertical="center" wrapText="1"/>
    </xf>
    <xf numFmtId="0" fontId="26" fillId="51" borderId="6" xfId="52" applyFont="1" applyFill="1" applyBorder="1" applyAlignment="1">
      <alignment horizontal="center" vertical="center" wrapText="1"/>
    </xf>
    <xf numFmtId="205" fontId="28" fillId="0" borderId="78" xfId="52" applyNumberFormat="1" applyFont="1" applyBorder="1" applyAlignment="1">
      <alignment horizontal="right"/>
    </xf>
    <xf numFmtId="0" fontId="27" fillId="51" borderId="88" xfId="52" applyFont="1" applyFill="1" applyBorder="1" applyAlignment="1">
      <alignment horizontal="center" vertical="center"/>
    </xf>
    <xf numFmtId="0" fontId="27" fillId="51" borderId="100" xfId="52" applyFont="1" applyFill="1" applyBorder="1" applyAlignment="1">
      <alignment horizontal="center" vertical="center"/>
    </xf>
    <xf numFmtId="0" fontId="27" fillId="51" borderId="89" xfId="52" applyFont="1" applyFill="1" applyBorder="1" applyAlignment="1">
      <alignment horizontal="center" vertical="center"/>
    </xf>
    <xf numFmtId="0" fontId="27" fillId="51" borderId="42" xfId="52" applyFont="1" applyFill="1" applyBorder="1" applyAlignment="1">
      <alignment horizontal="center" vertical="center"/>
    </xf>
    <xf numFmtId="0" fontId="27" fillId="51" borderId="78" xfId="52" applyFont="1" applyFill="1" applyBorder="1" applyAlignment="1">
      <alignment horizontal="center" vertical="center"/>
    </xf>
    <xf numFmtId="0" fontId="27" fillId="51" borderId="79" xfId="52" applyFont="1" applyFill="1" applyBorder="1" applyAlignment="1">
      <alignment horizontal="center" vertical="center"/>
    </xf>
    <xf numFmtId="0" fontId="27" fillId="51" borderId="85" xfId="52" applyFont="1" applyFill="1" applyBorder="1" applyAlignment="1">
      <alignment horizontal="center"/>
    </xf>
    <xf numFmtId="0" fontId="27" fillId="51" borderId="86" xfId="52" applyFont="1" applyFill="1" applyBorder="1" applyAlignment="1">
      <alignment horizontal="center"/>
    </xf>
    <xf numFmtId="0" fontId="27" fillId="51" borderId="87" xfId="52" applyFont="1" applyFill="1" applyBorder="1" applyAlignment="1">
      <alignment horizontal="center"/>
    </xf>
    <xf numFmtId="0" fontId="123" fillId="34" borderId="0" xfId="52" applyFont="1" applyFill="1" applyAlignment="1">
      <alignment horizontal="left"/>
    </xf>
    <xf numFmtId="205" fontId="28" fillId="34" borderId="78" xfId="52" applyNumberFormat="1" applyFont="1" applyFill="1" applyBorder="1" applyAlignment="1">
      <alignment horizontal="right"/>
    </xf>
    <xf numFmtId="0" fontId="27" fillId="51" borderId="88" xfId="52" applyFont="1" applyFill="1" applyBorder="1" applyAlignment="1">
      <alignment horizontal="center" vertical="center" wrapText="1"/>
    </xf>
    <xf numFmtId="0" fontId="26" fillId="51" borderId="100" xfId="52" applyFont="1" applyFill="1" applyBorder="1" applyAlignment="1">
      <alignment horizontal="center" vertical="center" wrapText="1"/>
    </xf>
    <xf numFmtId="0" fontId="26" fillId="51" borderId="89" xfId="52" applyFont="1" applyFill="1" applyBorder="1" applyAlignment="1">
      <alignment horizontal="center" vertical="center" wrapText="1"/>
    </xf>
    <xf numFmtId="0" fontId="26" fillId="51" borderId="42" xfId="52" applyFont="1" applyFill="1" applyBorder="1" applyAlignment="1">
      <alignment horizontal="center" vertical="center" wrapText="1"/>
    </xf>
    <xf numFmtId="0" fontId="26" fillId="51" borderId="120" xfId="52" applyFont="1" applyFill="1" applyBorder="1" applyAlignment="1">
      <alignment vertical="center" wrapText="1"/>
    </xf>
    <xf numFmtId="0" fontId="26" fillId="51" borderId="6" xfId="52" applyFont="1" applyFill="1" applyBorder="1" applyAlignment="1">
      <alignment vertical="center" wrapText="1"/>
    </xf>
    <xf numFmtId="0" fontId="27" fillId="51" borderId="6" xfId="52" applyFont="1" applyFill="1" applyBorder="1" applyAlignment="1">
      <alignment horizontal="center" vertical="center" wrapText="1"/>
    </xf>
    <xf numFmtId="0" fontId="43" fillId="35" borderId="0" xfId="52" applyFont="1" applyFill="1" applyAlignment="1">
      <alignment vertical="center" wrapText="1"/>
    </xf>
    <xf numFmtId="0" fontId="44" fillId="35" borderId="0" xfId="52" applyFont="1" applyFill="1" applyAlignment="1">
      <alignment vertical="center" wrapText="1"/>
    </xf>
    <xf numFmtId="0" fontId="99" fillId="0" borderId="0" xfId="59" applyNumberFormat="1" applyFont="1" applyFill="1" applyBorder="1" applyAlignment="1" applyProtection="1">
      <alignment horizontal="left" wrapText="1"/>
      <protection locked="0"/>
    </xf>
    <xf numFmtId="0" fontId="30" fillId="51" borderId="120" xfId="52" applyFont="1" applyFill="1" applyBorder="1" applyAlignment="1">
      <alignment vertical="center" wrapText="1"/>
    </xf>
    <xf numFmtId="0" fontId="30" fillId="51" borderId="6" xfId="52" applyFont="1" applyFill="1" applyBorder="1" applyAlignment="1">
      <alignment vertical="center" wrapText="1"/>
    </xf>
    <xf numFmtId="0" fontId="27" fillId="51" borderId="120" xfId="52" applyFont="1" applyFill="1" applyBorder="1" applyAlignment="1">
      <alignment horizontal="center" vertical="center" wrapText="1"/>
    </xf>
    <xf numFmtId="0" fontId="129" fillId="0" borderId="0" xfId="59" applyNumberFormat="1" applyFont="1" applyFill="1" applyBorder="1" applyAlignment="1" applyProtection="1">
      <alignment horizontal="left" wrapText="1"/>
      <protection locked="0"/>
    </xf>
    <xf numFmtId="0" fontId="139" fillId="35" borderId="0" xfId="52" applyFont="1" applyFill="1" applyAlignment="1">
      <alignment horizontal="center" vertical="center" wrapText="1"/>
    </xf>
    <xf numFmtId="0" fontId="140" fillId="35" borderId="0" xfId="52" applyFont="1" applyFill="1" applyAlignment="1">
      <alignment horizontal="center" vertical="center" wrapText="1"/>
    </xf>
  </cellXfs>
  <cellStyles count="74">
    <cellStyle name="%" xfId="1" xr:uid="{00000000-0005-0000-0000-000000000000}"/>
    <cellStyle name="% 2" xfId="66" xr:uid="{DD540AF6-8D14-42C0-8BC3-E23FA1F75C95}"/>
    <cellStyle name="20% - Accent1" xfId="2" builtinId="30" customBuiltin="1"/>
    <cellStyle name="20% - Accent2" xfId="3" builtinId="34" customBuiltin="1"/>
    <cellStyle name="20% - Accent3" xfId="4" builtinId="38" customBuiltin="1"/>
    <cellStyle name="20% - Accent4" xfId="5" builtinId="42" customBuiltin="1"/>
    <cellStyle name="20% - Accent5" xfId="6" builtinId="46" customBuiltin="1"/>
    <cellStyle name="20% - Accent6" xfId="7" builtinId="50" customBuiltin="1"/>
    <cellStyle name="40% - Accent1" xfId="8" builtinId="31" customBuiltin="1"/>
    <cellStyle name="40% - Accent2" xfId="9" builtinId="35" customBuiltin="1"/>
    <cellStyle name="40% - Accent3" xfId="10" builtinId="39" customBuiltin="1"/>
    <cellStyle name="40% - Accent4" xfId="11" builtinId="43" customBuiltin="1"/>
    <cellStyle name="40% - Accent5" xfId="12" builtinId="47" customBuiltin="1"/>
    <cellStyle name="40% - Accent6" xfId="13" builtinId="51" customBuiltin="1"/>
    <cellStyle name="60% - Accent1" xfId="14" builtinId="32" customBuiltin="1"/>
    <cellStyle name="60% - Accent2" xfId="15" builtinId="36" customBuiltin="1"/>
    <cellStyle name="60% - Accent3" xfId="16" builtinId="40" customBuiltin="1"/>
    <cellStyle name="60% - Accent4" xfId="17" builtinId="44" customBuiltin="1"/>
    <cellStyle name="60% - Accent5" xfId="18" builtinId="48" customBuiltin="1"/>
    <cellStyle name="60% - Accent6" xfId="19" builtinId="52" customBuiltin="1"/>
    <cellStyle name="Accent1" xfId="20" builtinId="29" customBuiltin="1"/>
    <cellStyle name="Accent2" xfId="21" builtinId="33" customBuiltin="1"/>
    <cellStyle name="Accent3" xfId="22" builtinId="37" customBuiltin="1"/>
    <cellStyle name="Accent4" xfId="23" builtinId="41" customBuiltin="1"/>
    <cellStyle name="Accent5" xfId="24" builtinId="45" customBuiltin="1"/>
    <cellStyle name="Accent6" xfId="25" builtinId="49" customBuiltin="1"/>
    <cellStyle name="Bad" xfId="26" builtinId="27" customBuiltin="1"/>
    <cellStyle name="Calculation" xfId="27" builtinId="22" customBuiltin="1"/>
    <cellStyle name="Check Cell" xfId="28" builtinId="23" customBuiltin="1"/>
    <cellStyle name="Comma 2" xfId="48" xr:uid="{FC8BA1E1-3A51-4CD5-AAC2-0BFD1D3E8CA8}"/>
    <cellStyle name="Comma 3" xfId="69" xr:uid="{21841D7A-DFE1-472B-ADAF-FB748560B2AF}"/>
    <cellStyle name="Currency 2" xfId="50" xr:uid="{01705A55-C490-4437-8687-E74C5A3DA8C7}"/>
    <cellStyle name="DetalheB" xfId="61" xr:uid="{4EFB1C78-B201-43A0-806B-18769E695D72}"/>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45" builtinId="8"/>
    <cellStyle name="Hyperlink 2" xfId="53" xr:uid="{2D5F0AB8-2803-4FCB-9AC8-A7BB928FE1FD}"/>
    <cellStyle name="Hyperlink 3" xfId="59" xr:uid="{0B463956-C0B6-4C4C-A2B0-E50ED0B43B6A}"/>
    <cellStyle name="Hyperlink 4" xfId="65" xr:uid="{7A09018E-D725-4B52-8DF9-75CB3EDF7943}"/>
    <cellStyle name="Hyperlink 5" xfId="68" xr:uid="{381B979C-748A-4032-AC80-58F20046CCDF}"/>
    <cellStyle name="Hyperlink 6" xfId="72" xr:uid="{430C33AB-6314-4614-AECE-907E1868C943}"/>
    <cellStyle name="Input" xfId="35" builtinId="20" customBuiltin="1"/>
    <cellStyle name="Linked Cell" xfId="36" builtinId="24" customBuiltin="1"/>
    <cellStyle name="Neutral" xfId="37" builtinId="28" customBuiltin="1"/>
    <cellStyle name="Normal" xfId="0" builtinId="0"/>
    <cellStyle name="Normal 2" xfId="38" xr:uid="{00000000-0005-0000-0000-000026000000}"/>
    <cellStyle name="Normal 2 2" xfId="47" xr:uid="{6AEDDA0C-1271-4273-9196-9759FB46CCDF}"/>
    <cellStyle name="Normal 2 3" xfId="51" xr:uid="{2A5F1C0D-A2FD-4022-B013-CF8C69967C5C}"/>
    <cellStyle name="Normal 3" xfId="39" xr:uid="{00000000-0005-0000-0000-000027000000}"/>
    <cellStyle name="Normal 3 2" xfId="49" xr:uid="{89977292-F369-490E-A72E-8745C585321E}"/>
    <cellStyle name="Normal 3 3" xfId="67" xr:uid="{C6F43DBA-8181-413F-AFEA-5B0465C5223E}"/>
    <cellStyle name="Normal 3 4" xfId="70" xr:uid="{02B698DF-31B0-471C-945E-23DEB48FBA55}"/>
    <cellStyle name="Normal 4" xfId="46" xr:uid="{9B10A931-81CF-479A-AFE1-54F35339FFCB}"/>
    <cellStyle name="Normal 4 2" xfId="73" xr:uid="{DC15FBD5-9F4D-4E99-90BC-61A2CAF07FD3}"/>
    <cellStyle name="Normal 5" xfId="52" xr:uid="{F168890B-173D-47E4-9AF0-8A70C98B8FCB}"/>
    <cellStyle name="Normal 6" xfId="71" xr:uid="{4A705CF6-493B-408D-A226-F2707978278F}"/>
    <cellStyle name="Normal 8" xfId="54" xr:uid="{6A3E18DD-C3D4-4069-AB39-0F70EC7B34F4}"/>
    <cellStyle name="Normal 8 2" xfId="56" xr:uid="{B31EAD28-2632-4CCE-B91B-4B2F8B3D5559}"/>
    <cellStyle name="Normal_Cap11 - DRN" xfId="63" xr:uid="{59B04AF1-E528-4828-9588-719336759055}"/>
    <cellStyle name="Normal_quadros2006" xfId="55" xr:uid="{97B084C5-CCC9-4EF8-9AA3-979C5B9865F0}"/>
    <cellStyle name="Normal_Trabalho" xfId="64" xr:uid="{8C2BABF7-F525-40ED-9773-103932A20AAF}"/>
    <cellStyle name="Normal_Trabalho_Quadros_pessoal_2003" xfId="58" xr:uid="{799DEDC3-9836-4DFE-862D-B0E6B22A73BE}"/>
    <cellStyle name="Note 2" xfId="40" xr:uid="{00000000-0005-0000-0000-000028000000}"/>
    <cellStyle name="Output" xfId="41" builtinId="21" customBuiltin="1"/>
    <cellStyle name="Percent" xfId="57" builtinId="5"/>
    <cellStyle name="Percent 2" xfId="62" xr:uid="{2737F76C-80FD-4F24-BB08-8F64F5E9C7AF}"/>
    <cellStyle name="Title" xfId="42" builtinId="15" customBuiltin="1"/>
    <cellStyle name="TituloB" xfId="60" xr:uid="{E20CF1AF-600F-40D2-9290-B67D78D4C332}"/>
    <cellStyle name="Total" xfId="43" builtinId="25" customBuiltin="1"/>
    <cellStyle name="Warning Text" xfId="44" builtinId="11" customBuiltin="1"/>
  </cellStyles>
  <dxfs count="9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808080"/>
      <rgbColor rgb="00FFFFFF"/>
      <rgbColor rgb="00FFFFFF"/>
      <rgbColor rgb="00FFFFFF"/>
      <rgbColor rgb="00969696"/>
      <rgbColor rgb="00FFFFFF"/>
      <rgbColor rgb="00464646"/>
      <rgbColor rgb="00FFFFFF"/>
      <rgbColor rgb="00FFFFFF"/>
      <rgbColor rgb="00FFFFFF"/>
      <rgbColor rgb="00FFFFFF"/>
      <rgbColor rgb="00FFFFFF"/>
      <rgbColor rgb="00FFFFFF"/>
      <rgbColor rgb="00FFFFFF"/>
      <rgbColor rgb="00000000"/>
      <rgbColor rgb="00464646"/>
      <rgbColor rgb="00808080"/>
      <rgbColor rgb="00969696"/>
      <rgbColor rgb="00C0C0C0"/>
      <rgbColor rgb="00FFFFFF"/>
      <rgbColor rgb="00FFFFFF"/>
      <rgbColor rgb="00FFFFFF"/>
      <rgbColor rgb="00FF00FF"/>
      <rgbColor rgb="00FF78FF"/>
      <rgbColor rgb="00FFAAFF"/>
      <rgbColor rgb="00FFD2FF"/>
      <rgbColor rgb="00E6E6E6"/>
      <rgbColor rgb="00FFFFFF"/>
      <rgbColor rgb="00FFFFFF"/>
      <rgbColor rgb="00FFFFFF"/>
      <rgbColor rgb="00FFFFFF"/>
      <rgbColor rgb="00FFFFFF"/>
      <rgbColor rgb="00FFFFFF"/>
      <rgbColor rgb="00FFFFFF"/>
      <rgbColor rgb="00FFFFFF"/>
      <rgbColor rgb="00C0C0C0"/>
      <rgbColor rgb="00FFFFFF"/>
      <rgbColor rgb="00E6E6E6"/>
      <rgbColor rgb="00FFFFFF"/>
      <rgbColor rgb="00FFFFFF"/>
      <rgbColor rgb="00FFFFFF"/>
      <rgbColor rgb="00FFD2FF"/>
      <rgbColor rgb="00FFAAFF"/>
      <rgbColor rgb="00FF78FF"/>
      <rgbColor rgb="00FFFFFF"/>
      <rgbColor rgb="00FFFFFF"/>
      <rgbColor rgb="00FFFFFF"/>
      <rgbColor rgb="00FFFFFF"/>
      <rgbColor rgb="00FFFFFF"/>
      <rgbColor rgb="00FFFFFF"/>
      <rgbColor rgb="00FF00FF"/>
      <rgbColor rgb="00FFFFFF"/>
      <rgbColor rgb="00FFFFFF"/>
      <rgbColor rgb="00FFFFFF"/>
    </indexedColors>
    <mruColors>
      <color rgb="FFDA92B7"/>
      <color rgb="FFB52670"/>
      <color rgb="FFB512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sharedStrings" Target="sharedStrings.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id="{1976DC6F-5F76-4D9E-8A8E-E95DA5A14375}"/>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3" name="Line 2">
          <a:extLst>
            <a:ext uri="{FF2B5EF4-FFF2-40B4-BE49-F238E27FC236}">
              <a16:creationId xmlns:a16="http://schemas.microsoft.com/office/drawing/2014/main" id="{3C3810D4-9A8C-45C5-91B3-F1F350031AFC}"/>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4" name="Line 3">
          <a:extLst>
            <a:ext uri="{FF2B5EF4-FFF2-40B4-BE49-F238E27FC236}">
              <a16:creationId xmlns:a16="http://schemas.microsoft.com/office/drawing/2014/main" id="{8B8DB000-751A-45BF-81A1-38C97D9CA29E}"/>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5" name="Line 4">
          <a:extLst>
            <a:ext uri="{FF2B5EF4-FFF2-40B4-BE49-F238E27FC236}">
              <a16:creationId xmlns:a16="http://schemas.microsoft.com/office/drawing/2014/main" id="{930E7E59-3125-4DB9-9D7F-4936B5C55037}"/>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6" name="Line 5">
          <a:extLst>
            <a:ext uri="{FF2B5EF4-FFF2-40B4-BE49-F238E27FC236}">
              <a16:creationId xmlns:a16="http://schemas.microsoft.com/office/drawing/2014/main" id="{03BABDED-1704-4CDC-ACF7-06D095587AD2}"/>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7" name="Line 6">
          <a:extLst>
            <a:ext uri="{FF2B5EF4-FFF2-40B4-BE49-F238E27FC236}">
              <a16:creationId xmlns:a16="http://schemas.microsoft.com/office/drawing/2014/main" id="{4531DCAE-D363-4785-A228-B17CB34E7F38}"/>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8" name="Line 7">
          <a:extLst>
            <a:ext uri="{FF2B5EF4-FFF2-40B4-BE49-F238E27FC236}">
              <a16:creationId xmlns:a16="http://schemas.microsoft.com/office/drawing/2014/main" id="{6B6D015B-F851-4CF7-818D-E56DDC189DF9}"/>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9" name="Line 8">
          <a:extLst>
            <a:ext uri="{FF2B5EF4-FFF2-40B4-BE49-F238E27FC236}">
              <a16:creationId xmlns:a16="http://schemas.microsoft.com/office/drawing/2014/main" id="{66CBE380-8E97-49A4-8A5D-1F3A6033DC8B}"/>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0" name="Line 9">
          <a:extLst>
            <a:ext uri="{FF2B5EF4-FFF2-40B4-BE49-F238E27FC236}">
              <a16:creationId xmlns:a16="http://schemas.microsoft.com/office/drawing/2014/main" id="{27F229CC-44BB-468A-9329-93A2892C840B}"/>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1" name="Line 10">
          <a:extLst>
            <a:ext uri="{FF2B5EF4-FFF2-40B4-BE49-F238E27FC236}">
              <a16:creationId xmlns:a16="http://schemas.microsoft.com/office/drawing/2014/main" id="{5B45B049-03E4-471E-B897-6472CD2BBAE8}"/>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2" name="Line 11">
          <a:extLst>
            <a:ext uri="{FF2B5EF4-FFF2-40B4-BE49-F238E27FC236}">
              <a16:creationId xmlns:a16="http://schemas.microsoft.com/office/drawing/2014/main" id="{A8E458D8-6619-4E1A-BAD1-71CC99DDF01A}"/>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3" name="Line 12">
          <a:extLst>
            <a:ext uri="{FF2B5EF4-FFF2-40B4-BE49-F238E27FC236}">
              <a16:creationId xmlns:a16="http://schemas.microsoft.com/office/drawing/2014/main" id="{395F2EF9-BC58-4DFA-9281-60ECED403053}"/>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4" name="Line 13">
          <a:extLst>
            <a:ext uri="{FF2B5EF4-FFF2-40B4-BE49-F238E27FC236}">
              <a16:creationId xmlns:a16="http://schemas.microsoft.com/office/drawing/2014/main" id="{F0E3FD9A-93AF-4D47-AEA6-BF161C411A07}"/>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5" name="Line 14">
          <a:extLst>
            <a:ext uri="{FF2B5EF4-FFF2-40B4-BE49-F238E27FC236}">
              <a16:creationId xmlns:a16="http://schemas.microsoft.com/office/drawing/2014/main" id="{6AD09271-5E55-45CD-8149-A45C61F7D7AF}"/>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6" name="Line 15">
          <a:extLst>
            <a:ext uri="{FF2B5EF4-FFF2-40B4-BE49-F238E27FC236}">
              <a16:creationId xmlns:a16="http://schemas.microsoft.com/office/drawing/2014/main" id="{7F554F5D-F939-4022-A414-1792B644B07B}"/>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7" name="Line 16">
          <a:extLst>
            <a:ext uri="{FF2B5EF4-FFF2-40B4-BE49-F238E27FC236}">
              <a16:creationId xmlns:a16="http://schemas.microsoft.com/office/drawing/2014/main" id="{D0D7E851-6E88-4C73-AC9A-830C5949875C}"/>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8" name="Line 17">
          <a:extLst>
            <a:ext uri="{FF2B5EF4-FFF2-40B4-BE49-F238E27FC236}">
              <a16:creationId xmlns:a16="http://schemas.microsoft.com/office/drawing/2014/main" id="{7A210C46-B229-490B-8DEB-96F81141AAFC}"/>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9" name="Line 18">
          <a:extLst>
            <a:ext uri="{FF2B5EF4-FFF2-40B4-BE49-F238E27FC236}">
              <a16:creationId xmlns:a16="http://schemas.microsoft.com/office/drawing/2014/main" id="{42E38D39-F32E-4830-B0CA-C25139EB450F}"/>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0" name="Line 19">
          <a:extLst>
            <a:ext uri="{FF2B5EF4-FFF2-40B4-BE49-F238E27FC236}">
              <a16:creationId xmlns:a16="http://schemas.microsoft.com/office/drawing/2014/main" id="{2A57E815-6015-4EFE-9455-657C67600FD0}"/>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1" name="Line 20">
          <a:extLst>
            <a:ext uri="{FF2B5EF4-FFF2-40B4-BE49-F238E27FC236}">
              <a16:creationId xmlns:a16="http://schemas.microsoft.com/office/drawing/2014/main" id="{D4B5A862-DDD2-4C9F-BDED-F40DE0619D90}"/>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2" name="Line 21">
          <a:extLst>
            <a:ext uri="{FF2B5EF4-FFF2-40B4-BE49-F238E27FC236}">
              <a16:creationId xmlns:a16="http://schemas.microsoft.com/office/drawing/2014/main" id="{127834DC-B124-455C-9DBC-22BC6DD5A263}"/>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3" name="Line 22">
          <a:extLst>
            <a:ext uri="{FF2B5EF4-FFF2-40B4-BE49-F238E27FC236}">
              <a16:creationId xmlns:a16="http://schemas.microsoft.com/office/drawing/2014/main" id="{6EA5CCA8-F5ED-4D21-AFB5-3F6798FE074F}"/>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4" name="Line 23">
          <a:extLst>
            <a:ext uri="{FF2B5EF4-FFF2-40B4-BE49-F238E27FC236}">
              <a16:creationId xmlns:a16="http://schemas.microsoft.com/office/drawing/2014/main" id="{60B41209-313C-44BC-B924-B40CC33EFBB8}"/>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5" name="Line 24">
          <a:extLst>
            <a:ext uri="{FF2B5EF4-FFF2-40B4-BE49-F238E27FC236}">
              <a16:creationId xmlns:a16="http://schemas.microsoft.com/office/drawing/2014/main" id="{EFC90CD0-0638-43B9-B1F4-7826149DAA5A}"/>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a:extLst>
            <a:ext uri="{FF2B5EF4-FFF2-40B4-BE49-F238E27FC236}">
              <a16:creationId xmlns:a16="http://schemas.microsoft.com/office/drawing/2014/main" id="{D1FFAF87-F1CD-4933-A1E7-7939D7DDF245}"/>
            </a:ext>
          </a:extLst>
        </xdr:cNvPr>
        <xdr:cNvSpPr>
          <a:spLocks noChangeShapeType="1"/>
        </xdr:cNvSpPr>
      </xdr:nvSpPr>
      <xdr:spPr bwMode="auto">
        <a:xfrm>
          <a:off x="19050" y="885825"/>
          <a:ext cx="1400175" cy="600075"/>
        </a:xfrm>
        <a:prstGeom prst="line">
          <a:avLst/>
        </a:prstGeom>
        <a:noFill/>
        <a:ln w="9525">
          <a:solidFill>
            <a:srgbClr val="FFFFFF"/>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9526</xdr:colOff>
      <xdr:row>4</xdr:row>
      <xdr:rowOff>19050</xdr:rowOff>
    </xdr:from>
    <xdr:to>
      <xdr:col>1</xdr:col>
      <xdr:colOff>9525</xdr:colOff>
      <xdr:row>7</xdr:row>
      <xdr:rowOff>209550</xdr:rowOff>
    </xdr:to>
    <xdr:sp macro="" textlink="">
      <xdr:nvSpPr>
        <xdr:cNvPr id="2" name="Line 1">
          <a:extLst>
            <a:ext uri="{FF2B5EF4-FFF2-40B4-BE49-F238E27FC236}">
              <a16:creationId xmlns:a16="http://schemas.microsoft.com/office/drawing/2014/main" id="{9498B07A-56F7-48F7-8D7D-D5B983153F0E}"/>
            </a:ext>
          </a:extLst>
        </xdr:cNvPr>
        <xdr:cNvSpPr>
          <a:spLocks noChangeShapeType="1"/>
        </xdr:cNvSpPr>
      </xdr:nvSpPr>
      <xdr:spPr bwMode="auto">
        <a:xfrm>
          <a:off x="9526" y="819150"/>
          <a:ext cx="2162174" cy="590550"/>
        </a:xfrm>
        <a:prstGeom prst="line">
          <a:avLst/>
        </a:prstGeom>
        <a:noFill/>
        <a:ln w="9525">
          <a:solidFill>
            <a:srgbClr val="FFFFFF"/>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4</xdr:row>
      <xdr:rowOff>19051</xdr:rowOff>
    </xdr:from>
    <xdr:to>
      <xdr:col>1</xdr:col>
      <xdr:colOff>9525</xdr:colOff>
      <xdr:row>7</xdr:row>
      <xdr:rowOff>342901</xdr:rowOff>
    </xdr:to>
    <xdr:sp macro="" textlink="">
      <xdr:nvSpPr>
        <xdr:cNvPr id="2" name="Line 1">
          <a:extLst>
            <a:ext uri="{FF2B5EF4-FFF2-40B4-BE49-F238E27FC236}">
              <a16:creationId xmlns:a16="http://schemas.microsoft.com/office/drawing/2014/main" id="{49909893-42F5-40AB-BED4-3EB6B61E6396}"/>
            </a:ext>
          </a:extLst>
        </xdr:cNvPr>
        <xdr:cNvSpPr>
          <a:spLocks noChangeShapeType="1"/>
        </xdr:cNvSpPr>
      </xdr:nvSpPr>
      <xdr:spPr bwMode="auto">
        <a:xfrm>
          <a:off x="19050" y="819151"/>
          <a:ext cx="1847850" cy="723900"/>
        </a:xfrm>
        <a:prstGeom prst="line">
          <a:avLst/>
        </a:prstGeom>
        <a:noFill/>
        <a:ln w="9525">
          <a:solidFill>
            <a:srgbClr val="FFFFFF"/>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xdr:row>
      <xdr:rowOff>19049</xdr:rowOff>
    </xdr:from>
    <xdr:to>
      <xdr:col>1</xdr:col>
      <xdr:colOff>1</xdr:colOff>
      <xdr:row>7</xdr:row>
      <xdr:rowOff>352424</xdr:rowOff>
    </xdr:to>
    <xdr:sp macro="" textlink="">
      <xdr:nvSpPr>
        <xdr:cNvPr id="2" name="Line 1">
          <a:extLst>
            <a:ext uri="{FF2B5EF4-FFF2-40B4-BE49-F238E27FC236}">
              <a16:creationId xmlns:a16="http://schemas.microsoft.com/office/drawing/2014/main" id="{DB17FE16-BD6F-4405-9D9D-D63FB4989B82}"/>
            </a:ext>
          </a:extLst>
        </xdr:cNvPr>
        <xdr:cNvSpPr>
          <a:spLocks noChangeShapeType="1"/>
        </xdr:cNvSpPr>
      </xdr:nvSpPr>
      <xdr:spPr bwMode="auto">
        <a:xfrm>
          <a:off x="0" y="857249"/>
          <a:ext cx="1552576" cy="733425"/>
        </a:xfrm>
        <a:prstGeom prst="line">
          <a:avLst/>
        </a:prstGeom>
        <a:noFill/>
        <a:ln w="9525">
          <a:solidFill>
            <a:srgbClr val="FFFFFF"/>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a:extLst>
            <a:ext uri="{FF2B5EF4-FFF2-40B4-BE49-F238E27FC236}">
              <a16:creationId xmlns:a16="http://schemas.microsoft.com/office/drawing/2014/main" id="{9FA6CA76-0FF7-40CC-8445-41A10B4B4B57}"/>
            </a:ext>
          </a:extLst>
        </xdr:cNvPr>
        <xdr:cNvSpPr>
          <a:spLocks noChangeShapeType="1"/>
        </xdr:cNvSpPr>
      </xdr:nvSpPr>
      <xdr:spPr bwMode="auto">
        <a:xfrm>
          <a:off x="19050" y="800100"/>
          <a:ext cx="1752600" cy="571500"/>
        </a:xfrm>
        <a:prstGeom prst="line">
          <a:avLst/>
        </a:prstGeom>
        <a:noFill/>
        <a:ln w="9525">
          <a:solidFill>
            <a:srgbClr val="FFFFFF"/>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xdr:row>
      <xdr:rowOff>19050</xdr:rowOff>
    </xdr:from>
    <xdr:to>
      <xdr:col>1</xdr:col>
      <xdr:colOff>0</xdr:colOff>
      <xdr:row>7</xdr:row>
      <xdr:rowOff>238125</xdr:rowOff>
    </xdr:to>
    <xdr:sp macro="" textlink="">
      <xdr:nvSpPr>
        <xdr:cNvPr id="2" name="Line 1">
          <a:extLst>
            <a:ext uri="{FF2B5EF4-FFF2-40B4-BE49-F238E27FC236}">
              <a16:creationId xmlns:a16="http://schemas.microsoft.com/office/drawing/2014/main" id="{57CDF75E-0B6C-4898-B3B5-ABFEC8A9C977}"/>
            </a:ext>
          </a:extLst>
        </xdr:cNvPr>
        <xdr:cNvSpPr>
          <a:spLocks noChangeShapeType="1"/>
        </xdr:cNvSpPr>
      </xdr:nvSpPr>
      <xdr:spPr bwMode="auto">
        <a:xfrm>
          <a:off x="0" y="790575"/>
          <a:ext cx="1876425" cy="619125"/>
        </a:xfrm>
        <a:prstGeom prst="line">
          <a:avLst/>
        </a:prstGeom>
        <a:noFill/>
        <a:ln w="9525">
          <a:solidFill>
            <a:srgbClr val="FFFFFF"/>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xdr:row>
      <xdr:rowOff>19050</xdr:rowOff>
    </xdr:from>
    <xdr:to>
      <xdr:col>1</xdr:col>
      <xdr:colOff>0</xdr:colOff>
      <xdr:row>7</xdr:row>
      <xdr:rowOff>180975</xdr:rowOff>
    </xdr:to>
    <xdr:sp macro="" textlink="">
      <xdr:nvSpPr>
        <xdr:cNvPr id="2" name="Line 1">
          <a:extLst>
            <a:ext uri="{FF2B5EF4-FFF2-40B4-BE49-F238E27FC236}">
              <a16:creationId xmlns:a16="http://schemas.microsoft.com/office/drawing/2014/main" id="{540FCFC6-5A29-430C-8B3B-1EFC1AB4C321}"/>
            </a:ext>
          </a:extLst>
        </xdr:cNvPr>
        <xdr:cNvSpPr>
          <a:spLocks noChangeShapeType="1"/>
        </xdr:cNvSpPr>
      </xdr:nvSpPr>
      <xdr:spPr bwMode="auto">
        <a:xfrm>
          <a:off x="0" y="790575"/>
          <a:ext cx="1657350" cy="561975"/>
        </a:xfrm>
        <a:prstGeom prst="line">
          <a:avLst/>
        </a:prstGeom>
        <a:noFill/>
        <a:ln w="9525">
          <a:solidFill>
            <a:srgbClr val="FFFFFF"/>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xdr:row>
      <xdr:rowOff>28575</xdr:rowOff>
    </xdr:from>
    <xdr:to>
      <xdr:col>0</xdr:col>
      <xdr:colOff>2133599</xdr:colOff>
      <xdr:row>7</xdr:row>
      <xdr:rowOff>209550</xdr:rowOff>
    </xdr:to>
    <xdr:sp macro="" textlink="">
      <xdr:nvSpPr>
        <xdr:cNvPr id="2" name="Line 1">
          <a:extLst>
            <a:ext uri="{FF2B5EF4-FFF2-40B4-BE49-F238E27FC236}">
              <a16:creationId xmlns:a16="http://schemas.microsoft.com/office/drawing/2014/main" id="{472C0D39-BBEA-48E6-8F75-CADD8D7033D6}"/>
            </a:ext>
          </a:extLst>
        </xdr:cNvPr>
        <xdr:cNvSpPr>
          <a:spLocks noChangeShapeType="1"/>
        </xdr:cNvSpPr>
      </xdr:nvSpPr>
      <xdr:spPr bwMode="auto">
        <a:xfrm>
          <a:off x="0" y="800100"/>
          <a:ext cx="2133599" cy="581025"/>
        </a:xfrm>
        <a:prstGeom prst="line">
          <a:avLst/>
        </a:prstGeom>
        <a:noFill/>
        <a:ln w="9525">
          <a:solidFill>
            <a:srgbClr val="FFFFFF"/>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4</xdr:row>
      <xdr:rowOff>9525</xdr:rowOff>
    </xdr:from>
    <xdr:to>
      <xdr:col>1</xdr:col>
      <xdr:colOff>19050</xdr:colOff>
      <xdr:row>8</xdr:row>
      <xdr:rowOff>0</xdr:rowOff>
    </xdr:to>
    <xdr:sp macro="" textlink="">
      <xdr:nvSpPr>
        <xdr:cNvPr id="2" name="Line 1">
          <a:extLst>
            <a:ext uri="{FF2B5EF4-FFF2-40B4-BE49-F238E27FC236}">
              <a16:creationId xmlns:a16="http://schemas.microsoft.com/office/drawing/2014/main" id="{9088B6BC-B54E-4A03-AAA3-42C6544EBD00}"/>
            </a:ext>
          </a:extLst>
        </xdr:cNvPr>
        <xdr:cNvSpPr>
          <a:spLocks noChangeShapeType="1"/>
        </xdr:cNvSpPr>
      </xdr:nvSpPr>
      <xdr:spPr bwMode="auto">
        <a:xfrm>
          <a:off x="0" y="781050"/>
          <a:ext cx="2114550" cy="609600"/>
        </a:xfrm>
        <a:prstGeom prst="line">
          <a:avLst/>
        </a:prstGeom>
        <a:noFill/>
        <a:ln w="9525">
          <a:solidFill>
            <a:srgbClr val="FFFFFF"/>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4</xdr:row>
      <xdr:rowOff>19051</xdr:rowOff>
    </xdr:from>
    <xdr:to>
      <xdr:col>1</xdr:col>
      <xdr:colOff>9524</xdr:colOff>
      <xdr:row>7</xdr:row>
      <xdr:rowOff>342901</xdr:rowOff>
    </xdr:to>
    <xdr:sp macro="" textlink="">
      <xdr:nvSpPr>
        <xdr:cNvPr id="2" name="Line 1">
          <a:extLst>
            <a:ext uri="{FF2B5EF4-FFF2-40B4-BE49-F238E27FC236}">
              <a16:creationId xmlns:a16="http://schemas.microsoft.com/office/drawing/2014/main" id="{616BE854-DD44-4C3D-B1F3-35641DF10F7C}"/>
            </a:ext>
          </a:extLst>
        </xdr:cNvPr>
        <xdr:cNvSpPr>
          <a:spLocks noChangeShapeType="1"/>
        </xdr:cNvSpPr>
      </xdr:nvSpPr>
      <xdr:spPr bwMode="auto">
        <a:xfrm>
          <a:off x="0" y="790576"/>
          <a:ext cx="1695449" cy="723900"/>
        </a:xfrm>
        <a:prstGeom prst="line">
          <a:avLst/>
        </a:prstGeom>
        <a:noFill/>
        <a:ln w="9525">
          <a:solidFill>
            <a:srgbClr val="FFFFFF"/>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id="{16E2506D-A72C-4F56-9B4A-0A5D7DA319DB}"/>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28574</xdr:colOff>
      <xdr:row>4</xdr:row>
      <xdr:rowOff>28575</xdr:rowOff>
    </xdr:from>
    <xdr:to>
      <xdr:col>1</xdr:col>
      <xdr:colOff>38100</xdr:colOff>
      <xdr:row>7</xdr:row>
      <xdr:rowOff>247650</xdr:rowOff>
    </xdr:to>
    <xdr:sp macro="" textlink="">
      <xdr:nvSpPr>
        <xdr:cNvPr id="2" name="Line 1">
          <a:extLst>
            <a:ext uri="{FF2B5EF4-FFF2-40B4-BE49-F238E27FC236}">
              <a16:creationId xmlns:a16="http://schemas.microsoft.com/office/drawing/2014/main" id="{BEBE38CE-3272-4FFB-A03D-B16C8FBD958E}"/>
            </a:ext>
          </a:extLst>
        </xdr:cNvPr>
        <xdr:cNvSpPr>
          <a:spLocks noChangeShapeType="1"/>
        </xdr:cNvSpPr>
      </xdr:nvSpPr>
      <xdr:spPr bwMode="auto">
        <a:xfrm>
          <a:off x="28574" y="800100"/>
          <a:ext cx="1676401" cy="619125"/>
        </a:xfrm>
        <a:prstGeom prst="line">
          <a:avLst/>
        </a:prstGeom>
        <a:noFill/>
        <a:ln w="9525">
          <a:solidFill>
            <a:srgbClr val="FFFFFF"/>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a:extLst>
            <a:ext uri="{FF2B5EF4-FFF2-40B4-BE49-F238E27FC236}">
              <a16:creationId xmlns:a16="http://schemas.microsoft.com/office/drawing/2014/main" id="{7F7F58EC-143A-4A1B-9467-4E4C8A631273}"/>
            </a:ext>
          </a:extLst>
        </xdr:cNvPr>
        <xdr:cNvSpPr>
          <a:spLocks noChangeShapeType="1"/>
        </xdr:cNvSpPr>
      </xdr:nvSpPr>
      <xdr:spPr bwMode="auto">
        <a:xfrm>
          <a:off x="19050" y="781050"/>
          <a:ext cx="1790700" cy="600075"/>
        </a:xfrm>
        <a:prstGeom prst="line">
          <a:avLst/>
        </a:prstGeom>
        <a:noFill/>
        <a:ln w="9525">
          <a:solidFill>
            <a:srgbClr val="FFFFFF"/>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23812</xdr:colOff>
      <xdr:row>4</xdr:row>
      <xdr:rowOff>15875</xdr:rowOff>
    </xdr:from>
    <xdr:to>
      <xdr:col>0</xdr:col>
      <xdr:colOff>2031999</xdr:colOff>
      <xdr:row>8</xdr:row>
      <xdr:rowOff>0</xdr:rowOff>
    </xdr:to>
    <xdr:sp macro="" textlink="">
      <xdr:nvSpPr>
        <xdr:cNvPr id="2" name="Line 1">
          <a:extLst>
            <a:ext uri="{FF2B5EF4-FFF2-40B4-BE49-F238E27FC236}">
              <a16:creationId xmlns:a16="http://schemas.microsoft.com/office/drawing/2014/main" id="{0F96EBCB-CB00-4DF9-9E26-53F810FD2829}"/>
            </a:ext>
          </a:extLst>
        </xdr:cNvPr>
        <xdr:cNvSpPr>
          <a:spLocks noChangeShapeType="1"/>
        </xdr:cNvSpPr>
      </xdr:nvSpPr>
      <xdr:spPr bwMode="auto">
        <a:xfrm>
          <a:off x="23812" y="787400"/>
          <a:ext cx="2008187" cy="755650"/>
        </a:xfrm>
        <a:prstGeom prst="line">
          <a:avLst/>
        </a:prstGeom>
        <a:noFill/>
        <a:ln w="9525">
          <a:solidFill>
            <a:srgbClr val="FFFFFF"/>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a:extLst>
            <a:ext uri="{FF2B5EF4-FFF2-40B4-BE49-F238E27FC236}">
              <a16:creationId xmlns:a16="http://schemas.microsoft.com/office/drawing/2014/main" id="{51C0D024-5873-4497-9A21-E60692A2F3FD}"/>
            </a:ext>
          </a:extLst>
        </xdr:cNvPr>
        <xdr:cNvSpPr>
          <a:spLocks noChangeShapeType="1"/>
        </xdr:cNvSpPr>
      </xdr:nvSpPr>
      <xdr:spPr bwMode="auto">
        <a:xfrm>
          <a:off x="19050" y="781050"/>
          <a:ext cx="1743075" cy="590550"/>
        </a:xfrm>
        <a:prstGeom prst="line">
          <a:avLst/>
        </a:prstGeom>
        <a:noFill/>
        <a:ln w="9525">
          <a:solidFill>
            <a:srgbClr val="FFFFFF"/>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a:extLst>
            <a:ext uri="{FF2B5EF4-FFF2-40B4-BE49-F238E27FC236}">
              <a16:creationId xmlns:a16="http://schemas.microsoft.com/office/drawing/2014/main" id="{BDCF3B67-7648-4461-BF9C-D3798F9E3BE7}"/>
            </a:ext>
          </a:extLst>
        </xdr:cNvPr>
        <xdr:cNvSpPr>
          <a:spLocks noChangeShapeType="1"/>
        </xdr:cNvSpPr>
      </xdr:nvSpPr>
      <xdr:spPr bwMode="auto">
        <a:xfrm>
          <a:off x="19050" y="781050"/>
          <a:ext cx="1771650" cy="581025"/>
        </a:xfrm>
        <a:prstGeom prst="line">
          <a:avLst/>
        </a:prstGeom>
        <a:noFill/>
        <a:ln w="9525">
          <a:solidFill>
            <a:srgbClr val="FFFFFF"/>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id="{2E6B4813-BB0C-450E-9D57-B191973A7031}"/>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id="{F4F6D648-1F0E-4855-8625-C868A1FC8596}"/>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id="{BA2499B6-5CE1-4A72-A449-4E5C69E68FD9}"/>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4</xdr:row>
      <xdr:rowOff>0</xdr:rowOff>
    </xdr:from>
    <xdr:to>
      <xdr:col>1</xdr:col>
      <xdr:colOff>0</xdr:colOff>
      <xdr:row>9</xdr:row>
      <xdr:rowOff>0</xdr:rowOff>
    </xdr:to>
    <xdr:sp macro="" textlink="">
      <xdr:nvSpPr>
        <xdr:cNvPr id="2" name="Line 4">
          <a:extLst>
            <a:ext uri="{FF2B5EF4-FFF2-40B4-BE49-F238E27FC236}">
              <a16:creationId xmlns:a16="http://schemas.microsoft.com/office/drawing/2014/main" id="{FDBCF48F-513B-41BB-9DD0-35B319763D2F}"/>
            </a:ext>
          </a:extLst>
        </xdr:cNvPr>
        <xdr:cNvSpPr>
          <a:spLocks noChangeShapeType="1"/>
        </xdr:cNvSpPr>
      </xdr:nvSpPr>
      <xdr:spPr bwMode="auto">
        <a:xfrm>
          <a:off x="9525" y="800100"/>
          <a:ext cx="2009775" cy="1352550"/>
        </a:xfrm>
        <a:prstGeom prst="line">
          <a:avLst/>
        </a:prstGeom>
        <a:noFill/>
        <a:ln w="9525">
          <a:solidFill>
            <a:srgbClr val="FFFFFF"/>
          </a:solidFill>
          <a:round/>
          <a:headEnd/>
          <a:tailEnd/>
        </a:ln>
      </xdr:spPr>
    </xdr:sp>
    <xdr:clientData/>
  </xdr:twoCellAnchor>
  <xdr:twoCellAnchor>
    <xdr:from>
      <xdr:col>0</xdr:col>
      <xdr:colOff>9525</xdr:colOff>
      <xdr:row>4</xdr:row>
      <xdr:rowOff>0</xdr:rowOff>
    </xdr:from>
    <xdr:to>
      <xdr:col>1</xdr:col>
      <xdr:colOff>0</xdr:colOff>
      <xdr:row>9</xdr:row>
      <xdr:rowOff>0</xdr:rowOff>
    </xdr:to>
    <xdr:sp macro="" textlink="">
      <xdr:nvSpPr>
        <xdr:cNvPr id="3" name="Line 4">
          <a:extLst>
            <a:ext uri="{FF2B5EF4-FFF2-40B4-BE49-F238E27FC236}">
              <a16:creationId xmlns:a16="http://schemas.microsoft.com/office/drawing/2014/main" id="{96B758F9-84AB-4CC9-8BBB-56F376C6ACD4}"/>
            </a:ext>
          </a:extLst>
        </xdr:cNvPr>
        <xdr:cNvSpPr>
          <a:spLocks noChangeShapeType="1"/>
        </xdr:cNvSpPr>
      </xdr:nvSpPr>
      <xdr:spPr bwMode="auto">
        <a:xfrm>
          <a:off x="9525" y="800100"/>
          <a:ext cx="2009775" cy="1352550"/>
        </a:xfrm>
        <a:prstGeom prst="line">
          <a:avLst/>
        </a:prstGeom>
        <a:noFill/>
        <a:ln w="9525">
          <a:solidFill>
            <a:srgbClr val="FFFFFF"/>
          </a:solidFill>
          <a:round/>
          <a:headEnd/>
          <a:tailEnd/>
        </a:ln>
      </xdr:spPr>
    </xdr:sp>
    <xdr:clientData/>
  </xdr:twoCellAnchor>
  <xdr:twoCellAnchor>
    <xdr:from>
      <xdr:col>0</xdr:col>
      <xdr:colOff>9525</xdr:colOff>
      <xdr:row>4</xdr:row>
      <xdr:rowOff>0</xdr:rowOff>
    </xdr:from>
    <xdr:to>
      <xdr:col>1</xdr:col>
      <xdr:colOff>0</xdr:colOff>
      <xdr:row>9</xdr:row>
      <xdr:rowOff>0</xdr:rowOff>
    </xdr:to>
    <xdr:sp macro="" textlink="">
      <xdr:nvSpPr>
        <xdr:cNvPr id="4" name="Line 4">
          <a:extLst>
            <a:ext uri="{FF2B5EF4-FFF2-40B4-BE49-F238E27FC236}">
              <a16:creationId xmlns:a16="http://schemas.microsoft.com/office/drawing/2014/main" id="{590A464A-F9F6-434B-B3A2-4E156DEF38E1}"/>
            </a:ext>
          </a:extLst>
        </xdr:cNvPr>
        <xdr:cNvSpPr>
          <a:spLocks noChangeShapeType="1"/>
        </xdr:cNvSpPr>
      </xdr:nvSpPr>
      <xdr:spPr bwMode="auto">
        <a:xfrm>
          <a:off x="9525" y="800100"/>
          <a:ext cx="2009775" cy="1352550"/>
        </a:xfrm>
        <a:prstGeom prst="line">
          <a:avLst/>
        </a:prstGeom>
        <a:noFill/>
        <a:ln w="9525">
          <a:solidFill>
            <a:srgbClr val="FFFFFF"/>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4</xdr:row>
      <xdr:rowOff>0</xdr:rowOff>
    </xdr:from>
    <xdr:to>
      <xdr:col>1</xdr:col>
      <xdr:colOff>0</xdr:colOff>
      <xdr:row>7</xdr:row>
      <xdr:rowOff>0</xdr:rowOff>
    </xdr:to>
    <xdr:sp macro="" textlink="">
      <xdr:nvSpPr>
        <xdr:cNvPr id="2" name="Line 4">
          <a:extLst>
            <a:ext uri="{FF2B5EF4-FFF2-40B4-BE49-F238E27FC236}">
              <a16:creationId xmlns:a16="http://schemas.microsoft.com/office/drawing/2014/main" id="{296CA23C-0D8C-425B-9A3A-20A6EEB13A99}"/>
            </a:ext>
          </a:extLst>
        </xdr:cNvPr>
        <xdr:cNvSpPr>
          <a:spLocks noChangeShapeType="1"/>
        </xdr:cNvSpPr>
      </xdr:nvSpPr>
      <xdr:spPr bwMode="auto">
        <a:xfrm>
          <a:off x="9525" y="771525"/>
          <a:ext cx="2514600" cy="1057275"/>
        </a:xfrm>
        <a:prstGeom prst="line">
          <a:avLst/>
        </a:prstGeom>
        <a:noFill/>
        <a:ln w="9525">
          <a:solidFill>
            <a:srgbClr val="FFFFFF"/>
          </a:solidFill>
          <a:round/>
          <a:headEnd/>
          <a:tailEnd/>
        </a:ln>
      </xdr:spPr>
    </xdr:sp>
    <xdr:clientData/>
  </xdr:twoCellAnchor>
  <xdr:twoCellAnchor>
    <xdr:from>
      <xdr:col>0</xdr:col>
      <xdr:colOff>9525</xdr:colOff>
      <xdr:row>4</xdr:row>
      <xdr:rowOff>0</xdr:rowOff>
    </xdr:from>
    <xdr:to>
      <xdr:col>1</xdr:col>
      <xdr:colOff>0</xdr:colOff>
      <xdr:row>7</xdr:row>
      <xdr:rowOff>0</xdr:rowOff>
    </xdr:to>
    <xdr:sp macro="" textlink="">
      <xdr:nvSpPr>
        <xdr:cNvPr id="3" name="Line 4">
          <a:extLst>
            <a:ext uri="{FF2B5EF4-FFF2-40B4-BE49-F238E27FC236}">
              <a16:creationId xmlns:a16="http://schemas.microsoft.com/office/drawing/2014/main" id="{1705E9BD-CB66-46F5-A85E-2CE517E499BC}"/>
            </a:ext>
          </a:extLst>
        </xdr:cNvPr>
        <xdr:cNvSpPr>
          <a:spLocks noChangeShapeType="1"/>
        </xdr:cNvSpPr>
      </xdr:nvSpPr>
      <xdr:spPr bwMode="auto">
        <a:xfrm>
          <a:off x="9525" y="771525"/>
          <a:ext cx="2514600" cy="1057275"/>
        </a:xfrm>
        <a:prstGeom prst="line">
          <a:avLst/>
        </a:prstGeom>
        <a:noFill/>
        <a:ln w="9525">
          <a:solidFill>
            <a:srgbClr val="FFFFFF"/>
          </a:solidFill>
          <a:round/>
          <a:headEnd/>
          <a:tailEnd/>
        </a:ln>
      </xdr:spPr>
    </xdr:sp>
    <xdr:clientData/>
  </xdr:twoCellAnchor>
  <xdr:twoCellAnchor>
    <xdr:from>
      <xdr:col>0</xdr:col>
      <xdr:colOff>9525</xdr:colOff>
      <xdr:row>4</xdr:row>
      <xdr:rowOff>0</xdr:rowOff>
    </xdr:from>
    <xdr:to>
      <xdr:col>1</xdr:col>
      <xdr:colOff>0</xdr:colOff>
      <xdr:row>7</xdr:row>
      <xdr:rowOff>0</xdr:rowOff>
    </xdr:to>
    <xdr:sp macro="" textlink="">
      <xdr:nvSpPr>
        <xdr:cNvPr id="4" name="Line 4">
          <a:extLst>
            <a:ext uri="{FF2B5EF4-FFF2-40B4-BE49-F238E27FC236}">
              <a16:creationId xmlns:a16="http://schemas.microsoft.com/office/drawing/2014/main" id="{0057BC5E-A8E8-4E69-B72C-9FAE5AE8498B}"/>
            </a:ext>
          </a:extLst>
        </xdr:cNvPr>
        <xdr:cNvSpPr>
          <a:spLocks noChangeShapeType="1"/>
        </xdr:cNvSpPr>
      </xdr:nvSpPr>
      <xdr:spPr bwMode="auto">
        <a:xfrm>
          <a:off x="9525" y="771525"/>
          <a:ext cx="2514600" cy="1057275"/>
        </a:xfrm>
        <a:prstGeom prst="line">
          <a:avLst/>
        </a:prstGeom>
        <a:noFill/>
        <a:ln w="9525">
          <a:solidFill>
            <a:srgbClr val="FFFFFF"/>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19049</xdr:rowOff>
    </xdr:from>
    <xdr:to>
      <xdr:col>1</xdr:col>
      <xdr:colOff>19050</xdr:colOff>
      <xdr:row>8</xdr:row>
      <xdr:rowOff>161924</xdr:rowOff>
    </xdr:to>
    <xdr:sp macro="" textlink="">
      <xdr:nvSpPr>
        <xdr:cNvPr id="2" name="Line 1">
          <a:extLst>
            <a:ext uri="{FF2B5EF4-FFF2-40B4-BE49-F238E27FC236}">
              <a16:creationId xmlns:a16="http://schemas.microsoft.com/office/drawing/2014/main" id="{17F78326-5FB4-4710-A294-41062EDDBE73}"/>
            </a:ext>
          </a:extLst>
        </xdr:cNvPr>
        <xdr:cNvSpPr>
          <a:spLocks noChangeShapeType="1"/>
        </xdr:cNvSpPr>
      </xdr:nvSpPr>
      <xdr:spPr bwMode="auto">
        <a:xfrm>
          <a:off x="0" y="895349"/>
          <a:ext cx="1714500" cy="952500"/>
        </a:xfrm>
        <a:prstGeom prst="line">
          <a:avLst/>
        </a:prstGeom>
        <a:noFill/>
        <a:ln w="9525">
          <a:solidFill>
            <a:srgbClr val="FFFFFF"/>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xdr:row>
      <xdr:rowOff>0</xdr:rowOff>
    </xdr:from>
    <xdr:to>
      <xdr:col>0</xdr:col>
      <xdr:colOff>1714500</xdr:colOff>
      <xdr:row>9</xdr:row>
      <xdr:rowOff>0</xdr:rowOff>
    </xdr:to>
    <xdr:sp macro="" textlink="">
      <xdr:nvSpPr>
        <xdr:cNvPr id="2" name="Line 3">
          <a:extLst>
            <a:ext uri="{FF2B5EF4-FFF2-40B4-BE49-F238E27FC236}">
              <a16:creationId xmlns:a16="http://schemas.microsoft.com/office/drawing/2014/main" id="{B188022C-632F-43DD-BD7A-83CD0469B39B}"/>
            </a:ext>
          </a:extLst>
        </xdr:cNvPr>
        <xdr:cNvSpPr>
          <a:spLocks noChangeShapeType="1"/>
        </xdr:cNvSpPr>
      </xdr:nvSpPr>
      <xdr:spPr bwMode="auto">
        <a:xfrm>
          <a:off x="0" y="819150"/>
          <a:ext cx="1695450" cy="981075"/>
        </a:xfrm>
        <a:prstGeom prst="line">
          <a:avLst/>
        </a:prstGeom>
        <a:noFill/>
        <a:ln w="9525">
          <a:solidFill>
            <a:srgbClr val="FFFFFF"/>
          </a:solidFill>
          <a:round/>
          <a:headEnd/>
          <a:tailEnd/>
        </a:ln>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s://www.ine.pt/xportal/xmain?xpid=INE&amp;xpgid=ine_indicadores&amp;indOcorrCod=0012048&amp;xlang=pt&amp;contexto=bd&amp;selTab=tab2"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s://www.ine.pt/xportal/xmain?xpid=INE&amp;xpgid=ine_indicadores&amp;indOcorrCod=0012048&amp;xlang=pt&amp;contexto=bd&amp;selTab=tab2" TargetMode="External"/></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hyperlink" Target="https://www.ine.pt/xportal/xmain?xpid=INE&amp;xpgid=ine_indicadores&amp;indOcorrCod=0012051&amp;xlang=pt&amp;contexto=bd&amp;selTab=tab2" TargetMode="External"/><Relationship Id="rId1" Type="http://schemas.openxmlformats.org/officeDocument/2006/relationships/hyperlink" Target="https://www.ine.pt/xportal/xmain?xpid=INE&amp;xpgid=ine_indicadores&amp;indOcorrCod=0012075&amp;xlang=pt&amp;contexto=bd&amp;selTab=tab2" TargetMode="External"/></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hyperlink" Target="https://www.ine.pt/xportal/xmain?xpid=INE&amp;xpgid=ine_indicadores&amp;indOcorrCod=0012051&amp;xlang=pt&amp;contexto=bd&amp;selTab=tab2" TargetMode="External"/><Relationship Id="rId1" Type="http://schemas.openxmlformats.org/officeDocument/2006/relationships/hyperlink" Target="https://www.ine.pt/xportal/xmain?xpid=INE&amp;xpgid=ine_indicadores&amp;indOcorrCod=0012075&amp;xlang=pt&amp;contexto=bd&amp;selTab=tab2" TargetMode="External"/></Relationships>
</file>

<file path=xl/worksheets/_rels/sheet106.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12074&amp;xlang=pt&amp;contexto=bd&amp;selTab=tab2" TargetMode="External"/><Relationship Id="rId2" Type="http://schemas.openxmlformats.org/officeDocument/2006/relationships/hyperlink" Target="https://www.ine.pt/xportal/xmain?xpid=INE&amp;xpgid=ine_indicadores&amp;indOcorrCod=0012051&amp;xlang=pt&amp;contexto=bd&amp;selTab=tab2" TargetMode="External"/><Relationship Id="rId1" Type="http://schemas.openxmlformats.org/officeDocument/2006/relationships/hyperlink" Target="https://www.ine.pt/xportal/xmain?xpid=INE&amp;xpgid=ine_indicadores&amp;indOcorrCod=0012075&amp;xlang=pt&amp;contexto=bd&amp;selTab=tab2" TargetMode="External"/><Relationship Id="rId6" Type="http://schemas.openxmlformats.org/officeDocument/2006/relationships/printerSettings" Target="../printerSettings/printerSettings106.bin"/><Relationship Id="rId5" Type="http://schemas.openxmlformats.org/officeDocument/2006/relationships/hyperlink" Target="https://www.ine.pt/xportal/xmain?xpid=INE&amp;xpgid=ine_indicadores&amp;indOcorrCod=0012077&amp;xlang=pt&amp;contexto=bd&amp;selTab=tab2" TargetMode="External"/><Relationship Id="rId4" Type="http://schemas.openxmlformats.org/officeDocument/2006/relationships/hyperlink" Target="https://www.ine.pt/xportal/xmain?xpid=INE&amp;xpgid=ine_indicadores&amp;indOcorrCod=0012076&amp;xlang=pt&amp;contexto=bd&amp;selTab=tab2" TargetMode="External"/></Relationships>
</file>

<file path=xl/worksheets/_rels/sheet107.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12074&amp;xlang=pt&amp;contexto=bd&amp;selTab=tab2" TargetMode="External"/><Relationship Id="rId2" Type="http://schemas.openxmlformats.org/officeDocument/2006/relationships/hyperlink" Target="https://www.ine.pt/xportal/xmain?xpid=INE&amp;xpgid=ine_indicadores&amp;indOcorrCod=0012051&amp;xlang=pt&amp;contexto=bd&amp;selTab=tab2" TargetMode="External"/><Relationship Id="rId1" Type="http://schemas.openxmlformats.org/officeDocument/2006/relationships/hyperlink" Target="https://www.ine.pt/xportal/xmain?xpid=INE&amp;xpgid=ine_indicadores&amp;indOcorrCod=0012075&amp;xlang=pt&amp;contexto=bd&amp;selTab=tab2" TargetMode="External"/><Relationship Id="rId6" Type="http://schemas.openxmlformats.org/officeDocument/2006/relationships/printerSettings" Target="../printerSettings/printerSettings107.bin"/><Relationship Id="rId5" Type="http://schemas.openxmlformats.org/officeDocument/2006/relationships/hyperlink" Target="https://www.ine.pt/xportal/xmain?xpid=INE&amp;xpgid=ine_indicadores&amp;indOcorrCod=0012077&amp;xlang=pt&amp;contexto=bd&amp;selTab=tab2" TargetMode="External"/><Relationship Id="rId4" Type="http://schemas.openxmlformats.org/officeDocument/2006/relationships/hyperlink" Target="https://www.ine.pt/xportal/xmain?xpid=INE&amp;xpgid=ine_indicadores&amp;indOcorrCod=0012076&amp;xlang=pt&amp;contexto=bd&amp;selTab=tab2" TargetMode="External"/></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hyperlink" Target="https://www.ine.pt/xportal/xmain?xpid=INE&amp;xpgid=ine_indicadores&amp;indOcorrCod=0012051&amp;xlang=pt&amp;contexto=bd&amp;selTab=tab2" TargetMode="External"/><Relationship Id="rId1" Type="http://schemas.openxmlformats.org/officeDocument/2006/relationships/hyperlink" Target="https://www.ine.pt/xportal/xmain?xpid=INE&amp;xpgid=ine_indicadores&amp;indOcorrCod=0012075&amp;xlang=pt&amp;contexto=bd&amp;selTab=tab2" TargetMode="External"/></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hyperlink" Target="https://www.ine.pt/xportal/xmain?xpid=INE&amp;xpgid=ine_indicadores&amp;indOcorrCod=0012051&amp;xlang=pt&amp;contexto=bd&amp;selTab=tab2" TargetMode="External"/><Relationship Id="rId1" Type="http://schemas.openxmlformats.org/officeDocument/2006/relationships/hyperlink" Target="https://www.ine.pt/xportal/xmain?xpid=INE&amp;xpgid=ine_indicadores&amp;indOcorrCod=0012075&amp;xlang=pt&amp;contexto=bd&amp;selTab=tab2"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hyperlink" Target="https://www.ine.pt/xportal/xmain?xpid=INE&amp;xpgid=ine_indicadores&amp;indOcorrCod=0012076&amp;xlang=pt&amp;contexto=bd&amp;selTab=tab2" TargetMode="External"/></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hyperlink" Target="https://www.ine.pt/xportal/xmain?xpid=INE&amp;xpgid=ine_indicadores&amp;indOcorrCod=0012076&amp;xlang=pt&amp;contexto=bd&amp;selTab=tab2" TargetMode="External"/></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hyperlink" Target="https://www.ine.pt/xportal/xmain?xpid=INE&amp;xpgid=ine_indicadores&amp;indOcorrCod=0012076&amp;xlang=pt&amp;contexto=bd&amp;selTab=tab2" TargetMode="External"/></Relationships>
</file>

<file path=xl/worksheets/_rels/sheet117.xml.rels><?xml version="1.0" encoding="UTF-8" standalone="yes"?>
<Relationships xmlns="http://schemas.openxmlformats.org/package/2006/relationships"><Relationship Id="rId2" Type="http://schemas.openxmlformats.org/officeDocument/2006/relationships/printerSettings" Target="../printerSettings/printerSettings117.bin"/><Relationship Id="rId1" Type="http://schemas.openxmlformats.org/officeDocument/2006/relationships/hyperlink" Target="https://www.ine.pt/xportal/xmain?xpid=INE&amp;xpgid=ine_indicadores&amp;indOcorrCod=0012058&amp;xlang=pt&amp;contexto=bd&amp;selTab=tab2" TargetMode="External"/></Relationships>
</file>

<file path=xl/worksheets/_rels/sheet118.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hyperlink" Target="https://www.ine.pt/xportal/xmain?xpid=INE&amp;xpgid=ine_indicadores&amp;indOcorrCod=0012058&amp;xlang=pt&amp;contexto=bd&amp;selTab=tab2" TargetMode="External"/></Relationships>
</file>

<file path=xl/worksheets/_rels/sheet119.xml.rels><?xml version="1.0" encoding="UTF-8" standalone="yes"?>
<Relationships xmlns="http://schemas.openxmlformats.org/package/2006/relationships"><Relationship Id="rId2" Type="http://schemas.openxmlformats.org/officeDocument/2006/relationships/printerSettings" Target="../printerSettings/printerSettings119.bin"/><Relationship Id="rId1" Type="http://schemas.openxmlformats.org/officeDocument/2006/relationships/hyperlink" Target="https://www.ine.pt/xportal/xmain?xpid=INE&amp;xpgid=ine_indicadores&amp;indOcorrCod=0012059&amp;xlang=pt&amp;contexto=bd&amp;selTab=tab2"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hyperlink" Target="https://www.ine.pt/xportal/xmain?xpid=INE&amp;xpgid=ine_indicadores&amp;indOcorrCod=0012059&amp;xlang=pt&amp;contexto=bd&amp;selTab=tab2" TargetMode="External"/></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printerSettings" Target="../printerSettings/printerSettings123.bin"/><Relationship Id="rId1" Type="http://schemas.openxmlformats.org/officeDocument/2006/relationships/hyperlink" Target="https://www.ine.pt/xportal/xmain?xpid=INE&amp;xpgid=ine_indicadores&amp;indOcorrCod=0012054&amp;xlang=pt&amp;contexto=bd&amp;selTab=tab2" TargetMode="External"/></Relationships>
</file>

<file path=xl/worksheets/_rels/sheet124.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hyperlink" Target="https://www.ine.pt/xportal/xmain?xpid=INE&amp;xpgid=ine_indicadores&amp;indOcorrCod=0012055&amp;xlang=pt&amp;contexto=bd&amp;selTab=tab2" TargetMode="External"/></Relationships>
</file>

<file path=xl/worksheets/_rels/sheet125.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hyperlink" Target="https://www.ine.pt/xportal/xmain?xpid=INE&amp;xpgid=ine_indicadores&amp;indOcorrCod=0012056&amp;xlang=pt&amp;contexto=bd&amp;selTab=tab2" TargetMode="External"/><Relationship Id="rId1" Type="http://schemas.openxmlformats.org/officeDocument/2006/relationships/hyperlink" Target="https://www.ine.pt/xportal/xmain?xpid=INE&amp;xpgid=ine_indicadores&amp;indOcorrCod=0012057&amp;xlang=pt&amp;contexto=bd&amp;selTab=tab2" TargetMode="External"/></Relationships>
</file>

<file path=xl/worksheets/_rels/sheet126.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hyperlink" Target="https://www.ine.pt/xportal/xmain?xpid=INE&amp;xpgid=ine_indicadores&amp;indOcorrCod=0012056&amp;xlang=pt&amp;contexto=bd&amp;selTab=tab2" TargetMode="External"/><Relationship Id="rId1" Type="http://schemas.openxmlformats.org/officeDocument/2006/relationships/hyperlink" Target="https://www.ine.pt/xportal/xmain?xpid=INE&amp;xpgid=ine_indicadores&amp;indOcorrCod=0012057&amp;xlang=pt&amp;contexto=bd&amp;selTab=tab2" TargetMode="External"/></Relationships>
</file>

<file path=xl/worksheets/_rels/sheet127.xml.rels><?xml version="1.0" encoding="UTF-8" standalone="yes"?>
<Relationships xmlns="http://schemas.openxmlformats.org/package/2006/relationships"><Relationship Id="rId2" Type="http://schemas.openxmlformats.org/officeDocument/2006/relationships/printerSettings" Target="../printerSettings/printerSettings127.bin"/><Relationship Id="rId1" Type="http://schemas.openxmlformats.org/officeDocument/2006/relationships/hyperlink" Target="https://www.ine.pt/xportal/xmain?xpid=INE&amp;xpgid=ine_indicadores&amp;indOcorrCod=0012052&amp;xlang=pt&amp;contexto=bd&amp;selTab=tab2" TargetMode="External"/></Relationships>
</file>

<file path=xl/worksheets/_rels/sheet128.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hyperlink" Target="https://www.ine.pt/xportal/xmain?xpid=INE&amp;xpgid=ine_indicadores&amp;indOcorrCod=0012053&amp;xlang=pt&amp;contexto=bd&amp;selTab=tab2"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8" Type="http://schemas.openxmlformats.org/officeDocument/2006/relationships/printerSettings" Target="../printerSettings/printerSettings138.bin"/><Relationship Id="rId3" Type="http://schemas.openxmlformats.org/officeDocument/2006/relationships/hyperlink" Target="http://www.ine.pt/xurl/ind/0008342" TargetMode="External"/><Relationship Id="rId7" Type="http://schemas.openxmlformats.org/officeDocument/2006/relationships/hyperlink" Target="http://www.ine.pt/xurl/ind/0008347" TargetMode="External"/><Relationship Id="rId2" Type="http://schemas.openxmlformats.org/officeDocument/2006/relationships/hyperlink" Target="http://www.ine.pt/xurl/ind/0008344" TargetMode="External"/><Relationship Id="rId1" Type="http://schemas.openxmlformats.org/officeDocument/2006/relationships/hyperlink" Target="http://www.ine.pt/xurl/ind/0008341" TargetMode="External"/><Relationship Id="rId6" Type="http://schemas.openxmlformats.org/officeDocument/2006/relationships/hyperlink" Target="http://www.ine.pt/xurl/ind/0008346" TargetMode="External"/><Relationship Id="rId5" Type="http://schemas.openxmlformats.org/officeDocument/2006/relationships/hyperlink" Target="http://www.ine.pt/xurl/ind/0008345" TargetMode="External"/><Relationship Id="rId4" Type="http://schemas.openxmlformats.org/officeDocument/2006/relationships/hyperlink" Target="http://www.ine.pt/xurl/ind/0008343" TargetMode="External"/></Relationships>
</file>

<file path=xl/worksheets/_rels/sheet139.xml.rels><?xml version="1.0" encoding="UTF-8" standalone="yes"?>
<Relationships xmlns="http://schemas.openxmlformats.org/package/2006/relationships"><Relationship Id="rId3" Type="http://schemas.openxmlformats.org/officeDocument/2006/relationships/hyperlink" Target="http://www.ine.pt/xurl/ind/0009195" TargetMode="External"/><Relationship Id="rId2" Type="http://schemas.openxmlformats.org/officeDocument/2006/relationships/hyperlink" Target="http://www.ine.pt/xurl/ind/0009194" TargetMode="External"/><Relationship Id="rId1" Type="http://schemas.openxmlformats.org/officeDocument/2006/relationships/hyperlink" Target="http://www.ine.pt/xurl/ind/0009193" TargetMode="External"/><Relationship Id="rId4"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3" Type="http://schemas.openxmlformats.org/officeDocument/2006/relationships/hyperlink" Target="http://www.ine.pt/xurl/ind/0009178" TargetMode="External"/><Relationship Id="rId2" Type="http://schemas.openxmlformats.org/officeDocument/2006/relationships/hyperlink" Target="http://www.ine.pt/xurl/ind/0009177" TargetMode="External"/><Relationship Id="rId1" Type="http://schemas.openxmlformats.org/officeDocument/2006/relationships/hyperlink" Target="http://www.ine.pt/xurl/ind/0009176" TargetMode="External"/><Relationship Id="rId4"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3" Type="http://schemas.openxmlformats.org/officeDocument/2006/relationships/hyperlink" Target="http://www.ine.pt/xurl/ind/0009179" TargetMode="External"/><Relationship Id="rId2" Type="http://schemas.openxmlformats.org/officeDocument/2006/relationships/hyperlink" Target="http://www.ine.pt/xurl/ind/0009181" TargetMode="External"/><Relationship Id="rId1" Type="http://schemas.openxmlformats.org/officeDocument/2006/relationships/hyperlink" Target="http://www.ine.pt/xurl/ind/0009180" TargetMode="External"/><Relationship Id="rId4"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3" Type="http://schemas.openxmlformats.org/officeDocument/2006/relationships/hyperlink" Target="http://www.ine.pt/xurl/ind/0007577" TargetMode="External"/><Relationship Id="rId7" Type="http://schemas.openxmlformats.org/officeDocument/2006/relationships/printerSettings" Target="../printerSettings/printerSettings149.bin"/><Relationship Id="rId2" Type="http://schemas.openxmlformats.org/officeDocument/2006/relationships/hyperlink" Target="http://www.ine.pt/xurl/ind/0007576" TargetMode="External"/><Relationship Id="rId1" Type="http://schemas.openxmlformats.org/officeDocument/2006/relationships/hyperlink" Target="http://www.ine.pt/xurl/ind/0007575" TargetMode="External"/><Relationship Id="rId6" Type="http://schemas.openxmlformats.org/officeDocument/2006/relationships/hyperlink" Target="https://www.ine.pt/xportal/xmain?xpid=INE&amp;xpgid=ine_indicadores&amp;indOcorrCod=0010312&amp;xlang=pt&amp;contexto=bd&amp;selTab=tab2" TargetMode="External"/><Relationship Id="rId5" Type="http://schemas.openxmlformats.org/officeDocument/2006/relationships/hyperlink" Target="http://www.ine.pt/xurl/ind/0007579" TargetMode="External"/><Relationship Id="rId4" Type="http://schemas.openxmlformats.org/officeDocument/2006/relationships/hyperlink" Target="http://www.ine.pt/xurl/ind/0007578"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3" Type="http://schemas.openxmlformats.org/officeDocument/2006/relationships/hyperlink" Target="http://www.ine.pt/xurl/ind/0007577" TargetMode="External"/><Relationship Id="rId7" Type="http://schemas.openxmlformats.org/officeDocument/2006/relationships/printerSettings" Target="../printerSettings/printerSettings150.bin"/><Relationship Id="rId2" Type="http://schemas.openxmlformats.org/officeDocument/2006/relationships/hyperlink" Target="http://www.ine.pt/xurl/ind/0007576" TargetMode="External"/><Relationship Id="rId1" Type="http://schemas.openxmlformats.org/officeDocument/2006/relationships/hyperlink" Target="http://www.ine.pt/xurl/ind/0007575" TargetMode="External"/><Relationship Id="rId6" Type="http://schemas.openxmlformats.org/officeDocument/2006/relationships/hyperlink" Target="https://www.ine.pt/xportal/xmain?xpid=INE&amp;xpgid=ine_indicadores&amp;indOcorrCod=0010312&amp;xlang=pt&amp;contexto=bd&amp;selTab=tab2" TargetMode="External"/><Relationship Id="rId5" Type="http://schemas.openxmlformats.org/officeDocument/2006/relationships/hyperlink" Target="http://www.ine.pt/xurl/ind/0007579" TargetMode="External"/><Relationship Id="rId4" Type="http://schemas.openxmlformats.org/officeDocument/2006/relationships/hyperlink" Target="http://www.ine.pt/xurl/ind/0007578" TargetMode="External"/></Relationships>
</file>

<file path=xl/worksheets/_rels/sheet151.xml.rels><?xml version="1.0" encoding="UTF-8" standalone="yes"?>
<Relationships xmlns="http://schemas.openxmlformats.org/package/2006/relationships"><Relationship Id="rId3" Type="http://schemas.openxmlformats.org/officeDocument/2006/relationships/hyperlink" Target="http://www.ine.pt/xurl/ind/0007577" TargetMode="External"/><Relationship Id="rId7" Type="http://schemas.openxmlformats.org/officeDocument/2006/relationships/printerSettings" Target="../printerSettings/printerSettings151.bin"/><Relationship Id="rId2" Type="http://schemas.openxmlformats.org/officeDocument/2006/relationships/hyperlink" Target="http://www.ine.pt/xurl/ind/0007576" TargetMode="External"/><Relationship Id="rId1" Type="http://schemas.openxmlformats.org/officeDocument/2006/relationships/hyperlink" Target="http://www.ine.pt/xurl/ind/0007575" TargetMode="External"/><Relationship Id="rId6" Type="http://schemas.openxmlformats.org/officeDocument/2006/relationships/hyperlink" Target="https://www.ine.pt/xportal/xmain?xpid=INE&amp;xpgid=ine_indicadores&amp;indOcorrCod=0010312&amp;xlang=pt&amp;contexto=bd&amp;selTab=tab2" TargetMode="External"/><Relationship Id="rId5" Type="http://schemas.openxmlformats.org/officeDocument/2006/relationships/hyperlink" Target="http://www.ine.pt/xurl/ind/0007579" TargetMode="External"/><Relationship Id="rId4" Type="http://schemas.openxmlformats.org/officeDocument/2006/relationships/hyperlink" Target="http://www.ine.pt/xurl/ind/0007578" TargetMode="External"/></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8" Type="http://schemas.openxmlformats.org/officeDocument/2006/relationships/hyperlink" Target="http://www.ine.pt/xurl/ind/0005422" TargetMode="External"/><Relationship Id="rId13" Type="http://schemas.openxmlformats.org/officeDocument/2006/relationships/hyperlink" Target="http://www.ine.pt/xurl/ind/0005427" TargetMode="External"/><Relationship Id="rId18" Type="http://schemas.openxmlformats.org/officeDocument/2006/relationships/hyperlink" Target="http://www.ine.pt/xurl/ind/0005431" TargetMode="External"/><Relationship Id="rId3" Type="http://schemas.openxmlformats.org/officeDocument/2006/relationships/hyperlink" Target="http://www.ine.pt/xurl/ind/0007577" TargetMode="External"/><Relationship Id="rId7" Type="http://schemas.openxmlformats.org/officeDocument/2006/relationships/hyperlink" Target="http://www.ine.pt/xurl/ind/0005420" TargetMode="External"/><Relationship Id="rId12" Type="http://schemas.openxmlformats.org/officeDocument/2006/relationships/hyperlink" Target="http://www.ine.pt/xurl/ind/0005423" TargetMode="External"/><Relationship Id="rId17" Type="http://schemas.openxmlformats.org/officeDocument/2006/relationships/hyperlink" Target="http://www.ine.pt/xurl/ind/0005428" TargetMode="External"/><Relationship Id="rId2" Type="http://schemas.openxmlformats.org/officeDocument/2006/relationships/hyperlink" Target="http://www.ine.pt/xurl/ind/0007576" TargetMode="External"/><Relationship Id="rId16" Type="http://schemas.openxmlformats.org/officeDocument/2006/relationships/hyperlink" Target="http://www.ine.pt/xurl/ind/0005424" TargetMode="External"/><Relationship Id="rId1" Type="http://schemas.openxmlformats.org/officeDocument/2006/relationships/hyperlink" Target="http://www.ine.pt/xurl/ind/0007575" TargetMode="External"/><Relationship Id="rId6" Type="http://schemas.openxmlformats.org/officeDocument/2006/relationships/hyperlink" Target="https://www.ine.pt/xportal/xmain?xpid=INE&amp;xpgid=ine_indicadores&amp;indOcorrCod=0010312&amp;xlang=pt&amp;contexto=bd&amp;selTab=tab2" TargetMode="External"/><Relationship Id="rId11" Type="http://schemas.openxmlformats.org/officeDocument/2006/relationships/hyperlink" Target="http://www.ine.pt/xurl/ind/0005418" TargetMode="External"/><Relationship Id="rId5" Type="http://schemas.openxmlformats.org/officeDocument/2006/relationships/hyperlink" Target="http://www.ine.pt/xurl/ind/0007579" TargetMode="External"/><Relationship Id="rId15" Type="http://schemas.openxmlformats.org/officeDocument/2006/relationships/hyperlink" Target="http://www.ine.pt/xurl/ind/0005419" TargetMode="External"/><Relationship Id="rId10" Type="http://schemas.openxmlformats.org/officeDocument/2006/relationships/hyperlink" Target="http://www.ine.pt/xurl/ind/0005429" TargetMode="External"/><Relationship Id="rId19" Type="http://schemas.openxmlformats.org/officeDocument/2006/relationships/printerSettings" Target="../printerSettings/printerSettings155.bin"/><Relationship Id="rId4" Type="http://schemas.openxmlformats.org/officeDocument/2006/relationships/hyperlink" Target="http://www.ine.pt/xurl/ind/0007578" TargetMode="External"/><Relationship Id="rId9" Type="http://schemas.openxmlformats.org/officeDocument/2006/relationships/hyperlink" Target="http://www.ine.pt/xurl/ind/0005426" TargetMode="External"/><Relationship Id="rId14" Type="http://schemas.openxmlformats.org/officeDocument/2006/relationships/hyperlink" Target="http://www.ine.pt/xurl/ind/0005430" TargetMode="External"/></Relationships>
</file>

<file path=xl/worksheets/_rels/sheet156.xml.rels><?xml version="1.0" encoding="UTF-8" standalone="yes"?>
<Relationships xmlns="http://schemas.openxmlformats.org/package/2006/relationships"><Relationship Id="rId8" Type="http://schemas.openxmlformats.org/officeDocument/2006/relationships/hyperlink" Target="http://www.ine.pt/xurl/ind/0005422" TargetMode="External"/><Relationship Id="rId13" Type="http://schemas.openxmlformats.org/officeDocument/2006/relationships/hyperlink" Target="http://www.ine.pt/xurl/ind/0005427" TargetMode="External"/><Relationship Id="rId18" Type="http://schemas.openxmlformats.org/officeDocument/2006/relationships/hyperlink" Target="http://www.ine.pt/xurl/ind/0005431" TargetMode="External"/><Relationship Id="rId3" Type="http://schemas.openxmlformats.org/officeDocument/2006/relationships/hyperlink" Target="http://www.ine.pt/xurl/ind/0007577" TargetMode="External"/><Relationship Id="rId7" Type="http://schemas.openxmlformats.org/officeDocument/2006/relationships/hyperlink" Target="http://www.ine.pt/xurl/ind/0005420" TargetMode="External"/><Relationship Id="rId12" Type="http://schemas.openxmlformats.org/officeDocument/2006/relationships/hyperlink" Target="http://www.ine.pt/xurl/ind/0005423" TargetMode="External"/><Relationship Id="rId17" Type="http://schemas.openxmlformats.org/officeDocument/2006/relationships/hyperlink" Target="http://www.ine.pt/xurl/ind/0005428" TargetMode="External"/><Relationship Id="rId2" Type="http://schemas.openxmlformats.org/officeDocument/2006/relationships/hyperlink" Target="http://www.ine.pt/xurl/ind/0007576" TargetMode="External"/><Relationship Id="rId16" Type="http://schemas.openxmlformats.org/officeDocument/2006/relationships/hyperlink" Target="http://www.ine.pt/xurl/ind/0005424" TargetMode="External"/><Relationship Id="rId20" Type="http://schemas.openxmlformats.org/officeDocument/2006/relationships/drawing" Target="../drawings/drawing4.xml"/><Relationship Id="rId1" Type="http://schemas.openxmlformats.org/officeDocument/2006/relationships/hyperlink" Target="http://www.ine.pt/xurl/ind/0007575" TargetMode="External"/><Relationship Id="rId6" Type="http://schemas.openxmlformats.org/officeDocument/2006/relationships/hyperlink" Target="https://www.ine.pt/xportal/xmain?xpid=INE&amp;xpgid=ine_indicadores&amp;indOcorrCod=0010312&amp;xlang=pt&amp;contexto=bd&amp;selTab=tab2" TargetMode="External"/><Relationship Id="rId11" Type="http://schemas.openxmlformats.org/officeDocument/2006/relationships/hyperlink" Target="http://www.ine.pt/xurl/ind/0005418" TargetMode="External"/><Relationship Id="rId5" Type="http://schemas.openxmlformats.org/officeDocument/2006/relationships/hyperlink" Target="http://www.ine.pt/xurl/ind/0007579" TargetMode="External"/><Relationship Id="rId15" Type="http://schemas.openxmlformats.org/officeDocument/2006/relationships/hyperlink" Target="http://www.ine.pt/xurl/ind/0005419" TargetMode="External"/><Relationship Id="rId10" Type="http://schemas.openxmlformats.org/officeDocument/2006/relationships/hyperlink" Target="http://www.ine.pt/xurl/ind/0005429" TargetMode="External"/><Relationship Id="rId19" Type="http://schemas.openxmlformats.org/officeDocument/2006/relationships/printerSettings" Target="../printerSettings/printerSettings156.bin"/><Relationship Id="rId4" Type="http://schemas.openxmlformats.org/officeDocument/2006/relationships/hyperlink" Target="http://www.ine.pt/xurl/ind/0007578" TargetMode="External"/><Relationship Id="rId9" Type="http://schemas.openxmlformats.org/officeDocument/2006/relationships/hyperlink" Target="http://www.ine.pt/xurl/ind/0005426" TargetMode="External"/><Relationship Id="rId14" Type="http://schemas.openxmlformats.org/officeDocument/2006/relationships/hyperlink" Target="http://www.ine.pt/xurl/ind/0005430" TargetMode="External"/></Relationships>
</file>

<file path=xl/worksheets/_rels/sheet157.xml.rels><?xml version="1.0" encoding="UTF-8" standalone="yes"?>
<Relationships xmlns="http://schemas.openxmlformats.org/package/2006/relationships"><Relationship Id="rId8" Type="http://schemas.openxmlformats.org/officeDocument/2006/relationships/hyperlink" Target="http://www.ine.pt/xurl/ind/0005422" TargetMode="External"/><Relationship Id="rId13" Type="http://schemas.openxmlformats.org/officeDocument/2006/relationships/hyperlink" Target="http://www.ine.pt/xurl/ind/0005427" TargetMode="External"/><Relationship Id="rId18" Type="http://schemas.openxmlformats.org/officeDocument/2006/relationships/hyperlink" Target="http://www.ine.pt/xurl/ind/0005431" TargetMode="External"/><Relationship Id="rId3" Type="http://schemas.openxmlformats.org/officeDocument/2006/relationships/hyperlink" Target="http://www.ine.pt/xurl/ind/0007577" TargetMode="External"/><Relationship Id="rId7" Type="http://schemas.openxmlformats.org/officeDocument/2006/relationships/hyperlink" Target="http://www.ine.pt/xurl/ind/0005420" TargetMode="External"/><Relationship Id="rId12" Type="http://schemas.openxmlformats.org/officeDocument/2006/relationships/hyperlink" Target="http://www.ine.pt/xurl/ind/0005423" TargetMode="External"/><Relationship Id="rId17" Type="http://schemas.openxmlformats.org/officeDocument/2006/relationships/hyperlink" Target="http://www.ine.pt/xurl/ind/0005428" TargetMode="External"/><Relationship Id="rId2" Type="http://schemas.openxmlformats.org/officeDocument/2006/relationships/hyperlink" Target="http://www.ine.pt/xurl/ind/0007576" TargetMode="External"/><Relationship Id="rId16" Type="http://schemas.openxmlformats.org/officeDocument/2006/relationships/hyperlink" Target="http://www.ine.pt/xurl/ind/0005424" TargetMode="External"/><Relationship Id="rId20" Type="http://schemas.openxmlformats.org/officeDocument/2006/relationships/drawing" Target="../drawings/drawing5.xml"/><Relationship Id="rId1" Type="http://schemas.openxmlformats.org/officeDocument/2006/relationships/hyperlink" Target="http://www.ine.pt/xurl/ind/0007575" TargetMode="External"/><Relationship Id="rId6" Type="http://schemas.openxmlformats.org/officeDocument/2006/relationships/hyperlink" Target="https://www.ine.pt/xportal/xmain?xpid=INE&amp;xpgid=ine_indicadores&amp;indOcorrCod=0010312&amp;xlang=pt&amp;contexto=bd&amp;selTab=tab2" TargetMode="External"/><Relationship Id="rId11" Type="http://schemas.openxmlformats.org/officeDocument/2006/relationships/hyperlink" Target="http://www.ine.pt/xurl/ind/0005418" TargetMode="External"/><Relationship Id="rId5" Type="http://schemas.openxmlformats.org/officeDocument/2006/relationships/hyperlink" Target="http://www.ine.pt/xurl/ind/0007579" TargetMode="External"/><Relationship Id="rId15" Type="http://schemas.openxmlformats.org/officeDocument/2006/relationships/hyperlink" Target="http://www.ine.pt/xurl/ind/0005419" TargetMode="External"/><Relationship Id="rId10" Type="http://schemas.openxmlformats.org/officeDocument/2006/relationships/hyperlink" Target="http://www.ine.pt/xurl/ind/0005429" TargetMode="External"/><Relationship Id="rId19" Type="http://schemas.openxmlformats.org/officeDocument/2006/relationships/printerSettings" Target="../printerSettings/printerSettings157.bin"/><Relationship Id="rId4" Type="http://schemas.openxmlformats.org/officeDocument/2006/relationships/hyperlink" Target="http://www.ine.pt/xurl/ind/0007578" TargetMode="External"/><Relationship Id="rId9" Type="http://schemas.openxmlformats.org/officeDocument/2006/relationships/hyperlink" Target="http://www.ine.pt/xurl/ind/0005426" TargetMode="External"/><Relationship Id="rId14" Type="http://schemas.openxmlformats.org/officeDocument/2006/relationships/hyperlink" Target="http://www.ine.pt/xurl/ind/0005430" TargetMode="External"/></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163.bin"/><Relationship Id="rId1" Type="http://schemas.openxmlformats.org/officeDocument/2006/relationships/hyperlink" Target="http://www.ine.pt/xurl/ind/0010351" TargetMode="External"/></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69.bin"/><Relationship Id="rId1" Type="http://schemas.openxmlformats.org/officeDocument/2006/relationships/hyperlink" Target="http://www.ine.pt/xurl/ind/0007985"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8" Type="http://schemas.openxmlformats.org/officeDocument/2006/relationships/hyperlink" Target="http://www.ine.pt/xurl/ind/0008062" TargetMode="External"/><Relationship Id="rId13" Type="http://schemas.openxmlformats.org/officeDocument/2006/relationships/printerSettings" Target="../printerSettings/printerSettings170.bin"/><Relationship Id="rId3" Type="http://schemas.openxmlformats.org/officeDocument/2006/relationships/hyperlink" Target="http://www.ine.pt/xurl/ind/0008058" TargetMode="External"/><Relationship Id="rId7" Type="http://schemas.openxmlformats.org/officeDocument/2006/relationships/hyperlink" Target="http://www.ine.pt/xurl/ind/0008061" TargetMode="External"/><Relationship Id="rId12" Type="http://schemas.openxmlformats.org/officeDocument/2006/relationships/hyperlink" Target="http://www.ine.pt/xurl/ind/0008279" TargetMode="External"/><Relationship Id="rId2" Type="http://schemas.openxmlformats.org/officeDocument/2006/relationships/hyperlink" Target="http://www.ine.pt/xurl/ind/0008057"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8060" TargetMode="External"/><Relationship Id="rId11" Type="http://schemas.openxmlformats.org/officeDocument/2006/relationships/hyperlink" Target="http://www.ine.pt/xurl/ind/0008278" TargetMode="External"/><Relationship Id="rId5" Type="http://schemas.openxmlformats.org/officeDocument/2006/relationships/hyperlink" Target="http://www.ine.pt/xurl/ind/0008059" TargetMode="External"/><Relationship Id="rId10" Type="http://schemas.openxmlformats.org/officeDocument/2006/relationships/hyperlink" Target="http://www.ine.pt/xurl/ind/0008064"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8063" TargetMode="External"/><Relationship Id="rId14" Type="http://schemas.openxmlformats.org/officeDocument/2006/relationships/drawing" Target="../drawings/drawing10.xml"/></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72.bin"/><Relationship Id="rId1" Type="http://schemas.openxmlformats.org/officeDocument/2006/relationships/hyperlink" Target="http://www.ine.pt/xurl/ind/0008057" TargetMode="External"/></Relationships>
</file>

<file path=xl/worksheets/_rels/sheet173.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hyperlink" Target="http://www.ine.pt/xurl/ind/0008058" TargetMode="External"/><Relationship Id="rId1" Type="http://schemas.openxmlformats.org/officeDocument/2006/relationships/hyperlink" Target="http://www.ine.pt/xurl/ind/0008058" TargetMode="External"/><Relationship Id="rId4" Type="http://schemas.openxmlformats.org/officeDocument/2006/relationships/drawing" Target="../drawings/drawing13.xml"/></Relationships>
</file>

<file path=xl/worksheets/_rels/sheet17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74.bin"/><Relationship Id="rId1" Type="http://schemas.openxmlformats.org/officeDocument/2006/relationships/hyperlink" Target="http://www.ine.pt/xurl/ind/0008059" TargetMode="External"/></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6.bin"/><Relationship Id="rId1" Type="http://schemas.openxmlformats.org/officeDocument/2006/relationships/hyperlink" Target="http://www.ine.pt/xurl/ind/0008060" TargetMode="External"/></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78.bin"/><Relationship Id="rId1" Type="http://schemas.openxmlformats.org/officeDocument/2006/relationships/hyperlink" Target="http://www.ine.pt/xurl/ind/0008061" TargetMode="External"/></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80.bin"/><Relationship Id="rId1" Type="http://schemas.openxmlformats.org/officeDocument/2006/relationships/hyperlink" Target="http://www.ine.pt/xurl/ind/0008062" TargetMode="External"/></Relationships>
</file>

<file path=xl/worksheets/_rels/sheet18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81.bin"/><Relationship Id="rId1" Type="http://schemas.openxmlformats.org/officeDocument/2006/relationships/hyperlink" Target="http://www.ine.pt/xurl/ind/0008063" TargetMode="External"/></Relationships>
</file>

<file path=xl/worksheets/_rels/sheet18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82.bin"/><Relationship Id="rId1" Type="http://schemas.openxmlformats.org/officeDocument/2006/relationships/hyperlink" Target="http://www.ine.pt/xurl/ind/0008278" TargetMode="External"/></Relationships>
</file>

<file path=xl/worksheets/_rels/sheet18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183.bin"/><Relationship Id="rId1" Type="http://schemas.openxmlformats.org/officeDocument/2006/relationships/hyperlink" Target="http://www.ine.pt/xurl/ind/0008279" TargetMode="External"/></Relationships>
</file>

<file path=xl/worksheets/_rels/sheet18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184.bin"/><Relationship Id="rId1" Type="http://schemas.openxmlformats.org/officeDocument/2006/relationships/hyperlink" Target="http://www.ine.pt/xurl/ind/0008064"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eur03.safelinks.protection.outlook.com/?url=https%3A%2F%2Fwww.ine.pt%2Fxportal%2Fxmain%3Fxpid%3DINE%26xpgid%3Dine_indicadores%26indOcorrCod%3D0001031%26contexto%3Dbd%26selTab%3Dtab2&amp;data=04%7C01%7Cteresa.saraiva%40ine.pt%7C1315c7c41223469aa1b408d9826a697a%7C71940a8652bd4ed389b7e0a7cd704043%7C0%7C0%7C637684215804954114%7CUnknown%7CTWFpbGZsb3d8eyJWIjoiMC4wLjAwMDAiLCJQIjoiV2luMzIiLCJBTiI6Ik1haWwiLCJXVCI6Mn0%3D%7C1000&amp;sdata=LkRpXlxRjcD4iCZzkM1MQjwGSS2y9WmCkCvQPEHH3xw%3D&amp;reserved=0"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2507&amp;xlang=pt&amp;contexto=bd&amp;selTab=tab2" TargetMode="External"/><Relationship Id="rId2" Type="http://schemas.openxmlformats.org/officeDocument/2006/relationships/hyperlink" Target="https://www.ine.pt/xportal/xmain?xpid=INE&amp;xpgid=ine_indicadores&amp;indOcorrCod=0007959&amp;xlang=pt&amp;contexto=bd&amp;selTab=tab2" TargetMode="External"/><Relationship Id="rId1" Type="http://schemas.openxmlformats.org/officeDocument/2006/relationships/hyperlink" Target="https://eur03.safelinks.protection.outlook.com/?url=https%3A%2F%2Fwww.ine.pt%2Fxportal%2Fxmain%3Fxpid%3DINE%26xpgid%3Dine_indicadores%26indOcorrCod%3D0001032%26contexto%3Dbd%26selTab%3Dtab2&amp;data=04%7C01%7Cteresa.saraiva%40ine.pt%7C1315c7c41223469aa1b408d9826a697a%7C71940a8652bd4ed389b7e0a7cd704043%7C0%7C0%7C637684215804954114%7CUnknown%7CTWFpbGZsb3d8eyJWIjoiMC4wLjAwMDAiLCJQIjoiV2luMzIiLCJBTiI6Ik1haWwiLCJXVCI6Mn0%3D%7C1000&amp;sdata=Drx1aFih3asmxcM%2BOjwsRIUE6cgdKk6mhFjjdCScIfQ%3D&amp;reserved=0" TargetMode="External"/><Relationship Id="rId4"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s://www.ine.pt/xportal/xmain?xpid=INE&amp;xpgid=ine_indicadores&amp;indOcorrCod=0009991&amp;xlang=pt&amp;contexto=bd&amp;selTab=tab2" TargetMode="External"/><Relationship Id="rId1" Type="http://schemas.openxmlformats.org/officeDocument/2006/relationships/hyperlink" Target="https://www.ine.pt/xportal/xmain?xpid=INE&amp;xpgid=ine_indicadores&amp;indOcorrCod=0010001&amp;xlang=pt&amp;contexto=bd&amp;selTab=tab2"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1026&amp;xlang=pt&amp;contexto=bd&amp;selTab=tab2" TargetMode="External"/><Relationship Id="rId2" Type="http://schemas.openxmlformats.org/officeDocument/2006/relationships/hyperlink" Target="https://www.ine.pt/xportal/xmain?xpid=INE&amp;xpgid=ine_indicadores&amp;indOcorrCod=0006776&amp;xlang=pt&amp;contexto=bd&amp;selTab=tab2" TargetMode="External"/><Relationship Id="rId1" Type="http://schemas.openxmlformats.org/officeDocument/2006/relationships/hyperlink" Target="https://www.ine.pt/xportal/xmain?xpid=INE&amp;xpgid=ine_indicadores&amp;indOcorrCod=0006776&amp;xlang=pt&amp;contexto=bd&amp;selTab=tab2" TargetMode="External"/><Relationship Id="rId5" Type="http://schemas.openxmlformats.org/officeDocument/2006/relationships/printerSettings" Target="../printerSettings/printerSettings51.bin"/><Relationship Id="rId4" Type="http://schemas.openxmlformats.org/officeDocument/2006/relationships/hyperlink" Target="https://www.ine.pt/xportal/xmain?xpid=INE&amp;xpgid=ine_indicadores&amp;indOcorrCod=0001024&amp;xlang=pt&amp;contexto=bd&amp;selTab=tab2"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eur03.safelinks.protection.outlook.com/?url=https%3A%2F%2Fwww.ine.pt%2Fxportal%2Fxmain%3Fxpid%3DINE%26xpgid%3Dine_indicadores%26indOcorrCod%3D0006678%26contexto%3Dbd%26selTab%3Dtab2&amp;data=04%7C01%7Cteresa.saraiva%40ine.pt%7C1315c7c41223469aa1b408d9826a697a%7C71940a8652bd4ed389b7e0a7cd704043%7C0%7C0%7C637684215804964066%7CUnknown%7CTWFpbGZsb3d8eyJWIjoiMC4wLjAwMDAiLCJQIjoiV2luMzIiLCJBTiI6Ik1haWwiLCJXVCI6Mn0%3D%7C1000&amp;sdata=6Bpeg927taKHLI2Yr7BHGVjSb0kd0zVs46tBLRkA7J4%3D&amp;reserved=0"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2973&amp;xlang=pt&amp;contexto=bd&amp;selTab=tab2" TargetMode="External"/><Relationship Id="rId2" Type="http://schemas.openxmlformats.org/officeDocument/2006/relationships/hyperlink" Target="https://www.ine.pt/xportal/xmain?xpid=INE&amp;xpgid=ine_indicadores&amp;indOcorrCod=0002970&amp;xlang=pt&amp;contexto=bd&amp;selTab=tab2" TargetMode="External"/><Relationship Id="rId1" Type="http://schemas.openxmlformats.org/officeDocument/2006/relationships/hyperlink" Target="https://www.ine.pt/xportal/xmain?xpid=INE&amp;xpgid=ine_indicadores&amp;indOcorrCod=0002972&amp;xlang=pt&amp;contexto=bd&amp;selTab=tab2" TargetMode="External"/><Relationship Id="rId4"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ine.pt/xportal/xmain?xpid=INE&amp;xpgid=ine_indicadores&amp;indOcorrCod=0002972&amp;xlang=pt&amp;contexto=bd&amp;selTab=tab2" TargetMode="Externa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ine.pt/xurl/ind/0007518"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ine.pt/xurl/ind/0007518"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ine.pt/xurl/ind/0008565"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ine.pt/xurl/ind/0007518"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www.ine.pt/xurl/ind/0007520" TargetMode="External"/><Relationship Id="rId2" Type="http://schemas.openxmlformats.org/officeDocument/2006/relationships/hyperlink" Target="http://www.ine.pt/xurl/ind/0007519" TargetMode="External"/><Relationship Id="rId1" Type="http://schemas.openxmlformats.org/officeDocument/2006/relationships/hyperlink" Target="http://www.ine.pt/xurl/ind/0007518" TargetMode="External"/><Relationship Id="rId5" Type="http://schemas.openxmlformats.org/officeDocument/2006/relationships/printerSettings" Target="../printerSettings/printerSettings61.bin"/><Relationship Id="rId4" Type="http://schemas.openxmlformats.org/officeDocument/2006/relationships/hyperlink" Target="http://www.ine.pt/xurl/ind/0007521" TargetMode="External"/></Relationships>
</file>

<file path=xl/worksheets/_rels/sheet62.xml.rels><?xml version="1.0" encoding="UTF-8" standalone="yes"?>
<Relationships xmlns="http://schemas.openxmlformats.org/package/2006/relationships"><Relationship Id="rId3" Type="http://schemas.openxmlformats.org/officeDocument/2006/relationships/hyperlink" Target="http://www.ine.pt/xurl/ind/0008567" TargetMode="External"/><Relationship Id="rId2" Type="http://schemas.openxmlformats.org/officeDocument/2006/relationships/hyperlink" Target="http://www.ine.pt/xurl/ind/0008566" TargetMode="External"/><Relationship Id="rId1" Type="http://schemas.openxmlformats.org/officeDocument/2006/relationships/hyperlink" Target="http://www.ine.pt/xurl/ind/0008565" TargetMode="External"/><Relationship Id="rId6" Type="http://schemas.openxmlformats.org/officeDocument/2006/relationships/printerSettings" Target="../printerSettings/printerSettings62.bin"/><Relationship Id="rId5" Type="http://schemas.openxmlformats.org/officeDocument/2006/relationships/hyperlink" Target="https://www.ine.pt/xportal/xmain?xpid=INE&amp;xpgid=ine_indicadores&amp;indOcorrCod=0008570&amp;contexto=bd&amp;selTab=tab2" TargetMode="External"/><Relationship Id="rId4" Type="http://schemas.openxmlformats.org/officeDocument/2006/relationships/hyperlink" Target="http://www.ine.pt/xurl/ind/0008568" TargetMode="Externa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ine.pt/xurl/ind/0007522"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6.bin"/><Relationship Id="rId1" Type="http://schemas.openxmlformats.org/officeDocument/2006/relationships/hyperlink" Target="http://www.ine.pt/xurl/ind/0008569"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ine.pt/xurl/ind/0007523" TargetMode="Externa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www.ine.pt/xportal/xmain?xpid=INE&amp;xpgid=ine_indicadores&amp;indOcorrCod=0010096&amp;xlang=pt&amp;contexto=bd&amp;selTab=tab2" TargetMode="External"/><Relationship Id="rId7" Type="http://schemas.openxmlformats.org/officeDocument/2006/relationships/hyperlink" Target="https://www.ine.pt/xportal/xmain?xpid=INE&amp;xpgid=ine_indicadores&amp;indOcorrCod=0011237&amp;contexto=bd&amp;selTab=tab2" TargetMode="External"/><Relationship Id="rId2" Type="http://schemas.openxmlformats.org/officeDocument/2006/relationships/hyperlink" Target="https://www.ine.pt/xportal/xmain?xpid=INE&amp;xpgid=ine_indicadores&amp;indOcorrCod=0010097&amp;xlang=pt&amp;contexto=bd&amp;selTab=tab2" TargetMode="External"/><Relationship Id="rId1" Type="http://schemas.openxmlformats.org/officeDocument/2006/relationships/hyperlink" Target="https://www.ine.pt/xportal/xmain?xpid=INE&amp;xpgid=ine_indicadores&amp;indOcorrCod=0010095&amp;xlang=pt&amp;contexto=bd&amp;selTab=tab2" TargetMode="External"/><Relationship Id="rId6" Type="http://schemas.openxmlformats.org/officeDocument/2006/relationships/hyperlink" Target="https://www.ine.pt/xportal/xmain?xpid=INE&amp;xpgid=ine_indicadores&amp;indOcorrCod=0011424&amp;xlang=pt&amp;contexto=bd&amp;selTab=tab2" TargetMode="External"/><Relationship Id="rId5" Type="http://schemas.openxmlformats.org/officeDocument/2006/relationships/hyperlink" Target="https://www.ine.pt/xportal/xmain?xpid=INE&amp;xpgid=ine_indicadores&amp;indOcorrCod=0011423&amp;xlang=pt&amp;contexto=bd&amp;selTab=tab2" TargetMode="External"/><Relationship Id="rId4" Type="http://schemas.openxmlformats.org/officeDocument/2006/relationships/hyperlink" Target="https://www.ine.pt/xportal/xmain?xpid=INE&amp;xpgid=ine_indicadores&amp;indOcorrCod=0011422&amp;xlang=pt&amp;contexto=bd&amp;selTab=tab2"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ine.pt/xurl/ind/0007518"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ine.pt/xurl/ind/0007518" TargetMode="Externa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ine.pt/xurl/ind/0007518"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ine.pt/xurl/ind/0008859"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www.ine.pt/xurl/ind/0008859"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ine.pt/xurl/ind/0008859"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ine.pt/xurl/ind/0008859"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11233&amp;xlang=pt&amp;contexto=bd&amp;selTab=tab2" TargetMode="External"/><Relationship Id="rId2" Type="http://schemas.openxmlformats.org/officeDocument/2006/relationships/hyperlink" Target="https://eur03.safelinks.protection.outlook.com/?url=https%3A%2F%2Fwww.ine.pt%2Fxportal%2Fxmain%3Fxpid%3DINE%26xpgid%3Dine_indicadores%26indOcorrCod%3D0011236%26contexto%3Dbd%26selTab%3Dtab2&amp;data=05%7C01%7Cteresa.saraiva%40ine.pt%7C1c4d52e6c22545cb6ab608db41b961aa%7C71940a8652bd4ed389b7e0a7cd704043%7C0%7C0%7C638176036684179931%7CUnknown%7CTWFpbGZsb3d8eyJWIjoiMC4wLjAwMDAiLCJQIjoiV2luMzIiLCJBTiI6Ik1haWwiLCJXVCI6Mn0%3D%7C3000%7C%7C%7C&amp;sdata=zZlv4SQ%2FzFKlPQq%2FsqB6eV3kNOUNLaSR7n9mL5MKZ%2BI%3D&amp;reserved=0" TargetMode="External"/><Relationship Id="rId1" Type="http://schemas.openxmlformats.org/officeDocument/2006/relationships/hyperlink" Target="https://eur03.safelinks.protection.outlook.com/?url=https%3A%2F%2Fwww.ine.pt%2Fxportal%2Fxmain%3Fxpid%3DINE%26xpgid%3Dine_indicadores%26indOcorrCod%3D0011235%26contexto%3Dbd%26selTab%3Dtab2&amp;data=05%7C01%7Cteresa.saraiva%40ine.pt%7C1c4d52e6c22545cb6ab608db41b961aa%7C71940a8652bd4ed389b7e0a7cd704043%7C0%7C0%7C638176036684179931%7CUnknown%7CTWFpbGZsb3d8eyJWIjoiMC4wLjAwMDAiLCJQIjoiV2luMzIiLCJBTiI6Ik1haWwiLCJXVCI6Mn0%3D%7C3000%7C%7C%7C&amp;sdata=4QuMt%2FfrwO4yn0swG89NmdOt%2BhLveHJtUTReqmAUTBw%3D&amp;reserved=0" TargetMode="External"/><Relationship Id="rId5" Type="http://schemas.openxmlformats.org/officeDocument/2006/relationships/printerSettings" Target="../printerSettings/printerSettings8.bin"/><Relationship Id="rId4" Type="http://schemas.openxmlformats.org/officeDocument/2006/relationships/hyperlink" Target="https://www.ine.pt/xportal/xmain?xpid=INE&amp;xpgid=ine_indicadores&amp;indOcorrCod=0011257&amp;xlang=pt&amp;contexto=bd&amp;selTab=tab2"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hyperlink" Target="http://www.ine.pt/xurl/ind/0008241" TargetMode="External"/><Relationship Id="rId2" Type="http://schemas.openxmlformats.org/officeDocument/2006/relationships/hyperlink" Target="http://www.ine.pt/xurl/ind/0008240" TargetMode="External"/><Relationship Id="rId1" Type="http://schemas.openxmlformats.org/officeDocument/2006/relationships/hyperlink" Target="http://www.ine.pt/xurl/ind/0008239" TargetMode="External"/><Relationship Id="rId5" Type="http://schemas.openxmlformats.org/officeDocument/2006/relationships/printerSettings" Target="../printerSettings/printerSettings83.bin"/><Relationship Id="rId4" Type="http://schemas.openxmlformats.org/officeDocument/2006/relationships/hyperlink" Target="http://www.ine.pt/xurl/ind/0008242"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ine.pt/xurl/ind/0008241"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ine.pt/xurl/ind/0008239"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ine.pt/xurl/ind/0008241"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ine.pt/xurl/ind/0008239"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https://www.ine.pt/xportal/xmain?xpid=INE&amp;xpgid=ine_indicadores&amp;indOcorrCod=0011773&amp;xlang=pt&amp;contexto=bd&amp;selTab=tab2" TargetMode="External"/><Relationship Id="rId1" Type="http://schemas.openxmlformats.org/officeDocument/2006/relationships/hyperlink" Target="https://www.ine.pt/xportal/xmain?xpid=INE&amp;xpgid=ine_indicadores&amp;indOcorrCod=0011772&amp;xlang=pt&amp;contexto=bd&amp;selTab=tab2"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s://www.ine.pt/xportal/xmain?xpid=INE&amp;xpgid=ine_indicadores&amp;indOcorrCod=0011774&amp;xlang=pt&amp;contexto=bd&amp;selTab=tab2"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www.ine.pt/xportal/xmain?xpid=INE&amp;xpgid=ine_indicadores&amp;indOcorrCod=0011775&amp;xlang=pt&amp;contexto=bd&amp;selTab=tab2"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s://www.ine.pt/xportal/xmain?xpid=INE&amp;xpgid=ine_indicadores&amp;indOcorrCod=0011776&amp;xlang=pt&amp;contexto=bd&amp;selTab=tab2"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www.ine.pt/xportal/xmain?xpid=INE&amp;xpgid=ine_indicadores&amp;indOcorrCod=0011777&amp;xlang=pt&amp;contexto=bd&amp;selTab=tab2" TargetMode="External"/></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s://www.ine.pt/xportal/xmain?xpid=INE&amp;xpgid=ine_indicadores&amp;indOcorrCod=0011778&amp;xlang=pt&amp;contexto=bd&amp;selTab=tab2" TargetMode="Externa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s://www.ine.pt/xportal/xmain?xpid=INE&amp;xpgid=ine_indicadores&amp;indOcorrCod=0011778&amp;xlang=pt&amp;contexto=bd&amp;selTab=tab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B6EA4-8F24-42A8-A6C4-FE163655B722}">
  <dimension ref="A1:A237"/>
  <sheetViews>
    <sheetView tabSelected="1" workbookViewId="0"/>
  </sheetViews>
  <sheetFormatPr defaultColWidth="9.1796875" defaultRowHeight="14" x14ac:dyDescent="0.3"/>
  <cols>
    <col min="1" max="1" width="122.1796875" style="72" bestFit="1" customWidth="1"/>
    <col min="2" max="16384" width="9.1796875" style="72"/>
  </cols>
  <sheetData>
    <row r="1" spans="1:1" ht="14.5" thickBot="1" x14ac:dyDescent="0.35">
      <c r="A1" s="73" t="s">
        <v>119</v>
      </c>
    </row>
    <row r="2" spans="1:1" ht="14.5" thickBot="1" x14ac:dyDescent="0.35"/>
    <row r="3" spans="1:1" x14ac:dyDescent="0.3">
      <c r="A3" s="855" t="s">
        <v>383</v>
      </c>
    </row>
    <row r="4" spans="1:1" x14ac:dyDescent="0.3">
      <c r="A4" s="408"/>
    </row>
    <row r="5" spans="1:1" x14ac:dyDescent="0.3">
      <c r="A5" s="410" t="s">
        <v>2191</v>
      </c>
    </row>
    <row r="6" spans="1:1" x14ac:dyDescent="0.3">
      <c r="A6" s="410" t="s">
        <v>2189</v>
      </c>
    </row>
    <row r="7" spans="1:1" x14ac:dyDescent="0.3">
      <c r="A7" s="410" t="s">
        <v>2190</v>
      </c>
    </row>
    <row r="8" spans="1:1" x14ac:dyDescent="0.3">
      <c r="A8" s="410" t="s">
        <v>2192</v>
      </c>
    </row>
    <row r="9" spans="1:1" x14ac:dyDescent="0.3">
      <c r="A9" s="410" t="s">
        <v>2193</v>
      </c>
    </row>
    <row r="10" spans="1:1" ht="14.5" thickBot="1" x14ac:dyDescent="0.35"/>
    <row r="11" spans="1:1" x14ac:dyDescent="0.3">
      <c r="A11" s="855" t="s">
        <v>740</v>
      </c>
    </row>
    <row r="12" spans="1:1" ht="15" customHeight="1" x14ac:dyDescent="0.3"/>
    <row r="13" spans="1:1" ht="15" customHeight="1" x14ac:dyDescent="0.3">
      <c r="A13" s="410" t="s">
        <v>117</v>
      </c>
    </row>
    <row r="14" spans="1:1" ht="15" customHeight="1" x14ac:dyDescent="0.3">
      <c r="A14" s="410" t="s">
        <v>2243</v>
      </c>
    </row>
    <row r="15" spans="1:1" x14ac:dyDescent="0.3">
      <c r="A15" s="410" t="s">
        <v>118</v>
      </c>
    </row>
    <row r="16" spans="1:1" ht="14.5" thickBot="1" x14ac:dyDescent="0.35"/>
    <row r="17" spans="1:1" x14ac:dyDescent="0.3">
      <c r="A17" s="855" t="s">
        <v>741</v>
      </c>
    </row>
    <row r="18" spans="1:1" ht="15" customHeight="1" x14ac:dyDescent="0.3"/>
    <row r="19" spans="1:1" ht="15" customHeight="1" x14ac:dyDescent="0.3">
      <c r="A19" s="409" t="s">
        <v>370</v>
      </c>
    </row>
    <row r="20" spans="1:1" x14ac:dyDescent="0.3">
      <c r="A20" s="410" t="s">
        <v>372</v>
      </c>
    </row>
    <row r="21" spans="1:1" ht="15" customHeight="1" x14ac:dyDescent="0.3">
      <c r="A21" s="411" t="s">
        <v>373</v>
      </c>
    </row>
    <row r="22" spans="1:1" ht="28.5" customHeight="1" x14ac:dyDescent="0.3">
      <c r="A22" s="411" t="s">
        <v>374</v>
      </c>
    </row>
    <row r="23" spans="1:1" ht="28.5" customHeight="1" x14ac:dyDescent="0.3">
      <c r="A23" s="411" t="s">
        <v>375</v>
      </c>
    </row>
    <row r="24" spans="1:1" ht="28.5" customHeight="1" x14ac:dyDescent="0.3">
      <c r="A24" s="411" t="s">
        <v>376</v>
      </c>
    </row>
    <row r="25" spans="1:1" ht="28.5" customHeight="1" x14ac:dyDescent="0.3">
      <c r="A25" s="411" t="s">
        <v>377</v>
      </c>
    </row>
    <row r="26" spans="1:1" ht="25.5" x14ac:dyDescent="0.3">
      <c r="A26" s="411" t="s">
        <v>378</v>
      </c>
    </row>
    <row r="27" spans="1:1" ht="15" customHeight="1" x14ac:dyDescent="0.3">
      <c r="A27" s="411" t="s">
        <v>379</v>
      </c>
    </row>
    <row r="28" spans="1:1" ht="15" customHeight="1" x14ac:dyDescent="0.3">
      <c r="A28" s="410" t="s">
        <v>380</v>
      </c>
    </row>
    <row r="29" spans="1:1" ht="15" customHeight="1" x14ac:dyDescent="0.3">
      <c r="A29" s="410" t="s">
        <v>381</v>
      </c>
    </row>
    <row r="30" spans="1:1" x14ac:dyDescent="0.3">
      <c r="A30" s="410" t="s">
        <v>382</v>
      </c>
    </row>
    <row r="31" spans="1:1" ht="28.5" customHeight="1" x14ac:dyDescent="0.3">
      <c r="A31" s="411" t="s">
        <v>384</v>
      </c>
    </row>
    <row r="32" spans="1:1" ht="28.5" customHeight="1" x14ac:dyDescent="0.3">
      <c r="A32" s="411" t="s">
        <v>385</v>
      </c>
    </row>
    <row r="33" spans="1:1" ht="28.5" customHeight="1" x14ac:dyDescent="0.3">
      <c r="A33" s="411" t="s">
        <v>386</v>
      </c>
    </row>
    <row r="34" spans="1:1" ht="28.5" customHeight="1" x14ac:dyDescent="0.3">
      <c r="A34" s="411" t="s">
        <v>387</v>
      </c>
    </row>
    <row r="35" spans="1:1" ht="28.5" customHeight="1" x14ac:dyDescent="0.3">
      <c r="A35" s="411" t="s">
        <v>388</v>
      </c>
    </row>
    <row r="36" spans="1:1" ht="28.5" customHeight="1" x14ac:dyDescent="0.3">
      <c r="A36" s="411" t="s">
        <v>389</v>
      </c>
    </row>
    <row r="37" spans="1:1" ht="28.5" customHeight="1" x14ac:dyDescent="0.3">
      <c r="A37" s="411" t="s">
        <v>390</v>
      </c>
    </row>
    <row r="38" spans="1:1" ht="15" customHeight="1" x14ac:dyDescent="0.3">
      <c r="A38" s="411" t="s">
        <v>391</v>
      </c>
    </row>
    <row r="39" spans="1:1" ht="15" customHeight="1" x14ac:dyDescent="0.3">
      <c r="A39" s="410" t="s">
        <v>392</v>
      </c>
    </row>
    <row r="40" spans="1:1" x14ac:dyDescent="0.3">
      <c r="A40" s="410" t="s">
        <v>393</v>
      </c>
    </row>
    <row r="41" spans="1:1" ht="25.5" x14ac:dyDescent="0.3">
      <c r="A41" s="411" t="s">
        <v>394</v>
      </c>
    </row>
    <row r="42" spans="1:1" ht="25.5" x14ac:dyDescent="0.3">
      <c r="A42" s="411" t="s">
        <v>395</v>
      </c>
    </row>
    <row r="43" spans="1:1" ht="25.5" x14ac:dyDescent="0.3">
      <c r="A43" s="411" t="s">
        <v>396</v>
      </c>
    </row>
    <row r="44" spans="1:1" ht="25.5" x14ac:dyDescent="0.3">
      <c r="A44" s="411" t="s">
        <v>397</v>
      </c>
    </row>
    <row r="45" spans="1:1" ht="15" customHeight="1" x14ac:dyDescent="0.3">
      <c r="A45" s="411" t="s">
        <v>398</v>
      </c>
    </row>
    <row r="46" spans="1:1" ht="15" customHeight="1" x14ac:dyDescent="0.3">
      <c r="A46" s="410" t="s">
        <v>399</v>
      </c>
    </row>
    <row r="47" spans="1:1" ht="15" customHeight="1" x14ac:dyDescent="0.3">
      <c r="A47" s="410"/>
    </row>
    <row r="48" spans="1:1" ht="27.75" customHeight="1" x14ac:dyDescent="0.3">
      <c r="A48" s="856" t="s">
        <v>742</v>
      </c>
    </row>
    <row r="49" spans="1:1" ht="27.75" customHeight="1" x14ac:dyDescent="0.3">
      <c r="A49" s="411" t="s">
        <v>400</v>
      </c>
    </row>
    <row r="50" spans="1:1" ht="27.75" customHeight="1" x14ac:dyDescent="0.3">
      <c r="A50" s="411" t="s">
        <v>401</v>
      </c>
    </row>
    <row r="51" spans="1:1" ht="25.5" x14ac:dyDescent="0.3">
      <c r="A51" s="411" t="s">
        <v>402</v>
      </c>
    </row>
    <row r="52" spans="1:1" ht="25.5" x14ac:dyDescent="0.3">
      <c r="A52" s="411" t="s">
        <v>403</v>
      </c>
    </row>
    <row r="53" spans="1:1" ht="14.5" thickBot="1" x14ac:dyDescent="0.35">
      <c r="A53" s="411"/>
    </row>
    <row r="54" spans="1:1" x14ac:dyDescent="0.3">
      <c r="A54" s="855" t="s">
        <v>743</v>
      </c>
    </row>
    <row r="55" spans="1:1" x14ac:dyDescent="0.3">
      <c r="A55" s="411"/>
    </row>
    <row r="56" spans="1:1" x14ac:dyDescent="0.3">
      <c r="A56" s="411" t="s">
        <v>786</v>
      </c>
    </row>
    <row r="57" spans="1:1" x14ac:dyDescent="0.3">
      <c r="A57" s="411" t="s">
        <v>2200</v>
      </c>
    </row>
    <row r="58" spans="1:1" x14ac:dyDescent="0.3">
      <c r="A58" s="411" t="s">
        <v>2201</v>
      </c>
    </row>
    <row r="59" spans="1:1" x14ac:dyDescent="0.3">
      <c r="A59" s="411" t="s">
        <v>2202</v>
      </c>
    </row>
    <row r="60" spans="1:1" x14ac:dyDescent="0.3">
      <c r="A60" s="411" t="s">
        <v>2203</v>
      </c>
    </row>
    <row r="61" spans="1:1" x14ac:dyDescent="0.3">
      <c r="A61" s="411" t="s">
        <v>2204</v>
      </c>
    </row>
    <row r="62" spans="1:1" ht="14.5" thickBot="1" x14ac:dyDescent="0.35"/>
    <row r="63" spans="1:1" x14ac:dyDescent="0.3">
      <c r="A63" s="855" t="s">
        <v>507</v>
      </c>
    </row>
    <row r="64" spans="1:1" ht="27" customHeight="1" x14ac:dyDescent="0.3"/>
    <row r="65" spans="1:1" ht="27" customHeight="1" x14ac:dyDescent="0.3">
      <c r="A65" s="411" t="s">
        <v>499</v>
      </c>
    </row>
    <row r="66" spans="1:1" ht="25.5" x14ac:dyDescent="0.3">
      <c r="A66" s="411" t="s">
        <v>500</v>
      </c>
    </row>
    <row r="67" spans="1:1" x14ac:dyDescent="0.3">
      <c r="A67" s="411" t="s">
        <v>501</v>
      </c>
    </row>
    <row r="68" spans="1:1" ht="27" customHeight="1" x14ac:dyDescent="0.3">
      <c r="A68" s="410" t="s">
        <v>502</v>
      </c>
    </row>
    <row r="69" spans="1:1" ht="40.5" customHeight="1" x14ac:dyDescent="0.3">
      <c r="A69" s="411" t="s">
        <v>503</v>
      </c>
    </row>
    <row r="70" spans="1:1" ht="38" x14ac:dyDescent="0.3">
      <c r="A70" s="411" t="s">
        <v>504</v>
      </c>
    </row>
    <row r="71" spans="1:1" ht="40.5" customHeight="1" x14ac:dyDescent="0.3">
      <c r="A71" s="411" t="s">
        <v>505</v>
      </c>
    </row>
    <row r="72" spans="1:1" ht="38" x14ac:dyDescent="0.3">
      <c r="A72" s="411" t="s">
        <v>506</v>
      </c>
    </row>
    <row r="73" spans="1:1" ht="14.5" thickBot="1" x14ac:dyDescent="0.35"/>
    <row r="74" spans="1:1" x14ac:dyDescent="0.3">
      <c r="A74" s="855" t="s">
        <v>645</v>
      </c>
    </row>
    <row r="76" spans="1:1" x14ac:dyDescent="0.3">
      <c r="A76" s="856" t="s">
        <v>744</v>
      </c>
    </row>
    <row r="77" spans="1:1" x14ac:dyDescent="0.3">
      <c r="A77" s="411" t="s">
        <v>1146</v>
      </c>
    </row>
    <row r="78" spans="1:1" x14ac:dyDescent="0.3">
      <c r="A78" s="411" t="s">
        <v>1147</v>
      </c>
    </row>
    <row r="79" spans="1:1" x14ac:dyDescent="0.3">
      <c r="A79" s="411" t="s">
        <v>1148</v>
      </c>
    </row>
    <row r="80" spans="1:1" x14ac:dyDescent="0.3">
      <c r="A80" s="411" t="s">
        <v>1149</v>
      </c>
    </row>
    <row r="81" spans="1:1" x14ac:dyDescent="0.3">
      <c r="A81" s="411" t="s">
        <v>1150</v>
      </c>
    </row>
    <row r="82" spans="1:1" x14ac:dyDescent="0.3">
      <c r="A82" s="411" t="s">
        <v>1151</v>
      </c>
    </row>
    <row r="83" spans="1:1" x14ac:dyDescent="0.3">
      <c r="A83" s="411" t="s">
        <v>1152</v>
      </c>
    </row>
    <row r="84" spans="1:1" x14ac:dyDescent="0.3">
      <c r="A84" s="411" t="s">
        <v>1153</v>
      </c>
    </row>
    <row r="85" spans="1:1" x14ac:dyDescent="0.3">
      <c r="A85" s="411" t="s">
        <v>1154</v>
      </c>
    </row>
    <row r="86" spans="1:1" x14ac:dyDescent="0.3">
      <c r="A86" s="411" t="s">
        <v>1155</v>
      </c>
    </row>
    <row r="87" spans="1:1" x14ac:dyDescent="0.3">
      <c r="A87" s="411" t="s">
        <v>1156</v>
      </c>
    </row>
    <row r="88" spans="1:1" x14ac:dyDescent="0.3">
      <c r="A88" s="411" t="s">
        <v>1157</v>
      </c>
    </row>
    <row r="89" spans="1:1" x14ac:dyDescent="0.3">
      <c r="A89" s="411" t="s">
        <v>1158</v>
      </c>
    </row>
    <row r="90" spans="1:1" x14ac:dyDescent="0.3">
      <c r="A90" s="411" t="s">
        <v>2210</v>
      </c>
    </row>
    <row r="91" spans="1:1" x14ac:dyDescent="0.3">
      <c r="A91" s="411" t="s">
        <v>2237</v>
      </c>
    </row>
    <row r="92" spans="1:1" x14ac:dyDescent="0.3">
      <c r="A92" s="411" t="s">
        <v>1159</v>
      </c>
    </row>
    <row r="93" spans="1:1" x14ac:dyDescent="0.3">
      <c r="A93" s="411" t="s">
        <v>1160</v>
      </c>
    </row>
    <row r="94" spans="1:1" x14ac:dyDescent="0.3">
      <c r="A94" s="411" t="s">
        <v>1161</v>
      </c>
    </row>
    <row r="95" spans="1:1" x14ac:dyDescent="0.3">
      <c r="A95" s="411" t="s">
        <v>1162</v>
      </c>
    </row>
    <row r="96" spans="1:1" x14ac:dyDescent="0.3">
      <c r="A96" s="411" t="s">
        <v>1163</v>
      </c>
    </row>
    <row r="97" spans="1:1" x14ac:dyDescent="0.3">
      <c r="A97" s="408"/>
    </row>
    <row r="98" spans="1:1" x14ac:dyDescent="0.3">
      <c r="A98" s="856" t="s">
        <v>745</v>
      </c>
    </row>
    <row r="99" spans="1:1" x14ac:dyDescent="0.3">
      <c r="A99" s="411" t="s">
        <v>1164</v>
      </c>
    </row>
    <row r="100" spans="1:1" x14ac:dyDescent="0.3">
      <c r="A100" s="411" t="s">
        <v>1165</v>
      </c>
    </row>
    <row r="101" spans="1:1" x14ac:dyDescent="0.3">
      <c r="A101" s="411" t="s">
        <v>1166</v>
      </c>
    </row>
    <row r="102" spans="1:1" x14ac:dyDescent="0.3">
      <c r="A102" s="411" t="s">
        <v>1167</v>
      </c>
    </row>
    <row r="103" spans="1:1" x14ac:dyDescent="0.3">
      <c r="A103" s="411" t="s">
        <v>1168</v>
      </c>
    </row>
    <row r="104" spans="1:1" x14ac:dyDescent="0.3">
      <c r="A104" s="411" t="s">
        <v>1169</v>
      </c>
    </row>
    <row r="105" spans="1:1" x14ac:dyDescent="0.3">
      <c r="A105" s="411" t="s">
        <v>1170</v>
      </c>
    </row>
    <row r="106" spans="1:1" ht="14.5" thickBot="1" x14ac:dyDescent="0.35">
      <c r="A106" s="411"/>
    </row>
    <row r="107" spans="1:1" x14ac:dyDescent="0.3">
      <c r="A107" s="855" t="s">
        <v>646</v>
      </c>
    </row>
    <row r="108" spans="1:1" ht="15" customHeight="1" x14ac:dyDescent="0.3"/>
    <row r="109" spans="1:1" ht="27" customHeight="1" x14ac:dyDescent="0.3">
      <c r="A109" s="410" t="s">
        <v>637</v>
      </c>
    </row>
    <row r="110" spans="1:1" ht="27" customHeight="1" x14ac:dyDescent="0.3">
      <c r="A110" s="411" t="s">
        <v>638</v>
      </c>
    </row>
    <row r="111" spans="1:1" ht="27" customHeight="1" x14ac:dyDescent="0.3">
      <c r="A111" s="411" t="s">
        <v>639</v>
      </c>
    </row>
    <row r="112" spans="1:1" ht="15" customHeight="1" x14ac:dyDescent="0.3">
      <c r="A112" s="411" t="s">
        <v>640</v>
      </c>
    </row>
    <row r="113" spans="1:1" ht="27" customHeight="1" x14ac:dyDescent="0.3">
      <c r="A113" s="410" t="s">
        <v>641</v>
      </c>
    </row>
    <row r="114" spans="1:1" ht="15" customHeight="1" x14ac:dyDescent="0.3">
      <c r="A114" s="411" t="s">
        <v>642</v>
      </c>
    </row>
    <row r="115" spans="1:1" ht="15" customHeight="1" x14ac:dyDescent="0.3">
      <c r="A115" s="410" t="s">
        <v>643</v>
      </c>
    </row>
    <row r="116" spans="1:1" x14ac:dyDescent="0.3">
      <c r="A116" s="410" t="s">
        <v>644</v>
      </c>
    </row>
    <row r="117" spans="1:1" ht="14.5" thickBot="1" x14ac:dyDescent="0.35"/>
    <row r="118" spans="1:1" x14ac:dyDescent="0.3">
      <c r="A118" s="855" t="s">
        <v>647</v>
      </c>
    </row>
    <row r="120" spans="1:1" ht="15" customHeight="1" x14ac:dyDescent="0.3">
      <c r="A120" s="856" t="s">
        <v>746</v>
      </c>
    </row>
    <row r="121" spans="1:1" ht="15" customHeight="1" x14ac:dyDescent="0.3">
      <c r="A121" s="410" t="s">
        <v>1875</v>
      </c>
    </row>
    <row r="122" spans="1:1" ht="15" customHeight="1" x14ac:dyDescent="0.3">
      <c r="A122" s="410" t="s">
        <v>1876</v>
      </c>
    </row>
    <row r="123" spans="1:1" ht="15" customHeight="1" x14ac:dyDescent="0.3">
      <c r="A123" s="410" t="s">
        <v>1878</v>
      </c>
    </row>
    <row r="124" spans="1:1" ht="15" customHeight="1" x14ac:dyDescent="0.3">
      <c r="A124" s="410" t="s">
        <v>1877</v>
      </c>
    </row>
    <row r="125" spans="1:1" ht="15" customHeight="1" x14ac:dyDescent="0.3">
      <c r="A125" s="410" t="s">
        <v>1879</v>
      </c>
    </row>
    <row r="126" spans="1:1" ht="15" customHeight="1" x14ac:dyDescent="0.3">
      <c r="A126" s="410" t="s">
        <v>1880</v>
      </c>
    </row>
    <row r="127" spans="1:1" ht="15" customHeight="1" x14ac:dyDescent="0.3">
      <c r="A127" s="410" t="s">
        <v>1881</v>
      </c>
    </row>
    <row r="128" spans="1:1" ht="15" customHeight="1" x14ac:dyDescent="0.3">
      <c r="A128" s="410" t="s">
        <v>1882</v>
      </c>
    </row>
    <row r="129" spans="1:1" x14ac:dyDescent="0.3">
      <c r="A129" s="410" t="s">
        <v>1883</v>
      </c>
    </row>
    <row r="131" spans="1:1" ht="15" customHeight="1" x14ac:dyDescent="0.3">
      <c r="A131" s="856" t="s">
        <v>747</v>
      </c>
    </row>
    <row r="132" spans="1:1" ht="15" customHeight="1" x14ac:dyDescent="0.3">
      <c r="A132" s="410" t="s">
        <v>1884</v>
      </c>
    </row>
    <row r="133" spans="1:1" ht="15" customHeight="1" x14ac:dyDescent="0.3">
      <c r="A133" s="410" t="s">
        <v>1885</v>
      </c>
    </row>
    <row r="134" spans="1:1" ht="15" customHeight="1" x14ac:dyDescent="0.3">
      <c r="A134" s="410" t="s">
        <v>1886</v>
      </c>
    </row>
    <row r="135" spans="1:1" ht="15" customHeight="1" x14ac:dyDescent="0.3">
      <c r="A135" s="410" t="s">
        <v>1887</v>
      </c>
    </row>
    <row r="136" spans="1:1" ht="15" customHeight="1" x14ac:dyDescent="0.3">
      <c r="A136" s="410" t="s">
        <v>1888</v>
      </c>
    </row>
    <row r="137" spans="1:1" ht="27" customHeight="1" x14ac:dyDescent="0.3">
      <c r="A137" s="410" t="s">
        <v>1889</v>
      </c>
    </row>
    <row r="138" spans="1:1" ht="27" customHeight="1" x14ac:dyDescent="0.3">
      <c r="A138" s="411" t="s">
        <v>2212</v>
      </c>
    </row>
    <row r="139" spans="1:1" ht="27" customHeight="1" x14ac:dyDescent="0.3">
      <c r="A139" s="411" t="s">
        <v>2214</v>
      </c>
    </row>
    <row r="140" spans="1:1" ht="27" customHeight="1" x14ac:dyDescent="0.3">
      <c r="A140" s="411" t="s">
        <v>2217</v>
      </c>
    </row>
    <row r="141" spans="1:1" ht="27" customHeight="1" x14ac:dyDescent="0.3">
      <c r="A141" s="411" t="s">
        <v>1890</v>
      </c>
    </row>
    <row r="142" spans="1:1" ht="27" customHeight="1" x14ac:dyDescent="0.3">
      <c r="A142" s="411" t="s">
        <v>1891</v>
      </c>
    </row>
    <row r="143" spans="1:1" ht="27" customHeight="1" x14ac:dyDescent="0.3">
      <c r="A143" s="411" t="s">
        <v>1892</v>
      </c>
    </row>
    <row r="144" spans="1:1" ht="27" customHeight="1" x14ac:dyDescent="0.3">
      <c r="A144" s="411" t="s">
        <v>1893</v>
      </c>
    </row>
    <row r="145" spans="1:1" ht="27" customHeight="1" x14ac:dyDescent="0.3">
      <c r="A145" s="411" t="s">
        <v>1894</v>
      </c>
    </row>
    <row r="146" spans="1:1" ht="27" customHeight="1" x14ac:dyDescent="0.3">
      <c r="A146" s="411" t="s">
        <v>1895</v>
      </c>
    </row>
    <row r="147" spans="1:1" ht="28.5" customHeight="1" x14ac:dyDescent="0.3">
      <c r="A147" s="411" t="s">
        <v>1896</v>
      </c>
    </row>
    <row r="148" spans="1:1" ht="17.25" customHeight="1" x14ac:dyDescent="0.3">
      <c r="A148" s="410" t="s">
        <v>1897</v>
      </c>
    </row>
    <row r="149" spans="1:1" ht="27" customHeight="1" x14ac:dyDescent="0.3">
      <c r="A149" s="411" t="s">
        <v>1898</v>
      </c>
    </row>
    <row r="150" spans="1:1" ht="27" customHeight="1" x14ac:dyDescent="0.3">
      <c r="A150" s="411" t="s">
        <v>1899</v>
      </c>
    </row>
    <row r="151" spans="1:1" ht="27" customHeight="1" x14ac:dyDescent="0.3">
      <c r="A151" s="411" t="s">
        <v>1900</v>
      </c>
    </row>
    <row r="152" spans="1:1" ht="27" customHeight="1" x14ac:dyDescent="0.3">
      <c r="A152" s="411" t="s">
        <v>1901</v>
      </c>
    </row>
    <row r="153" spans="1:1" ht="27" customHeight="1" x14ac:dyDescent="0.3">
      <c r="A153" s="411" t="s">
        <v>1902</v>
      </c>
    </row>
    <row r="154" spans="1:1" ht="15" customHeight="1" x14ac:dyDescent="0.3">
      <c r="A154" s="411" t="s">
        <v>1903</v>
      </c>
    </row>
    <row r="155" spans="1:1" ht="15" customHeight="1" x14ac:dyDescent="0.3">
      <c r="A155" s="410" t="s">
        <v>1904</v>
      </c>
    </row>
    <row r="156" spans="1:1" ht="27" customHeight="1" x14ac:dyDescent="0.3">
      <c r="A156" s="410" t="s">
        <v>1905</v>
      </c>
    </row>
    <row r="157" spans="1:1" ht="27" customHeight="1" x14ac:dyDescent="0.3">
      <c r="A157" s="411" t="s">
        <v>1907</v>
      </c>
    </row>
    <row r="158" spans="1:1" ht="27" customHeight="1" x14ac:dyDescent="0.3">
      <c r="A158" s="411" t="s">
        <v>1908</v>
      </c>
    </row>
    <row r="159" spans="1:1" ht="27" customHeight="1" x14ac:dyDescent="0.3">
      <c r="A159" s="411" t="s">
        <v>1909</v>
      </c>
    </row>
    <row r="160" spans="1:1" ht="27" customHeight="1" x14ac:dyDescent="0.3">
      <c r="A160" s="411" t="s">
        <v>1910</v>
      </c>
    </row>
    <row r="161" spans="1:1" ht="27" customHeight="1" x14ac:dyDescent="0.3">
      <c r="A161" s="411" t="s">
        <v>1911</v>
      </c>
    </row>
    <row r="162" spans="1:1" ht="27" customHeight="1" x14ac:dyDescent="0.3">
      <c r="A162" s="411" t="s">
        <v>1912</v>
      </c>
    </row>
    <row r="163" spans="1:1" ht="27" customHeight="1" x14ac:dyDescent="0.3">
      <c r="A163" s="411" t="s">
        <v>1914</v>
      </c>
    </row>
    <row r="164" spans="1:1" ht="15" customHeight="1" x14ac:dyDescent="0.3">
      <c r="A164" s="411" t="s">
        <v>1915</v>
      </c>
    </row>
    <row r="165" spans="1:1" ht="15" customHeight="1" x14ac:dyDescent="0.3">
      <c r="A165" s="410" t="s">
        <v>1916</v>
      </c>
    </row>
    <row r="166" spans="1:1" ht="15" customHeight="1" x14ac:dyDescent="0.3">
      <c r="A166" s="410" t="s">
        <v>1917</v>
      </c>
    </row>
    <row r="167" spans="1:1" ht="15" customHeight="1" x14ac:dyDescent="0.3">
      <c r="A167" s="410" t="s">
        <v>1918</v>
      </c>
    </row>
    <row r="168" spans="1:1" x14ac:dyDescent="0.3">
      <c r="A168" s="410" t="s">
        <v>1919</v>
      </c>
    </row>
    <row r="169" spans="1:1" ht="14.5" thickBot="1" x14ac:dyDescent="0.35"/>
    <row r="170" spans="1:1" ht="14.5" thickBot="1" x14ac:dyDescent="0.35">
      <c r="A170" s="855" t="s">
        <v>1921</v>
      </c>
    </row>
    <row r="171" spans="1:1" ht="14.5" thickBot="1" x14ac:dyDescent="0.35">
      <c r="A171" s="1700"/>
    </row>
    <row r="172" spans="1:1" x14ac:dyDescent="0.3">
      <c r="A172" s="1701" t="s">
        <v>648</v>
      </c>
    </row>
    <row r="174" spans="1:1" ht="15" customHeight="1" x14ac:dyDescent="0.3">
      <c r="A174" s="856" t="s">
        <v>748</v>
      </c>
    </row>
    <row r="175" spans="1:1" x14ac:dyDescent="0.3">
      <c r="A175" s="410" t="s">
        <v>739</v>
      </c>
    </row>
    <row r="176" spans="1:1" x14ac:dyDescent="0.3">
      <c r="A176" s="711"/>
    </row>
    <row r="177" spans="1:1" ht="15" customHeight="1" x14ac:dyDescent="0.3">
      <c r="A177" s="856" t="s">
        <v>749</v>
      </c>
    </row>
    <row r="178" spans="1:1" ht="15" customHeight="1" x14ac:dyDescent="0.3">
      <c r="A178" s="410" t="s">
        <v>1530</v>
      </c>
    </row>
    <row r="179" spans="1:1" ht="15" customHeight="1" x14ac:dyDescent="0.3">
      <c r="A179" s="410" t="s">
        <v>1535</v>
      </c>
    </row>
    <row r="180" spans="1:1" ht="15" customHeight="1" x14ac:dyDescent="0.3">
      <c r="A180" s="410" t="s">
        <v>1529</v>
      </c>
    </row>
    <row r="181" spans="1:1" ht="15" customHeight="1" x14ac:dyDescent="0.3">
      <c r="A181" s="410" t="s">
        <v>1533</v>
      </c>
    </row>
    <row r="182" spans="1:1" ht="15" customHeight="1" x14ac:dyDescent="0.3">
      <c r="A182" s="410" t="s">
        <v>1532</v>
      </c>
    </row>
    <row r="183" spans="1:1" ht="15" customHeight="1" x14ac:dyDescent="0.3">
      <c r="A183" s="410" t="s">
        <v>1534</v>
      </c>
    </row>
    <row r="184" spans="1:1" ht="15" customHeight="1" x14ac:dyDescent="0.3">
      <c r="A184" s="410"/>
    </row>
    <row r="185" spans="1:1" ht="15" customHeight="1" x14ac:dyDescent="0.3">
      <c r="A185" s="1702" t="s">
        <v>1920</v>
      </c>
    </row>
    <row r="186" spans="1:1" ht="15" customHeight="1" x14ac:dyDescent="0.3">
      <c r="A186" s="410" t="s">
        <v>1948</v>
      </c>
    </row>
    <row r="187" spans="1:1" ht="15" customHeight="1" x14ac:dyDescent="0.3">
      <c r="A187" s="410" t="s">
        <v>1949</v>
      </c>
    </row>
    <row r="188" spans="1:1" ht="15" customHeight="1" x14ac:dyDescent="0.3">
      <c r="A188" s="410" t="s">
        <v>1950</v>
      </c>
    </row>
    <row r="189" spans="1:1" ht="15" customHeight="1" x14ac:dyDescent="0.3">
      <c r="A189" s="410" t="s">
        <v>1951</v>
      </c>
    </row>
    <row r="190" spans="1:1" x14ac:dyDescent="0.3">
      <c r="A190" s="410" t="s">
        <v>1952</v>
      </c>
    </row>
    <row r="191" spans="1:1" ht="14.5" thickBot="1" x14ac:dyDescent="0.35"/>
    <row r="192" spans="1:1" x14ac:dyDescent="0.3">
      <c r="A192" s="855" t="s">
        <v>750</v>
      </c>
    </row>
    <row r="194" spans="1:1" ht="32.25" customHeight="1" x14ac:dyDescent="0.3">
      <c r="A194" s="411" t="s">
        <v>2218</v>
      </c>
    </row>
    <row r="195" spans="1:1" ht="15" customHeight="1" x14ac:dyDescent="0.3">
      <c r="A195" s="410" t="s">
        <v>2219</v>
      </c>
    </row>
    <row r="196" spans="1:1" x14ac:dyDescent="0.3">
      <c r="A196" s="410" t="s">
        <v>2220</v>
      </c>
    </row>
    <row r="197" spans="1:1" ht="27" customHeight="1" x14ac:dyDescent="0.3">
      <c r="A197" s="411" t="s">
        <v>2221</v>
      </c>
    </row>
    <row r="198" spans="1:1" ht="27" customHeight="1" x14ac:dyDescent="0.3">
      <c r="A198" s="411" t="s">
        <v>2222</v>
      </c>
    </row>
    <row r="199" spans="1:1" ht="27" customHeight="1" x14ac:dyDescent="0.3">
      <c r="A199" s="411" t="s">
        <v>2223</v>
      </c>
    </row>
    <row r="200" spans="1:1" ht="27" customHeight="1" x14ac:dyDescent="0.3">
      <c r="A200" s="411" t="s">
        <v>2224</v>
      </c>
    </row>
    <row r="201" spans="1:1" ht="27" customHeight="1" x14ac:dyDescent="0.3">
      <c r="A201" s="411" t="s">
        <v>2225</v>
      </c>
    </row>
    <row r="202" spans="1:1" ht="25.5" x14ac:dyDescent="0.3">
      <c r="A202" s="411" t="s">
        <v>2226</v>
      </c>
    </row>
    <row r="203" spans="1:1" ht="14.5" thickBot="1" x14ac:dyDescent="0.35"/>
    <row r="204" spans="1:1" x14ac:dyDescent="0.3">
      <c r="A204" s="855" t="s">
        <v>751</v>
      </c>
    </row>
    <row r="205" spans="1:1" ht="15" customHeight="1" x14ac:dyDescent="0.3"/>
    <row r="206" spans="1:1" ht="15" customHeight="1" x14ac:dyDescent="0.3">
      <c r="A206" s="411" t="s">
        <v>1366</v>
      </c>
    </row>
    <row r="207" spans="1:1" ht="15" customHeight="1" x14ac:dyDescent="0.3">
      <c r="A207" s="411" t="s">
        <v>1367</v>
      </c>
    </row>
    <row r="208" spans="1:1" ht="15" customHeight="1" x14ac:dyDescent="0.3">
      <c r="A208" s="411" t="s">
        <v>1368</v>
      </c>
    </row>
    <row r="209" spans="1:1" ht="15" customHeight="1" x14ac:dyDescent="0.3">
      <c r="A209" s="411" t="s">
        <v>1369</v>
      </c>
    </row>
    <row r="210" spans="1:1" ht="15" customHeight="1" x14ac:dyDescent="0.3">
      <c r="A210" s="411" t="s">
        <v>1370</v>
      </c>
    </row>
    <row r="211" spans="1:1" ht="15" customHeight="1" x14ac:dyDescent="0.3">
      <c r="A211" s="411" t="s">
        <v>1371</v>
      </c>
    </row>
    <row r="212" spans="1:1" ht="15" customHeight="1" x14ac:dyDescent="0.3">
      <c r="A212" s="411" t="s">
        <v>1536</v>
      </c>
    </row>
    <row r="213" spans="1:1" x14ac:dyDescent="0.3">
      <c r="A213" s="411" t="s">
        <v>2235</v>
      </c>
    </row>
    <row r="214" spans="1:1" ht="14.5" thickBot="1" x14ac:dyDescent="0.35"/>
    <row r="215" spans="1:1" x14ac:dyDescent="0.3">
      <c r="A215" s="855" t="s">
        <v>752</v>
      </c>
    </row>
    <row r="216" spans="1:1" ht="15" customHeight="1" x14ac:dyDescent="0.3"/>
    <row r="217" spans="1:1" ht="15" customHeight="1" x14ac:dyDescent="0.3">
      <c r="A217" s="411" t="s">
        <v>1507</v>
      </c>
    </row>
    <row r="218" spans="1:1" ht="15" customHeight="1" x14ac:dyDescent="0.3">
      <c r="A218" s="411" t="s">
        <v>1508</v>
      </c>
    </row>
    <row r="219" spans="1:1" x14ac:dyDescent="0.3">
      <c r="A219" s="411" t="s">
        <v>1509</v>
      </c>
    </row>
    <row r="220" spans="1:1" ht="27" customHeight="1" x14ac:dyDescent="0.3">
      <c r="A220" s="411" t="s">
        <v>2198</v>
      </c>
    </row>
    <row r="221" spans="1:1" ht="15" customHeight="1" x14ac:dyDescent="0.3">
      <c r="A221" s="411" t="s">
        <v>1510</v>
      </c>
    </row>
    <row r="222" spans="1:1" ht="15" customHeight="1" x14ac:dyDescent="0.3">
      <c r="A222" s="411" t="s">
        <v>1511</v>
      </c>
    </row>
    <row r="223" spans="1:1" ht="15" customHeight="1" x14ac:dyDescent="0.3">
      <c r="A223" s="411" t="s">
        <v>1512</v>
      </c>
    </row>
    <row r="224" spans="1:1" ht="15" customHeight="1" x14ac:dyDescent="0.3">
      <c r="A224" s="411" t="s">
        <v>1513</v>
      </c>
    </row>
    <row r="225" spans="1:1" ht="15" customHeight="1" x14ac:dyDescent="0.3">
      <c r="A225" s="411" t="s">
        <v>1514</v>
      </c>
    </row>
    <row r="226" spans="1:1" ht="15" customHeight="1" x14ac:dyDescent="0.3">
      <c r="A226" s="411" t="s">
        <v>1515</v>
      </c>
    </row>
    <row r="227" spans="1:1" ht="15" customHeight="1" x14ac:dyDescent="0.3">
      <c r="A227" s="411" t="s">
        <v>1516</v>
      </c>
    </row>
    <row r="228" spans="1:1" ht="15" customHeight="1" x14ac:dyDescent="0.3">
      <c r="A228" s="411" t="s">
        <v>1517</v>
      </c>
    </row>
    <row r="229" spans="1:1" ht="15" customHeight="1" x14ac:dyDescent="0.3">
      <c r="A229" s="411" t="s">
        <v>1518</v>
      </c>
    </row>
    <row r="230" spans="1:1" ht="15" customHeight="1" x14ac:dyDescent="0.3">
      <c r="A230" s="411" t="s">
        <v>1519</v>
      </c>
    </row>
    <row r="231" spans="1:1" ht="15" customHeight="1" x14ac:dyDescent="0.3">
      <c r="A231" s="411" t="s">
        <v>1521</v>
      </c>
    </row>
    <row r="232" spans="1:1" ht="15" customHeight="1" x14ac:dyDescent="0.3">
      <c r="A232" s="411" t="s">
        <v>1522</v>
      </c>
    </row>
    <row r="233" spans="1:1" ht="15" customHeight="1" x14ac:dyDescent="0.3">
      <c r="A233" s="411" t="s">
        <v>1523</v>
      </c>
    </row>
    <row r="234" spans="1:1" ht="15" customHeight="1" x14ac:dyDescent="0.3">
      <c r="A234" s="411" t="s">
        <v>1524</v>
      </c>
    </row>
    <row r="235" spans="1:1" x14ac:dyDescent="0.3">
      <c r="A235" s="411" t="s">
        <v>1525</v>
      </c>
    </row>
    <row r="236" spans="1:1" ht="14.5" thickBot="1" x14ac:dyDescent="0.35">
      <c r="A236" s="1532"/>
    </row>
    <row r="237" spans="1:1" ht="14.5" thickTop="1" x14ac:dyDescent="0.3"/>
  </sheetData>
  <hyperlinks>
    <hyperlink ref="A13" location="'2.1.1'!A1" display="Q.2.1.1 - Emprego total e emprego cultural1 (Série 2021) por sexo, escalão etário e nível de escolaridade completo, 2018-2021" xr:uid="{1721FE16-BA0C-4A07-B588-7F2DEBBBBA66}"/>
    <hyperlink ref="A14" location="'2.1.2'!A1" display="Q.2.1.2 - Emprego total e cultural, por algumas caracteristicas do mercado de trabalho (%), 2018-2022" xr:uid="{5B07717F-42A4-4426-BE4D-44A20360F7FF}"/>
    <hyperlink ref="A15" location="'2.2.1'!A1" display="Q.2.2.1 - Índice de preços no consumidor de bens e serviços culturais (2012 = 100), 2014-2022" xr:uid="{DCC5AE9C-9CAF-4F31-B0C7-C436A27DFEFF}"/>
    <hyperlink ref="A19" location="'3.1.1'!A1" display="Q.3.1.1 - Principais variáveis das empresas culturais e criativas, por escalões de pessoal ao serviço" xr:uid="{4AEDBD97-06FA-4045-8FBF-5D786F5DD8B5}"/>
    <hyperlink ref="A20" location="'3.1.2'!A1" display="Q.3.1.2 - Principais variáveis das empresas culturais e criativas, por região (NUTS II)" xr:uid="{35712E79-5D8E-45E7-89A1-F800FB8E5EB8}"/>
    <hyperlink ref="A21" location="'3.2.1 '!A1" display="Q.3.2.1 - Principais variáveis das empresas de impressão e reprodução de suportes gravados, por CAE- Rev.3, e escalões de pessoal ao serviço" xr:uid="{F9A4FF55-4EBE-4FB6-BDAC-DF4C0810CB3E}"/>
    <hyperlink ref="A22" location="'3.2.2'!A1" display="Q.3.2.2 - Principais variáveis das empresas de atividades de impressão e reprodução de suportes gravados, por CAE- Rev.3 e região (NUTS II)" xr:uid="{18875FC3-BBB7-4B39-B86E-E73CB009DE6A}"/>
    <hyperlink ref="A23" location="'3.2.2 (continuação)'!A1" display="Q.3.2.2 - Principais variáveis das empresas de atividades de impressão e reprodução de suportes gravados, por CAE- Rev.3 e região (NUTS II) - continuação" xr:uid="{18582E20-1C5D-41AB-85B8-3274EDD6AD01}"/>
    <hyperlink ref="A24" location="'3.3.1'!A1" display="Q.3.3.1 - Principais variáveis das empresas de fabricação de joalharia, ourivesaria e artigos similares e das empresas de fabricação de instrumentos musicais, por CAE - Rev.3 e escalões de pessoal ao serviço" xr:uid="{64316B69-8C7E-4AE4-9CF8-47E40C7948C5}"/>
    <hyperlink ref="A25" location="'3.3.2'!A1" display="Q.3.3.2 - Principais variáveis das empresas de fabricação de joalharia, ourivesaria e artigos similares e das empresas de fabricação de instrumentos musicais, por CAE - Rev.3 e região (NUTS II)" xr:uid="{6C49C5C4-A608-4A23-BCE9-6BEA68598D80}"/>
    <hyperlink ref="A26" location="'3.4.1'!A1" display="Q.3.4.1 - Principais variáveis das empresas de comércio a retalho de bens culturais e recreativos, em estabelecimentos especializados, por CAE- Rev.3 e escalões de pessoal ao serviço" xr:uid="{8E8A52DF-994F-439C-A084-4DFCE367B2E4}"/>
    <hyperlink ref="A27" location="'3.4.2'!A1" display="Q.3.4.2 - Principais variáveis das empresas de comércio a retalho de bens culturais e recreativos, em estabelecimentos especializados, por CAE - Rev.3 e região (NUTS II)" xr:uid="{88DA1901-14EA-44D8-A43F-9E728591933D}"/>
    <hyperlink ref="A28" location="'3.5.1'!A1" display="Q.3.5.1 - Principais variáveis das empresas de edição, por CAE - Rev.3 e escalões de pessoal ao serviço" xr:uid="{5103AEDF-A7C6-4C75-9297-463749F6960D}"/>
    <hyperlink ref="A29" location="'3.5.2'!A1" display="Q.3.5.2 - Principais variáveis das empresas de edição, por CAE - Rev.3 e região (NUTS II)" xr:uid="{47A360A8-35E5-4B69-9A62-A59330C67DA1}"/>
    <hyperlink ref="A30" location="'3.5.2 (continuação)'!A1" display="Q.3.5.2 - Principais variáveis das empresas de edição, por CAE - Rev.3 e região (NUTS II) - continuação" xr:uid="{F2F89A6F-8F8D-462D-A6D3-D00B1BA970AE}"/>
    <hyperlink ref="A31" location="'3.6.1'!A1" display="q.3.6.1 - Principais variáveis das empresas de atividades cinematográficas, de vídeo, de produção de programas de televisão, de gravação de som e de edição de música, por CAE- Rev.3 e escalões de pessoal ao serviço" xr:uid="{92507001-5D8D-4388-85A2-6DA63F089F52}"/>
    <hyperlink ref="A32" location="'3.6.2'!A1" display="'3.6.2'!A1" xr:uid="{32BD7240-CDE8-4B18-AAEC-0D50E8EAF84D}"/>
    <hyperlink ref="A33" location="'3.6.2 (ontinuação)'!A1" display="'3.6.2 (ontinuação)'!A1" xr:uid="{5A3B4386-BF52-449D-80B7-47772FB7489D}"/>
    <hyperlink ref="A34" location="'3.7.1'!A1" display="Q.3.7.1 - Principais variáveis das empresas de atividades de rádio, de televisão e atividades de agências de notícias, por CAE- Rev.3  e escalões de pessoal ao serviço" xr:uid="{38792ABA-6C60-4B92-8141-B349E34284BC}"/>
    <hyperlink ref="A35" location="'3.7.2'!A1" display="Q.3.7.2 - Principais variáveis das empresas de atividades de rádio, de televisão e atividades de agências de notícias, por CAE- Rev.3 e região (NUTS II)" xr:uid="{7DDE566D-92DD-4E69-B346-1E65AFF67324}"/>
    <hyperlink ref="A36" location="'3.8.1'!A1" display="Q.3.8.1 - Principais variáveis das empresas de atividades de arquitetura, agências de publicidade, atividades de design, atividades de tradução e interpretação, aluguer de videocassetes e discos, por CAE- Rev.3 e escalões de pessoal ao serviço" xr:uid="{D4DF4FEE-E743-4994-B304-83208DE3F32D}"/>
    <hyperlink ref="A37" location="'3.8.2'!A1" display="Q.3.8.2 - Principais variáveis das empresas de atividades de arquitetura, agências de publicidade, atividades de design, atividades de tradução e interpretação, aluguer de videocassetes e discos, por CAE- Rev.3 e região (NUTS II)" xr:uid="{3E4E9102-608D-4EF2-8A57-BCDEC2F75A48}"/>
    <hyperlink ref="A38" location="'3.8.2 (continuação)'!A1" display="Q.3.8.2 - Principais variáveis das empresas de atividades de arquitetura, agências de publicidade, atividades de design, atividades de tradução e interpretação, aluguer de videocassetes e discos, por CAE- Rev.3 e região (NUTS II) - continuação" xr:uid="{0E058201-C0FF-483D-A585-6243C490E3B0}"/>
    <hyperlink ref="A39" location="'3.9.1'!A1" display="Q.3.9.1 - Principais variáveis das empresas de ensino de atividades culturais, por CAE- Rev.3 e escalões de pessoal ao serviço" xr:uid="{CD5213F5-7D47-4F5A-AC01-386EF6DF2672}"/>
    <hyperlink ref="A40" location="'3.9.2'!A1" display="Q.3.9.2 - Principais variáveis das empresas de ensino de atividades culturais, por CAE- Rev.3 e região (NUTS II)" xr:uid="{CDE818B2-3B0D-456D-86B1-AD1EC31EDCE4}"/>
    <hyperlink ref="A41" location="'3.10.1'!A1" display="Q.10.1 - Principais variáveis das empresas de atividades de teatro, de música, de dança e outras atividades artísticas e literárias, por CAE-Rev.3 e escalões de pessoal ao serviço" xr:uid="{E78496AA-0895-4EF7-892B-884FE14BE99A}"/>
    <hyperlink ref="A42" location="'3.10.2'!A1" display="Q.10.2 - Principais variáveis das empresas de atividades de teatro, de música, de dança e outras atividades artísticas e literárias, por CAE-Rev.3 e região (NUTS II)" xr:uid="{625A4F2F-8A80-4595-9091-806D838AD66F}"/>
    <hyperlink ref="A43" location="'3.10.2 (continuação)'!A1" display="Q.10.2 - Principais variáveis das empresas de atividades de teatro, de música, de dança e outras atividades artísticas e literárias, por CAE-Rev.3 e região (NUTS II) - continuação" xr:uid="{90BFDECF-4247-480E-986B-620FDFFF9881}"/>
    <hyperlink ref="A44" location="'3.11.1'!A1" display="Q.3.11.1 - Principais variáveis das empresas de atividades de bibliotecas, arquivos, museus e outras atividades culturais, por CAE-Rev.3 e escalões de pessoal ao serviço" xr:uid="{BA9F98CA-51F0-4725-ACAC-631280B207FF}"/>
    <hyperlink ref="A45" location="'3.11.2'!A1" display="Q.3.11.2 - Principais variáveis das empresas de atividades de bibliotecas, arquivos, museus e outras atividades culturais, por CAE- Rev.3 e região (NUTS II)" xr:uid="{46512C60-6DF7-4838-9B4D-D9BD8AA4F5A3}"/>
    <hyperlink ref="A46" location="'3.12.1'!A1" display="Q.3.12.1 - Royalties – Fornecimentos e serviços externos e rendimentos suplementares, por atividades culturais e criativas, 2018-2019" xr:uid="{AF865141-A257-413F-9C79-D4151DAA73B5}"/>
    <hyperlink ref="A49" location="'3.13.1'!A1" display="Q.3.13.1 - Número de trabalhadores e remuneração bruta mensal média por trabalhador (total, regular e base) no total da economia e no sector cultural e criativo ." xr:uid="{CA625D33-6994-4FD3-887C-8D9700FBD7F1}"/>
    <hyperlink ref="A50" location="'3.13.2'!A1" display="Q.3.13.2 - Variação anual do número de trabalhadores e da remuneração bruta mensal média por trabalhador (total, regular e base) no total da economia e no sector cultural e criativo " xr:uid="{041964CD-EFCB-475D-BF56-1B4D4E3FEA76}"/>
    <hyperlink ref="A51" location="'3.13.3'!A1" display="Q.3.13.3 - Número de trabalhadores e remuneração bruta mensal média por trabalhador (total, regular e base)  no sector cultural e criativo por dimensão da empresa " xr:uid="{E7E063F1-8A02-4575-BB3F-B64266279752}"/>
    <hyperlink ref="A52" location="'3.13.4'!A1" display="Q.3.13.4 - Número de trabalhadores e remuneração bruta mensal média por trabalhador (total, regular e base) por atividades económicas (CAE-Rev. 3) do sector cultural e criativo " xr:uid="{F964C8CB-C3AB-471C-9BD1-EAC9E279DA93}"/>
    <hyperlink ref="A65" location="'5.1'!A1" display="Q.5.1 - Proporção de agregados domésticos privados com pelo menos um indivíduo com idade entre 16 e 74 anos e com ligação à Internet em casa, por região (NUTS II), 2018-2022" xr:uid="{3A23490B-D609-450A-AF48-44C828BB14BE}"/>
    <hyperlink ref="A66" location="'5.2'!A1" display="Q.5.2 - Proporção de agregados domésticos privados com pelo menos um indivíduo com idade entre 16 e 74 anos e com ligação à Internet em casa através de banda larga (1), por região (NUTS II), 2018-2022" xr:uid="{F49C5EFD-D643-457F-807E-043A2C3BDF5A}"/>
    <hyperlink ref="A67" location="'5.3'!A1" display="Q.5.3 - Proporção de pessoas dos 16 aos 74 anos que utilizaram internet nos 12 meses anteriores à entrevista, Portugal, 2018-2022" xr:uid="{75D62EDA-F2D6-40EA-BF7D-385CFAEFCAF6}"/>
    <hyperlink ref="A68" location="'5.4'!A1" display="Q.5.4 - Proporção de pessoas dos 16 aos 74 anos que utilizaram internet nos 3 meses anteriores à entrevista, Portugal, 2018-2022" xr:uid="{D1C33DC2-5231-45ED-A0A8-58F39C64CDBA}"/>
    <hyperlink ref="A69" location="'5.5'!A1" display="Q.5.5 - Proporção de pessoas dos 16 aos 74 anos que utilizaram internet nos 3 meses anteriores à entrevista por atividades culturais realizadas, Portugal, 2018-2022" xr:uid="{1D98B781-7DED-468D-817F-B364A18C91DF}"/>
    <hyperlink ref="A70" location="'5.6'!A1" display="Q.5.6 - Proporção de pessoas com idade entre 16 e 74 anos que utilizaram internet nos 3 meses anteriores à entrevista, para atividades culturais e por algumas características sociodemográficas (sexo, escalões etários, nível de escolaridade completo, condição perante o trabalho, rendimento do agregado familiar, grau de urbanização e regiões NUTS II), Portugal, 2022" xr:uid="{2E23A9DC-69BA-4D6D-A37E-06A524E596D6}"/>
    <hyperlink ref="A71" location="'5.7'!A1" display="Q.5.7 - Proporção de pessoas dos 16 aos 74 anos que utilizaram comércio eletrónico para compras de produtos e serviços culturais nos 3 meses anteriores à entrevista por tipo de produtos ou serviços encomendados, Portugal, 2022-2020" xr:uid="{773FCDC4-1559-4ACB-A0E7-37C97E7AAF6A}"/>
    <hyperlink ref="A72" location="'5.8'!A1" display="Q.5.8 - Proporção de pessoas com idade entre 16 e 74 anos que utilizaram internet nos 3 meses anteriores à entrevista, para compras  e por algumas características sociodemográficas (sexo, escalões etários, nível de escolaridade completo, condição perante o trabalho, rendimento do agregado familiar, grau de urbanização) e regiões NUTS II), Portugal, 2022" xr:uid="{443687A5-269B-4F39-99D2-D7EB89EDB935}"/>
    <hyperlink ref="A109" location="'7.1.1'!A1" display="Q.7.1.1 - Exposições, obras expostas e autores representados, por região (NUTS II), 2012 - 2022" xr:uid="{AC3FF7C6-EAED-4FDB-A280-A4BC5940ECDC}"/>
    <hyperlink ref="A110" location="'7.1.2'!A1" display="Q.7.1.2 - Número de obras expostas nas galerias de arte e outros espaços de exposições temporárias, segundo a classificação das obras, por região (NUTS II)" xr:uid="{70F38F03-E4E2-4810-B768-C31009EB461D}"/>
    <hyperlink ref="A111" location="'7.1.2 (continuação 1)'!A1" display="Q.7.1.2 - Número de obras expostas nas galerias de arte e outros espaços de exposições temporárias, segundo a classificação das obras, por região (NUTS II)  - continuação 1" xr:uid="{F4322168-C90B-4958-AA52-AE184450C8BC}"/>
    <hyperlink ref="A112" location="'7.1.2 (continuação 2)'!A1" display="Q.7.1.2 - Número de obras expostas nas galerias de arte e outros espaços de exposições temporárias, segundo a classificação das obras, por região (NUTS II) - continuação 2" xr:uid="{2D5F6D7C-EB98-4619-A0DE-FFCFBEB7A666}"/>
    <hyperlink ref="A113" location="'7.1.3'!A1" display="Q.7.1.3 - Tipo de espaço das galerias de arte e outros espaços de exposições temporárias, por região (NUTS II) " xr:uid="{1CAC37B2-FC5C-4CDE-B973-EFAFAD47C547}"/>
    <hyperlink ref="A114" location="'7.1.4'!A1" display="Q.7.1.4 - Obras expostas nas galerias de arte e outros espaços de exposições temporárias, segundo a natureza dos espaços de exposição, por classificação das obras" xr:uid="{7A6876A4-C7C8-43DC-9452-EBC7F94A0A5D}"/>
    <hyperlink ref="A115" location="'7.1.5'!A1" display="Q.7.1.5 - Localização das galerias de arte e outros espaços de exposições temporárias, por tipo de espaço" xr:uid="{F0E007E9-E9B8-48C1-B721-6817FE43948A}"/>
    <hyperlink ref="A116" location="'7.1.6'!A1" display="Q.7.1.6 - Exposições realizadas segundo a entidade promotora, por região (Nuts II)" xr:uid="{21A7FD8E-8A4C-49B4-80A8-067B4653657D}"/>
    <hyperlink ref="A175" location="'9.1.1 '!A1" display="Q.9.1.1 - Produção cinematográfica em Portugal, 2018-2022" xr:uid="{A08FE643-E4DF-4562-809F-B77901032FF5}"/>
    <hyperlink ref="A178" location="Q.9.1.2.1!A1" display="Q.9.1.2.1 - Cinema - Recintos, ecrãs, lotação, sessões, espectadores e receitas por região (NUTS II), 2010 - 2022" xr:uid="{BF97763F-6E0F-400F-8D3F-F63E2C1E7936}"/>
    <hyperlink ref="A179" location="Q.9.1.2.2!A1" display="Q.9.1.2.2 - Cinema -  Filmes exibidos, sessões, espectadores e receitas, por origem dos filmes exibidos" xr:uid="{267E52FA-F712-4D00-ADD2-F64AA3DD74E2}"/>
    <hyperlink ref="A180" location="'Q.9.1.2.3 '!A1" display="Q.9.1.2.3 - Cinema - Sessões, espectadores e receitas, segundo o trimestre, por região (NUTS II) " xr:uid="{FDC2FD34-9967-4D1F-A8C0-21A9A76211AF}"/>
    <hyperlink ref="A181" location="'Q.9.1.2.3 (continuação)'!A1" display="Q.9.1.2.3 - Cinema - Sessões, espectadores e receitas, segundo o trimestre, por região (NUTS II) ) - continuação" xr:uid="{07FAC2DA-05F6-43D3-A71F-6D059767DE0F}"/>
    <hyperlink ref="A182" location="'Q.9.1.2.4 '!A1" display="Q.9.1.2.4 - Cinema - Sessões, espectadores e receitas,  segundo o trimestre, por origem dos filmes exibidos" xr:uid="{8810F649-3EBC-455E-8030-62D3BD4FF9AB}"/>
    <hyperlink ref="A183" location="'Q.9.1.2.4 (continuação)'!A1" display="Q.9.1.2.4 - Cinema – Sessões, espectadores/as e receitas,  segundo o trimestre, por origem dos filmes exibidos - continuação" xr:uid="{BCD02563-1BC8-419D-B131-1013A67BDC4B}"/>
    <hyperlink ref="A56" location="'4.1'!A1" display="Q.4.1 - Comércio internacional de bens culturais, por países, 2020-2022" xr:uid="{31D0BA70-9B46-4EC7-B3BB-AE43431CCCD5}"/>
    <hyperlink ref="A57" location="'4.2'!A1" display="Q.4.2 - Comércio internacional de bens pertencentes ao dominío dos livros e materiais impressos, por países, 2020-2022" xr:uid="{4DFB7B12-B57C-4FA3-954B-38F3C0465009}"/>
    <hyperlink ref="A58" location="'4.3'!A1" display="Q.4.3 - Comércio internacional de bens pertencentes ao dominío das artes visuais, por países, 2020-2022" xr:uid="{E5354634-AFB2-4D2F-A8F7-ED5594497A39}"/>
    <hyperlink ref="A59" location="'4.4'!A1" display="Q.4.4 - Comércio internacional de bens pertencentes ao dominío de artesanato, por países, 2020-2022" xr:uid="{C8C5375C-840C-445C-995D-20A51DBD8C21}"/>
    <hyperlink ref="A60" location="'4.5'!A1" display="Q.4.5 - Comércio internacional de bens pertencentes ao dominío das artes performativas, por países, 2020-2022" xr:uid="{DD1CA073-DF99-4C22-A650-CCD306B75924}"/>
    <hyperlink ref="A61" location="'4.6'!A1" display="Q.4.6 - Comércio internacional de bens pertencentes dominío do audiovisual e multimédia, por países, 2020-2022" xr:uid="{A8806428-FA92-404C-B274-FFD0E3DF4251}"/>
    <hyperlink ref="A77" location="'6.1.1'!A1" display="Q.6.1.1 - Situação dos museus observados" xr:uid="{87C54C31-188A-401E-A8CF-0FA0837C2679}"/>
    <hyperlink ref="A78" location="'6.1.2'!A1" display="Q.6.1.2 - Museus, segundo os critérios de seleção, por tipologia " xr:uid="{794CC429-CA66-490A-8CAE-4CB038647739}"/>
    <hyperlink ref="A79" location="'6.1.3'!A1" display="Q.6.1.3 - Museus, segundo o funcionamento, por tipologia" xr:uid="{678D073C-56A5-4EFF-9344-3AE6577EB9DD}"/>
    <hyperlink ref="A80" location="'6.1.4'!A1" display="Q.6.1.4 - Museus, segundo o funcionamento, por região (NUTS II)" xr:uid="{EB019C87-E761-48FD-AE1E-CA5E6FEF74D5}"/>
    <hyperlink ref="A81" location="'6.1.5'!A1" display="Q.6.1.5 - Controlo dos visitantes nos museus, por tipologia" xr:uid="{24F80D4B-7E6E-4412-81CC-6697C705EC53}"/>
    <hyperlink ref="A82" location="'6.1.6 '!A1" display="Q.6.1.6 - Visitantes dos museus, por tipologia" xr:uid="{3EB321FF-5AC2-4750-B68D-8E94ECF0B1E6}"/>
    <hyperlink ref="A83" location="'6.1.7'!A1" display="Q.6.1.7 - Visitantes dos museus, por região (NUTS II) " xr:uid="{8076A1F3-9FC2-485F-8F8E-246698784F38}"/>
    <hyperlink ref="A84" location="'6.1.8'!A1" display="Q.6.1.8 - Museus, segundo o tipo dominante de bens, por tipologia" xr:uid="{98E176AE-9E33-466F-B0F5-D33632F788B6}"/>
    <hyperlink ref="A85" location="'6.1.8 (continuação)'!A1" display="Q.6.1.8 - Museus, segundo o tipo dominante de bens, por tipologia - continuação" xr:uid="{7C93C3CD-E0D9-46AD-BD5E-B44501E07FB1}"/>
    <hyperlink ref="A86" location="'6.1.9'!A1" display="Q.6.1.9 - Número de bens dos museus, segundo o tipo dominante dos bens, por tipologia" xr:uid="{8D5F5A33-767B-49EE-B3BC-B9F2CA3F1AF6}"/>
    <hyperlink ref="A87" location="'6.1.10'!A1" display="Q.6.1.10 - Número de bens dos museus, segundo o tipo dominante dos bens, por região (NUTS II)" xr:uid="{B9B77B85-BAC2-4D4A-86F9-58530E8DA7ED}"/>
    <hyperlink ref="A88" location="'6.1.11'!A1" display="Q.6.1.11 - Pessoal ao serviço, remunerado, não remunerado e pessoal voluntário nos museus, por tipologia" xr:uid="{1316F8B1-0ACF-454B-B41D-EB94AAE3FA44}"/>
    <hyperlink ref="A89" location="'6.1.11(Continuação)'!A1" display="Q.6.1.11 - Pessoal ao serviço, remunerado, não remunerado e pessoal voluntário nos museus, por tipologia - continuação" xr:uid="{40885D89-18E5-43F6-AF3B-8C5FFBD92A5F}"/>
    <hyperlink ref="A90" location="'6.1.12'!A1" display="Q.6.1.12 - Museus, segundo as actividades orientadas para os visitantes, por tipologia " xr:uid="{4C20C4DA-142C-43FA-96CE-7756B9BC727F}"/>
    <hyperlink ref="A91" location="'6.1.12 (Continuação)'!A1" display="Q.6.1.12 - Museus, segundo as actividades orientadas para os visitantes, por tipologia - continuação" xr:uid="{1A69973A-05DC-41B6-A6EC-D3F33404868F}"/>
    <hyperlink ref="A92" location="'6.1.13'!A1" display="Q.6.1.13 - Serviço educativo dos museus, por tipologia " xr:uid="{7D46B378-89FD-478D-9E67-15DCD4917837}"/>
    <hyperlink ref="A93" location="'6.1.14'!A1" display="Q.6.1.14 - Museus polinucleados e número de núcleos, por tipologia " xr:uid="{78CF98FA-928C-4258-8C48-D257A6B4A666}"/>
    <hyperlink ref="A94" location="'6.1.15'!A1" display="Q.6.1.15 - Museus segundo a personalidade jurídica, por tipologia" xr:uid="{76A021DC-A776-4FD9-9660-CEE20A733E72}"/>
    <hyperlink ref="A95" location="'6.1.16'!A1" display="Q.6.1.16 - Forma jurídica do espaço ou entidade de que o museu depende, por tipologia" xr:uid="{F6A2D813-5217-433F-BEB0-14A11E271A36}"/>
    <hyperlink ref="A96" location="'6.1.16 (Continuação)'!A1" display="Q.6.1.16 - Forma jurídica do espaço ou entidade de que o museu depende, por tipologia - continuação" xr:uid="{C3567CB8-9931-4596-B776-A10E451C6324}"/>
    <hyperlink ref="A99" location="'6.2.1'!A1" display="Q.6.2.1 - Bens imóveis classificados, segundo a categoria, por região (NUTS III), 2022" xr:uid="{41F0E52C-5805-4B66-A980-547DEC58357A}"/>
    <hyperlink ref="A100" location="'6.2.2'!A1" display="Q.6.2.2 - Bens imóveis classificados, segundo a categoria de proteção, por região (NUTS III), 2022" xr:uid="{A021DBDA-4194-4E4B-8C2C-2323E7959CC6}"/>
    <hyperlink ref="A101" location="'6.2.3'!A1" display="Q.6.2.3 - Bens imóveis classificados, segundo a tipologia, por região (NUTS III), 2022" xr:uid="{8AF08F1C-9FBE-4707-AE71-DDFB220D732A}"/>
    <hyperlink ref="A102" location="'6.2.4'!A1" display="Q.6.2.4 - Bens imóveis classificados, segundo a entidade proprietária, por região (NUTS III), 2022" xr:uid="{71FA4C86-8404-4FE5-BE79-924894447459}"/>
    <hyperlink ref="A103" location="'6.2.5'!A1" display="Q.6.2.5 - Património Mundial em Portugal classificado pela UNESCO e ano de classificação" xr:uid="{47A6A875-2D7C-4B11-B218-F1D8BC3AFF33}"/>
    <hyperlink ref="A104" location="'6.2.6'!A1" display="Q.6.2.6 - Património Imaterial em Portugal classificado pela UNESCO, e ano da classificação" xr:uid="{DA266FEB-8168-472D-A919-D2B33297A852}"/>
    <hyperlink ref="A105" location="'6.2.7'!A1" display="Q.6.2.7 - Capital Europeia da Cultura, 1985-2022" xr:uid="{EA78DDB2-1BEB-47D9-A047-BFF263EC6517}"/>
    <hyperlink ref="A194" location="'10.1.1'!A1" display="Q.10.1.1 - Espectáculos ao Vivo – Total das sessões, bilhetes vendidos e oferecidos, espectadores, receitas e preço médio, por região (NUTS II), 2011 - 2022" xr:uid="{F37C2D80-766F-453D-A0F0-3A1E8198D5A7}"/>
    <hyperlink ref="A195" location="'10.1.2'!A1" display="Q.10.1.2 - Espectáculos ao Vivo - Sessões diurnas, bilhetes vendidos e oferecidos, espectadores, receitas e preço médio, por região (NUTS II)" xr:uid="{8EF7E62A-968E-4722-A160-46EA6D2160D2}"/>
    <hyperlink ref="A196" location="'10.1.3'!A1" display="Q.10.1.3 - Espectáculos ao Vivo – Sessões noturnas, bilhetes vendidos e oferecidos, espectadores, receitas e preço médio, por região (NUTS II) " xr:uid="{1F4C8413-D147-45B9-976B-64464156DC28}"/>
    <hyperlink ref="A197" location="'10.1.4'!A1" display="Q.10.1.4 - Espectáculos ao Vivo – Total das sessões, bilhetes vendidos e oferecidos, espectadores, receitas e preço médio, por região (NUTS II) e modalidades" xr:uid="{48AF92EE-9782-44B1-9676-0D22D8FC015C}"/>
    <hyperlink ref="A198" location="'10.1.4 (Continuação 1)'!A1" display="Q.10.1.4 - Espectáculos ao Vivo – Total das sessões, bilhetes vendidos e oferecidos, espectadores, receitas e preço médio, por região (NUTS II) e modalidades - continuação 1" xr:uid="{A1ABB3D8-B24B-4C40-9B0F-4A8F3871B01E}"/>
    <hyperlink ref="A199" location="'10.1.4 (Continuação 2)'!A1" display="Q.10.1.4 - Espectáculos ao Vivo – Total das sessões, bilhetes vendidos e oferecidos, espectadores, receitas e preço médio, por região (NUTS II) e modalidades - continuação 2" xr:uid="{EDCBE5BB-0E4C-4A0A-8A31-DFCCA2B37E2D}"/>
    <hyperlink ref="A200" location="'10.1.4 (Continuação 3)'!A1" display="Q.10.1.4 - Espectáculos ao Vivo – Total das sessões, bilhetes vendidos e oferecidos, espectadores, receitas e preço médio, por região (NUTS II) e modalidades - continuação 3" xr:uid="{23F10E13-E7D7-4648-AE7B-833C3FFA4C38}"/>
    <hyperlink ref="A201" location="'10.1.5'!A1" display="Q.10.1.5 - Espectáculos ao Vivo – Sessões, bilhetes vendidos e oferecidos, espectadores, receitas e preço médio em sessões diurnas, por região (NUTS I) e modalidades" xr:uid="{E90AB273-0E62-452C-A82E-A1D22685888F}"/>
    <hyperlink ref="A202" location="'10.1.6'!A1" display="Q.10.1.6 - Espectáculos ao Vivo – Sessões, bilhetes vendidos e oferecidos, espectadores, receitas e preço médio em sessões noturnas, por região (NUTS I) e modalidades" xr:uid="{841AAD41-7B38-4090-AC17-D8C28EE35FB2}"/>
    <hyperlink ref="A206" location="Q11.1.1!A1" display="Estações licenciadas, segundo o tipo de serviço de radiocomunicações, por região (NUTS III)" xr:uid="{26F5843D-0E1E-4AB1-B146-FCF1C4ABAE1C}"/>
    <hyperlink ref="A207" location="'Q11.1.2 '!A1" display="Q.11.1.2 - Estações licenciadas, segundo o tipo de emissão, por região (NUTS II)" xr:uid="{8AC29F95-7062-466E-9D7A-DC6CD4D9399E}"/>
    <hyperlink ref="A208" location="Q11.2.1!A1" display="Q.11.2.1 - Alojamentos cablados com HFC (Hybrid Fiber-Coaxial), por região (NUTS II), 2018-2022" xr:uid="{7F8B2F57-E3C3-4CF1-B598-B3874A659626}"/>
    <hyperlink ref="A209" location="Q.11.2.2!A1" display="Q.11.2.2 - Alojamentos cablados com fibra ótica (Fiber To Home - FTTH), por região (NUTS II), 2018-2022" xr:uid="{4558912D-298A-469C-92AB-C730F247FE5D}"/>
    <hyperlink ref="A210" location="Q11.2.3!A1" display="Q.11.2.3 - Clientes residenciais das redes e serviços de alta velocidade em local fixo, por região (NUTS II), 2018-2022" xr:uid="{31C5587F-7B0E-47FB-9BCC-C3128DF6B51A}"/>
    <hyperlink ref="A211" location="Q.11.2.4!A1" display="Q.11.2.4 - Assinantes do serviço de televisão através de subscrição, por região (NUTS III), 2018-2022" xr:uid="{CCC23A34-907D-4DA9-AD20-E7BDA2FBAFE3}"/>
    <hyperlink ref="A212" location="Q.11.2.5!A1" display="Q.11.2.5 - Assinantes de pacotes de serviços, 2018 - 2022" xr:uid="{360E88FA-98B7-460E-95FB-038D17AEFF22}"/>
    <hyperlink ref="A213" location="Q.11.2.6!A1" display="Q.11.2.6 - Receitas de pacotes de serviços, 2018-2021" xr:uid="{2D185945-AD75-4E56-A573-92890E0D6843}"/>
    <hyperlink ref="A217" location="'Q12.1.1_2022_2021 '!A1" display="Q.12.1.1 A - Despesas da Administração Central, por subsector institucional, segundo o tipo de despesa, 2021-2022" xr:uid="{085A386F-4C79-4CCA-A468-F7402D670F75}"/>
    <hyperlink ref="A218" location="'Q12.1.1_2020 '!A1" display="Q.12.1.1 B - Despesas da Administração Central, por subsector institucional, segundo o tipo de despesa,(1) 2020" xr:uid="{0416574D-6A10-4BB4-B23B-7EBF6B651C97}"/>
    <hyperlink ref="A219" location="Q12.2.1!A1" display="Q.12.2.1 - Total das despesas das Câmaras Municipais e nas atividades culturais e criativas, por região (NUTS II), segundo o tipo de despesa" xr:uid="{82305556-1118-4886-B9D0-45C24DF42E18}"/>
    <hyperlink ref="A220" location="'Q12.2.1 (Continuação)'!A1" display="Q.12.2.1 - Total das despesas das Câmaras Municipais nas atividades culturais e criativas, por região (NUTS II), segundo o tipo de despesa - continuação" xr:uid="{C85C9D29-CF47-4CC6-8B9E-C800656CB91B}"/>
    <hyperlink ref="A221" location="Q12.2.2!A1" display="Q.12.2.2 - Síntese das despesas das Câmaras Municipais, segundo o tipo de despesa, por domínios das atividades culturais e criativas" xr:uid="{E9EDCD2F-88F2-4C99-AE4E-4499AFBA7090}"/>
    <hyperlink ref="A222" location="Q12.2.3!A1" display="Q.12.2.3 -  Património Cultural - despesas segundo o tipo, por subdomínios e região (NUTS II)" xr:uid="{837FB2E2-EA17-45E5-9B16-B894DB907B97}"/>
    <hyperlink ref="A223" location="'Q12.2.3 (Continuação)'!A1" display="Q.12.2.3 - Património Cultural - despesas segundo o tipo, por subdomínios e região (NUTS II) - continuação" xr:uid="{C426FA3A-8686-4FB7-A30B-1C4B4856568E}"/>
    <hyperlink ref="A224" location="Q12.2.4!A1" display="Q.12.2.4 - Bibliotecas e Arquivos - despesas segundo o tipo, por subdomínios e região (NUTS II)" xr:uid="{AE617E45-5C74-4E8D-A0AE-A551440B8DC4}"/>
    <hyperlink ref="A225" location="Q12.2.5!A1" display="Q.12.2.5 - Livros e Publicações - despesas segundo o tipo, por subdomínios e região (NUTS II)" xr:uid="{D6F14357-2939-46CD-91D3-A82DEBF25A1C}"/>
    <hyperlink ref="A226" location="Q12.2.6!A1" display="Q.12.2.6 - Artes Visuais - despesas segundo o tipo, por subdomínios e região (NUTS II)" xr:uid="{454682FE-150C-4DC2-9626-E4A10160FE31}"/>
    <hyperlink ref="A227" location="'Q12.2.6 (Continuação)'!A1" display="Q.12.2.6 - Artes Visuais - despesas segundo o tipo, por subdomínios e região (NUTS II) - continuação" xr:uid="{C2739345-94B4-451B-B736-AF36D9BEE5C4}"/>
    <hyperlink ref="A228" location="Q12.2.7!A1" display="Q.12.2.7 - Artes do Espetáculo - despesas segundo o tipo, por subdomínios e região (NUTS II) " xr:uid="{813A1256-82C3-4E0A-A4FD-A8360686F57A}"/>
    <hyperlink ref="A229" location="'Q12.2.7 (Continuação)'!A1" display="Q.12.2.7 - Artes do Espetáculo - despesas segundo o tipo, por subdomínios e região (NUTS II)  - continuação" xr:uid="{60D7909F-DFEC-44DC-A35C-6BCAA574F940}"/>
    <hyperlink ref="A230" location="Q12.2.8!A1" display="Q.12.2.8 - Audiovisual e Multimédia - despesas segundo o tipo, por subdomínios e região (NUTS II)" xr:uid="{1587CC7C-D08E-49D4-8F4A-FA964DB7D007}"/>
    <hyperlink ref="A231" location="'Q12.2.8 (Continuação)'!A1" display="Q.12.2.8 - Audiovisual e Multimédia - despesas segundo o tipo, por subdomínios e região (NUTS II) -  continuação" xr:uid="{4E67001C-C17E-4A2C-898D-068C623669CF}"/>
    <hyperlink ref="A232" location="Q12.2.9!A1" display="Q.12.2.9 - Arquitetura - despesas segundo o tipo, por subdomínios e região (NUTS II)" xr:uid="{EF1D2030-2A22-4B56-B632-9D88EC9AD450}"/>
    <hyperlink ref="A233" location="Q12.2.10!A1" display="Q.12.2.10 - Publicidade - despesas segundo o tipo, por subdomínios e região (NUTS II)" xr:uid="{0D0E1C95-AC90-4E8D-8F22-2B26BCF46D61}"/>
    <hyperlink ref="A234" location="Q12.2.11!A1" display="Q.12.2.11 - Artesanato - despesas segundo o tipo, por subdomínios e região (NUTS II)" xr:uid="{C0E5F08E-D2DD-4669-B8C3-3B4C23A36C27}"/>
    <hyperlink ref="A235" location="Q12.2.12!A1" display="Q.12.2.12 - Atividades interdisciplinares - despesas segundo o tipo, por subdomínios e região (NUTS II)" xr:uid="{FB8F6A01-D0FE-4C51-9EF8-EC7AA6A7F705}"/>
    <hyperlink ref="A121" location="Q.8.1.1!A1" display="Q.8.1.1 -Autores e livros editados impressos, por tipo de edição, 2018-2022" xr:uid="{C02EE141-08B0-44AF-B32D-B4C100BDFF93}"/>
    <hyperlink ref="A122" location="Q.8.1.2!A1" display="Q.8.1.2 - Livros editados impressos, por tipo de autor, 2018-2022" xr:uid="{A3A5A399-5CF8-479A-A3BD-F5072A33C2E0}"/>
    <hyperlink ref="A123" location="Q.8.1.3!A1" display="Q.8.1.3 - Livros editados impressos, por natureza do livro (1), 2018-2022" xr:uid="{A7879AE3-BC3E-4459-B76E-58CFE384D366}"/>
    <hyperlink ref="A124" location="Q.8.1.4!A1" display="Q.8.1.4 - Livros editados impressos, originais por idioma, 2018-2022" xr:uid="{98B0CC95-3E67-4C98-89C8-BFD187CA23A7}"/>
    <hyperlink ref="A125" location="Q.8.1.5!A1" display="Q.8.1.5 - Livros editados impressos, traduzidos por idioma, 2018-2022" xr:uid="{DE229EEA-753F-41DA-94EC-F8B1ACAAABE5}"/>
    <hyperlink ref="A126" location="Q.8.1.6!A1" display="Q.8.1.6 - Livros editados impressos, por categoria e género literário, 2018-2022" xr:uid="{9B5C5A73-1D55-46A1-BAD6-2CB5F91548A6}"/>
    <hyperlink ref="A127" location="Q.8.1.7!A1" display="Q.8.1.7 - Livros editados - impressos, por tema da Classificação Decimal Universal (CDU), 2018-2022" xr:uid="{8F33A9BC-CB29-4CC8-8FE3-C26EE9351A3C}"/>
    <hyperlink ref="A128" location="Q.8.1.8!A1" display="Q.8.1.8 - Livros editados impressos, por tema da Classificação Decimal Universal (CDU) e por tipo de edição, 2018-2022" xr:uid="{91BD6C44-DD2D-4B38-B595-D3D8EEDD8727}"/>
    <hyperlink ref="A129" location="'Q.8.1.8 (continuação)'!A1" display="Q.8.1.8 - Livros editados impressos, por tema da Classificação Decimal Universal (CDU) e por tipo de edição, 2018-2022 - continuação" xr:uid="{E797A4C7-C945-4710-A0EB-2A781B19D495}"/>
    <hyperlink ref="A132" location="Q.8.2.1!A1" display="Q.8.2.1 - Situação das publicações periódicas1, por região (NUTS II) " xr:uid="{0E5449EB-C24D-4D02-BDFA-C9E02B1D4EAD}"/>
    <hyperlink ref="A133" location="Q.8.2.2!A1" display="Q.8.2.2 - Publicações periódicas segundo o suporte de difusão, por região (NUTS II)" xr:uid="{DE256FDF-8987-43B9-91C7-95B2E4B9BD1C}"/>
    <hyperlink ref="A134" location="Q.8.2.3!A1" display="Q.8.2.3 - Publicações periódicas segundo o suporte de difusão, por tipo de publicação" xr:uid="{4B77F418-BD75-469A-B9D8-E6705633A790}"/>
    <hyperlink ref="A135" location="Q.8.2.4!A1" display="Q.8.2.4 - Jornalistas com carteira profissional, segundo os escalões, por tipo de publicação e suporte de difusão" xr:uid="{043D5287-EF6F-4A70-8EB9-51099AE880BA}"/>
    <hyperlink ref="A136" location="Q.8.2.5!A1" display="Q.8.2.5 - Publicações periódicas, circulação total, circulação paga e circulação gratuita, por região (NUTS II)" xr:uid="{B6A83779-4FF9-409E-AB16-FE9E6A0FCDB8}"/>
    <hyperlink ref="A137" location="Q.8.2.6!A1" display="Q.8.2.6 - Publicações periódicas, circulação total, circulação paga e circulação gratuita, por tipo de publicação" xr:uid="{22CAC7ED-1C35-4961-A801-B10A6D2D3DB6}"/>
    <hyperlink ref="A138" location="Q.8.2.7!A1" display="Q.8.2.7 - Publicações periódicas (suporte &quot;só papel&quot; e &quot;papel e electrónico simultaneamente&quot;), edições, tiragem total, circulação total, paga e gratuita da edição impressa, por região (NUTS II)" xr:uid="{BEBAEA2A-BED2-4E1C-9CDA-37678888436D}"/>
    <hyperlink ref="A139" location="Q.8.2.8!A1" display="Q.8.2.8 - Publicações periódicas (em suporte &quot;só papel&quot; e &quot;papel e electrónico simultaneamente&quot;), edições, tiragem, circulação total, paga e gratuita da edição impressa, por tipo de publicação" xr:uid="{470D8C5A-4E23-49CB-9155-948FBC115FDE}"/>
    <hyperlink ref="A140" location="Q.8.2.9!A1" display="Q.8.2.9 - Publicações periódicas (em suporte &quot;eletrónico e papel simultaneamente&quot; e &quot;só eletrónico&quot;), circulação total, circulação paga e circulação gratuita da edição eletrónoca, por região (NUTS II)" xr:uid="{84919476-C3D5-47BA-A747-1F1C268615F5}"/>
    <hyperlink ref="A141" location="Q.8.2.10!A1" display="Q.8.2.10 - Publicações periódicas (em suporte &quot;eletrónico e papel simultaneamente&quot; e &quot;só eletrónico&quot;), circulação total, circulação paga e circulação gratuita da edição eletrónica, por tipo de publicação" xr:uid="{9DB62CA4-57AF-47A0-AC42-B634A26F9AEE}"/>
    <hyperlink ref="A142" location="Q.8.2.11!A1" display="Q.8.2.11 - Publicações periódicas (suporte &quot;só papel&quot; e &quot;papel e eletrónico simultaneamente&quot;) e tiragem impressa total por tipo de periodicidade,  por região (NUTS II)" xr:uid="{A3C771E1-074F-4CE5-B25B-39899E54EA4F}"/>
    <hyperlink ref="A143" location="Q.8.2.12!A1" display="Q.8.2.12 - Publicações periódicas (suporte &quot;só papel&quot; e &quot;papel e eletrónico simultaneamente&quot;) e tiragem impressa total por tipo de periodicidade,  por tipo de publicação" xr:uid="{F0FB96E6-3AF7-41FC-808C-C4FC2618FF86}"/>
    <hyperlink ref="A144" location="Q.8.2.13!A1" display="Q.8.2.13 - Publicações periódicas (suporte &quot;só papel&quot; e &quot;papel e eletrónico simultaneamente&quot;) e circulação impressa total segundo o tipo de periodicidade, por região (NUTS II)" xr:uid="{0AE4AF5C-6CE0-4531-8AB8-1CA9CD0B7499}"/>
    <hyperlink ref="A145" location="Q.8.2.14!A1" display="Q.8.2.14 - Publicações periódicas (suporte &quot;só papel&quot; e &quot;papel e eletrónico simultaneamente&quot;) e circulação impressa total segundo o tipo de periodicidade, por tipo de publicação" xr:uid="{CEF17A75-0880-4999-A95C-C13E57409BC7}"/>
    <hyperlink ref="A146" location="Q.8.2.15!A1" display="Q.8.2.15 - Publicações periódicas (suporte &quot;papel e eletrónico simultaneamente&quot; e &quot;só eletrónico&quot;) e circulação eletrónica segundo o tipo de periodicidade, por região (NUTS II)" xr:uid="{A59B7CA4-ED6C-4AC5-8841-8C8D765E942C}"/>
    <hyperlink ref="A147" location="Q.8.2.16!A1" display="Q.8.2.16 - Publicações periódicas (suporte &quot;papel e eletrónico simultaneamente&quot; e &quot;só eletrónico&quot;), circulação eletrónica segundo o tipo de periodicidade, por tipo de publicação" xr:uid="{8E5E7F7C-E5A6-44C4-B295-0B27F8C556F8}"/>
    <hyperlink ref="A148" location="Q.8.2.17!A1" display="Q.8.2.17 - Jornais e revistas (suporte &quot;só papel&quot; e &quot;papel e eletrónico simultaneamente&quot;) segundo os escalões de tiragem e circulação média " xr:uid="{BBDE7232-4F9B-45DD-8B8C-D2091C1AC8B5}"/>
    <hyperlink ref="A149" location="Q8.2.18!A1" display="Q.8.2.18 - Publicações periódicas (suporte &quot;só papel&quot; e &quot;papel e eletrónico simultaneamente&quot;)  segundo a periodicidade da edição impressa, por região (NUTS II)" xr:uid="{DE8626FA-22E0-428C-B40D-DAF71EA3A13A}"/>
    <hyperlink ref="A150" location="Q8.2.19!A1" display="Q.8.2.19 - Publicações periódicas (suporte &quot;só papel&quot; e &quot;papel e eletrónico simultaneamente&quot;) por periodicidade da edição impressa e tipo de publicação periódica" xr:uid="{86425019-60CF-4E84-9E95-82C5D0B8DCDD}"/>
    <hyperlink ref="A151" location="Q8.2.20!A1" display="Q.8.2.20 - Publicações periódicas  (suporte &quot;papel e eletrónico simultaneamente&quot; e &quot;só eletrónico&quot;) segundo a periodicidade da edição eletrónica, por região (NUTS II)" xr:uid="{71494731-363D-4ADA-A8B4-2AE5BA13B536}"/>
    <hyperlink ref="A152" location="Q8.2.21!A1" display="Q.8.2.21 - Publicações periódicas  (suporte &quot;papel e eletrónico simultaneamente&quot; e &quot;só eletrónico&quot;) por periodicidade e tipo de publicação periódica" xr:uid="{D5AAFFCC-DAE8-444F-8161-E5968318D806}"/>
    <hyperlink ref="A153" location="Q.8.2.22!A1" display="Q.8.2.22 - Publicações periódicas (em suporte &quot; só papel&quot; e &quot;papel e eletrónico simultaneamente&quot;) segundo o escalão de preço da edição regular impressa e periodicidade" xr:uid="{7742FF5E-E8FC-4119-9787-71142642F833}"/>
    <hyperlink ref="A154" location="Q.8.2.23!A1" display="Q.8.2.23 - Publicações periódicas (em suporte &quot;papel e eletrónico simultaneamente&quot; e &quot;só eletrónico&quot;), segundo os escalões do preço da assinatura da edição eletrónica e periodicidade" xr:uid="{5432DD0E-9F5C-44F3-98FF-D1AA1E3F47C4}"/>
    <hyperlink ref="A155" location="Q8.2.24!A1" display="Q.8.2.24 - Publicações periódicas, por tipo de publicação e tema predominante do conteúdo" xr:uid="{B39A58B2-3DFC-45A8-B7D9-AA3A6CA17178}"/>
    <hyperlink ref="A156" location="Q8.2.25!A1" display="Q.8.2.25 - Publicações periódicas, por tipo de suporte e tema predominante do conteúdo" xr:uid="{78CDB767-5BEE-41A9-98B5-8C931B3AB409}"/>
    <hyperlink ref="A157" location="Q.8.2.26!A1" display="Q.8.2.26 - Publicações periódicas (suporte &quot;só papel&quot;, &quot;papel e eletrónico simultaneamente&quot; e &quot;só eletrónico), segundo a língua dominante, por tipo suporte e região (NUTS II)" xr:uid="{1170D5AE-22CC-48D5-B7B3-6DBF9364DCEC}"/>
    <hyperlink ref="A158" location="Q.8.2.27!A1" display="Q.8.2.27 - Publicações periódicas (suporte &quot;só papel&quot;, &quot;papel e eletrónico simultaneamente&quot; e &quot;só eletrónico), segundo a língua dominante, por tipo suporte e tipo de publicação" xr:uid="{E5C91D85-E28A-4BCC-AD65-5D3380B963D7}"/>
    <hyperlink ref="A159" location="Q.8.2.28!A1" display="Q.8.2.28 - Publicações periódicas (em suporte &quot; só papel&quot; e &quot;papel e eletrónico simultaneamente&quot;) segundo o tipo de distribuição e escalão do preço de capa das edições regulares, por tipo de publicação" xr:uid="{FEF2F772-1FC2-4B0A-8C1F-5B550F57876E}"/>
    <hyperlink ref="A160" location="Q.8.2.29!A1" display="Q.8.2.29 - Publicações periódicas (em suporte &quot;papel e eletrónico simultaneamente&quot; e &quot;só eletrónico&quot;) segundo o tipo de acesso, por escalão do preço de assinatura, por tipo de publicação" xr:uid="{977FA2EF-399A-4865-8495-67D0EDCA1B51}"/>
    <hyperlink ref="A161" location="Q.8.2.30!A1" display="Q.8.2.30 - Publicações periódicas (em suporte &quot; só papel&quot; e &quot;papel e eletrónico simultaneamente&quot;) segundo o tempo de publicação da edição impressa, por região (NUTS II)" xr:uid="{731B2792-720E-4E3E-8271-6533552B0590}"/>
    <hyperlink ref="A162" location="Q.8.2.31!A1" display="Q.8.2.31 - Publicações periódicas (em suporte &quot;papel e eletrónico simultaneamente&quot; e &quot;só eletrónico&quot;), segundo o tempo de publicação da edição eletrónica, por região (NUTS II)" xr:uid="{FF7D577C-1611-4B4E-9091-0B6253532B19}"/>
    <hyperlink ref="A163" location="Q.8.2.32!A1" display="Q.8.2.32 - Visitantes da página eletrónica das publicações periódicas (em suporte &quot;papel e eletrónico simultaneamente&quot; e &quot;só eletrónico&quot;), segundo o escalão do número de visitantes, por tipo de publicação " xr:uid="{08EF1888-2A21-45C4-9E68-706C03735790}"/>
    <hyperlink ref="A164" location="Q.8.2.33!A1" display="Q.8.2.33 - Visualizações da página eletrónica das publicações periódicas (em suporte &quot;papel e eletrónico simultaneamente&quot; e &quot;só eletrónico&quot;) por escalão de número de visualizações" xr:uid="{F65F4307-B9AA-4A21-AE53-42B05853B030}"/>
    <hyperlink ref="A165" location="Q.8.2.34!A1" display="Q.8.2.34 - Receitas e despesas das publicações periódicas, por tipo de publicação" xr:uid="{EAB32505-8415-4835-A9AE-8883DC5ED2D1}"/>
    <hyperlink ref="A166" location="Q.8.2.35!A1" display="Q.8.2.35 - Receitas e despesas das publicações periódicas (suporte &quot;só papel&quot;), por tipo de publicação" xr:uid="{90014BE8-5F6E-4162-B7E0-1904AEE9274C}"/>
    <hyperlink ref="A167" location="Q.8.2.36!A1" display="Q.8.2.36 - Receitas e despesas das publicações periódicas (suporte &quot;papel e eletrónico simultaneamente&quot;), por tipo de publicação" xr:uid="{6D6C646E-CAEC-44AA-8E99-39586A20D700}"/>
    <hyperlink ref="A168" location="Q.8.2.37!A1" display="Q.8.2.37 - Receitas e despesas das publicações periódicas (suporte &quot;só eletrónico&quot;), por tipo de publicação" xr:uid="{8D955EEE-C9B9-4FB9-84F1-8E1AA85C857A}"/>
    <hyperlink ref="A186" location="Q.9.2.1!A1" display="Q.9.2.1 - Autenticação de videogramas, por ano e domínio, 2018-2022" xr:uid="{DF4B6C2A-9357-4991-BA46-2C46A857FE47}"/>
    <hyperlink ref="A187" location="Q.9.2.2!A1" display="Q.9.2.2 - Autenticação de videogramas, por domínio e tipo de emissão" xr:uid="{BD78BE8B-6D04-4044-AA85-E13491F1171F}"/>
    <hyperlink ref="A188" location="Q.9.2.3!A1" display="Q.9.2.3 - Autenticação de videogramas, por domínio e região (NUTS II)" xr:uid="{08EC6F0C-70AC-4405-8AA8-D5FFE1349543}"/>
    <hyperlink ref="A189" location="Q.9.2.4!A1" display="Q.9.2.4 - Registo de obras e averbamento, por tipo e âmbito, 2018-2022" xr:uid="{DD83C69C-2C79-4A1A-819A-7F311877BBB2}"/>
    <hyperlink ref="A190" location="Q.9.2.5!A1" display="Q.9.2.5 - Registo de obras e averbamento, por região (NUTS II)" xr:uid="{F2CA5B76-D66F-414C-BAC5-27AACB8CF503}"/>
    <hyperlink ref="A5" location="'Quadro Resumo'!A1" display="Q.1. - Quadro Resumo" xr:uid="{7B0D677C-6D27-44E9-AFA0-569F708B7B9E}"/>
    <hyperlink ref="A6" location="'Quadro Resumo_cont_1'!A1" display="Quadro Resumo - Dados Gerais (continuação 1)" xr:uid="{F7049A69-6912-4216-9FE0-4E8F64210038}"/>
    <hyperlink ref="A7" location="'Quadro Resumo_cont_2'!A1" display="Quadro Resumo - Dados Gerais (continuação 2)" xr:uid="{2F9C67D7-A220-4B60-8F5E-DFEAD7DE3155}"/>
    <hyperlink ref="A8" location="'Quadro Resumo_cont_3'!A1" display="Quadro Resumo - Dados Gerais (continuação 3)" xr:uid="{051EC5E5-D052-444F-B1AA-236FC7B7A9C4}"/>
    <hyperlink ref="A9" location="'Quadro Resumo_cont_4'!A1" display="Quadro Resumo - Dados Gerais (continuação 4)" xr:uid="{24C6E4A5-0AE3-4F1D-A9EA-2DF0A0C2CD6F}"/>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B4A3F-104D-4B57-97DB-63BF46879D3D}">
  <sheetPr>
    <pageSetUpPr fitToPage="1"/>
  </sheetPr>
  <dimension ref="A1:M24"/>
  <sheetViews>
    <sheetView showGridLines="0" workbookViewId="0">
      <selection activeCell="A3" sqref="A3:L3"/>
    </sheetView>
  </sheetViews>
  <sheetFormatPr defaultColWidth="10.54296875" defaultRowHeight="10.5" x14ac:dyDescent="0.25"/>
  <cols>
    <col min="1" max="1" width="16.453125" style="77" customWidth="1"/>
    <col min="2" max="3" width="7.81640625" style="77" customWidth="1"/>
    <col min="4" max="8" width="7.453125" style="77" customWidth="1"/>
    <col min="9" max="9" width="7.7265625" style="77" customWidth="1"/>
    <col min="10" max="11" width="8" style="77" customWidth="1"/>
    <col min="12" max="12" width="10.1796875" style="77" customWidth="1"/>
    <col min="13" max="16384" width="10.54296875" style="77"/>
  </cols>
  <sheetData>
    <row r="1" spans="1:13" ht="13" x14ac:dyDescent="0.3">
      <c r="A1" s="407" t="s">
        <v>371</v>
      </c>
    </row>
    <row r="2" spans="1:13" ht="19.5" customHeight="1" x14ac:dyDescent="0.25">
      <c r="A2" s="74" t="s">
        <v>120</v>
      </c>
      <c r="B2" s="75"/>
      <c r="C2" s="75"/>
      <c r="D2" s="76"/>
      <c r="E2" s="76"/>
      <c r="F2" s="76"/>
      <c r="G2" s="76"/>
      <c r="H2" s="76"/>
      <c r="I2" s="76"/>
      <c r="J2" s="76"/>
    </row>
    <row r="3" spans="1:13" ht="23.25" customHeight="1" x14ac:dyDescent="0.25">
      <c r="A3" s="2518" t="s">
        <v>121</v>
      </c>
      <c r="B3" s="2518"/>
      <c r="C3" s="2518"/>
      <c r="D3" s="2518"/>
      <c r="E3" s="2518"/>
      <c r="F3" s="2518"/>
      <c r="G3" s="2518"/>
      <c r="H3" s="2518"/>
      <c r="I3" s="2518"/>
      <c r="J3" s="2518"/>
      <c r="K3" s="2518"/>
      <c r="L3" s="2518"/>
    </row>
    <row r="4" spans="1:13" ht="13" customHeight="1" x14ac:dyDescent="0.25">
      <c r="A4" s="78">
        <v>2021</v>
      </c>
      <c r="B4" s="79"/>
      <c r="C4" s="80"/>
    </row>
    <row r="5" spans="1:13" ht="12.75" customHeight="1" x14ac:dyDescent="0.25">
      <c r="A5" s="2512" t="s">
        <v>122</v>
      </c>
      <c r="B5" s="2512" t="s">
        <v>123</v>
      </c>
      <c r="C5" s="2512" t="s">
        <v>124</v>
      </c>
      <c r="D5" s="2520" t="s">
        <v>125</v>
      </c>
      <c r="E5" s="2521"/>
      <c r="F5" s="2521"/>
      <c r="G5" s="2522" t="s">
        <v>126</v>
      </c>
      <c r="H5" s="2523"/>
      <c r="I5" s="2523"/>
      <c r="J5" s="2524" t="s">
        <v>127</v>
      </c>
      <c r="K5" s="2524" t="s">
        <v>128</v>
      </c>
      <c r="L5" s="2524" t="s">
        <v>129</v>
      </c>
    </row>
    <row r="6" spans="1:13" ht="12.75" customHeight="1" x14ac:dyDescent="0.25">
      <c r="A6" s="2513"/>
      <c r="B6" s="2513"/>
      <c r="C6" s="2513"/>
      <c r="D6" s="2512" t="s">
        <v>130</v>
      </c>
      <c r="E6" s="2512" t="s">
        <v>131</v>
      </c>
      <c r="F6" s="2512" t="s">
        <v>132</v>
      </c>
      <c r="G6" s="2512" t="s">
        <v>0</v>
      </c>
      <c r="H6" s="2512" t="s">
        <v>133</v>
      </c>
      <c r="I6" s="2512" t="s">
        <v>134</v>
      </c>
      <c r="J6" s="2525"/>
      <c r="K6" s="2525"/>
      <c r="L6" s="2525"/>
    </row>
    <row r="7" spans="1:13" ht="12.75" customHeight="1" x14ac:dyDescent="0.25">
      <c r="A7" s="2513"/>
      <c r="B7" s="2513"/>
      <c r="C7" s="2513"/>
      <c r="D7" s="2513"/>
      <c r="E7" s="2513"/>
      <c r="F7" s="2513"/>
      <c r="G7" s="2513"/>
      <c r="H7" s="2513"/>
      <c r="I7" s="2513"/>
      <c r="J7" s="2525"/>
      <c r="K7" s="2525"/>
      <c r="L7" s="2525"/>
    </row>
    <row r="8" spans="1:13" ht="12.75" customHeight="1" x14ac:dyDescent="0.25">
      <c r="A8" s="2513"/>
      <c r="B8" s="2513"/>
      <c r="C8" s="2513"/>
      <c r="D8" s="2513"/>
      <c r="E8" s="2513"/>
      <c r="F8" s="2513"/>
      <c r="G8" s="2513"/>
      <c r="H8" s="2513"/>
      <c r="I8" s="2513"/>
      <c r="J8" s="2525"/>
      <c r="K8" s="2525"/>
      <c r="L8" s="2525"/>
    </row>
    <row r="9" spans="1:13" ht="12.75" customHeight="1" x14ac:dyDescent="0.25">
      <c r="A9" s="2513"/>
      <c r="B9" s="2513"/>
      <c r="C9" s="2513"/>
      <c r="D9" s="2513"/>
      <c r="E9" s="2513"/>
      <c r="F9" s="2513"/>
      <c r="G9" s="2513"/>
      <c r="H9" s="2513"/>
      <c r="I9" s="2513"/>
      <c r="J9" s="2525"/>
      <c r="K9" s="2525"/>
      <c r="L9" s="2525"/>
    </row>
    <row r="10" spans="1:13" ht="12.75" customHeight="1" x14ac:dyDescent="0.25">
      <c r="A10" s="2513"/>
      <c r="B10" s="2514"/>
      <c r="C10" s="2514"/>
      <c r="D10" s="2514"/>
      <c r="E10" s="2514"/>
      <c r="F10" s="2514"/>
      <c r="G10" s="2514"/>
      <c r="H10" s="2514"/>
      <c r="I10" s="2514"/>
      <c r="J10" s="2526"/>
      <c r="K10" s="2526"/>
      <c r="L10" s="2526"/>
    </row>
    <row r="11" spans="1:13" ht="12.75" customHeight="1" x14ac:dyDescent="0.25">
      <c r="A11" s="2519"/>
      <c r="B11" s="2515" t="s">
        <v>135</v>
      </c>
      <c r="C11" s="2516"/>
      <c r="D11" s="2515" t="s">
        <v>136</v>
      </c>
      <c r="E11" s="2517"/>
      <c r="F11" s="2517"/>
      <c r="G11" s="2517"/>
      <c r="H11" s="2517"/>
      <c r="I11" s="2517"/>
      <c r="J11" s="2517"/>
      <c r="K11" s="2517"/>
      <c r="L11" s="2517"/>
    </row>
    <row r="12" spans="1:13" ht="7.5" customHeight="1" x14ac:dyDescent="0.25">
      <c r="A12" s="82"/>
      <c r="B12" s="82"/>
      <c r="C12" s="82"/>
    </row>
    <row r="13" spans="1:13" ht="18.399999999999999" customHeight="1" x14ac:dyDescent="0.25">
      <c r="A13" s="2509" t="s">
        <v>137</v>
      </c>
      <c r="B13" s="2509"/>
      <c r="C13" s="83"/>
    </row>
    <row r="14" spans="1:13" s="88" customFormat="1" ht="15" customHeight="1" x14ac:dyDescent="0.25">
      <c r="A14" s="84" t="s">
        <v>0</v>
      </c>
      <c r="B14" s="85">
        <v>68520</v>
      </c>
      <c r="C14" s="85">
        <v>121324</v>
      </c>
      <c r="D14" s="85">
        <v>1474048.7690000001</v>
      </c>
      <c r="E14" s="85">
        <v>1737312.55</v>
      </c>
      <c r="F14" s="85">
        <v>2582916.057</v>
      </c>
      <c r="G14" s="85">
        <v>6689878.1660000002</v>
      </c>
      <c r="H14" s="85">
        <v>2586570.04</v>
      </c>
      <c r="I14" s="85">
        <v>4103308.1260000002</v>
      </c>
      <c r="J14" s="85">
        <v>727380.85400000005</v>
      </c>
      <c r="K14" s="86">
        <v>2509602.5380000002</v>
      </c>
      <c r="L14" s="87">
        <v>22.035077008670999</v>
      </c>
    </row>
    <row r="15" spans="1:13" ht="7.5" customHeight="1" x14ac:dyDescent="0.25">
      <c r="A15" s="84"/>
      <c r="K15" s="86"/>
      <c r="L15" s="87"/>
    </row>
    <row r="16" spans="1:13" ht="15" customHeight="1" x14ac:dyDescent="0.25">
      <c r="A16" s="79" t="s">
        <v>138</v>
      </c>
      <c r="B16" s="89">
        <v>67439</v>
      </c>
      <c r="C16" s="89">
        <v>87659</v>
      </c>
      <c r="D16" s="90">
        <v>574929.01300000004</v>
      </c>
      <c r="E16" s="90">
        <v>1012854.532</v>
      </c>
      <c r="F16" s="90">
        <v>1151327.9609999999</v>
      </c>
      <c r="G16" s="90">
        <v>3224355.8760000002</v>
      </c>
      <c r="H16" s="90">
        <v>1233880.1510000001</v>
      </c>
      <c r="I16" s="90">
        <v>1990475.7250000001</v>
      </c>
      <c r="J16" s="90">
        <v>505961.78399999999</v>
      </c>
      <c r="K16" s="91">
        <v>1099947.486</v>
      </c>
      <c r="L16" s="92">
        <v>13.625275738943001</v>
      </c>
      <c r="M16" s="77" t="s">
        <v>139</v>
      </c>
    </row>
    <row r="17" spans="1:12" ht="15" customHeight="1" x14ac:dyDescent="0.25">
      <c r="A17" s="93" t="s">
        <v>140</v>
      </c>
      <c r="B17" s="90">
        <v>957</v>
      </c>
      <c r="C17" s="94">
        <v>17329</v>
      </c>
      <c r="D17" s="94">
        <v>407658.402</v>
      </c>
      <c r="E17" s="94">
        <v>336462.54700000002</v>
      </c>
      <c r="F17" s="94">
        <v>655335.55500000005</v>
      </c>
      <c r="G17" s="94">
        <v>1532399.727</v>
      </c>
      <c r="H17" s="94">
        <v>560413.61499999999</v>
      </c>
      <c r="I17" s="94">
        <v>971986.11199999996</v>
      </c>
      <c r="J17" s="94">
        <v>98222.547000000006</v>
      </c>
      <c r="K17" s="91">
        <v>567647.94700000004</v>
      </c>
      <c r="L17" s="92">
        <v>35.011663627444996</v>
      </c>
    </row>
    <row r="18" spans="1:12" ht="15" customHeight="1" x14ac:dyDescent="0.25">
      <c r="A18" s="93" t="s">
        <v>141</v>
      </c>
      <c r="B18" s="90">
        <v>110</v>
      </c>
      <c r="C18" s="94">
        <v>10468</v>
      </c>
      <c r="D18" s="94">
        <v>290679.73700000002</v>
      </c>
      <c r="E18" s="94">
        <v>197940.18400000001</v>
      </c>
      <c r="F18" s="94">
        <v>408205.31900000002</v>
      </c>
      <c r="G18" s="94">
        <v>1129972.2479999999</v>
      </c>
      <c r="H18" s="94">
        <v>408978.96799999999</v>
      </c>
      <c r="I18" s="94">
        <v>720993.28000000003</v>
      </c>
      <c r="J18" s="94">
        <v>33593.29</v>
      </c>
      <c r="K18" s="91">
        <v>536967.31700000004</v>
      </c>
      <c r="L18" s="92">
        <v>52.268794421092998</v>
      </c>
    </row>
    <row r="19" spans="1:12" ht="15" customHeight="1" x14ac:dyDescent="0.25">
      <c r="A19" s="79" t="s">
        <v>142</v>
      </c>
      <c r="B19" s="90">
        <v>14</v>
      </c>
      <c r="C19" s="90">
        <v>5868</v>
      </c>
      <c r="D19" s="90">
        <v>200781.617</v>
      </c>
      <c r="E19" s="90">
        <v>190055.28700000001</v>
      </c>
      <c r="F19" s="90">
        <v>368047.22200000001</v>
      </c>
      <c r="G19" s="90">
        <v>803150.31499999994</v>
      </c>
      <c r="H19" s="90">
        <v>383297.30599999998</v>
      </c>
      <c r="I19" s="90">
        <v>419853.00900000002</v>
      </c>
      <c r="J19" s="90">
        <v>89603.232999999993</v>
      </c>
      <c r="K19" s="91">
        <v>305039.788</v>
      </c>
      <c r="L19" s="92">
        <v>55.408789706885003</v>
      </c>
    </row>
    <row r="20" spans="1:12" ht="7.5" customHeight="1" thickBot="1" x14ac:dyDescent="0.3">
      <c r="A20" s="95"/>
      <c r="B20" s="96"/>
      <c r="C20" s="96"/>
      <c r="D20" s="96"/>
      <c r="E20" s="96"/>
      <c r="F20" s="96"/>
      <c r="G20" s="96"/>
      <c r="H20" s="96"/>
      <c r="I20" s="96"/>
      <c r="J20" s="96"/>
      <c r="K20" s="96"/>
      <c r="L20" s="96"/>
    </row>
    <row r="21" spans="1:12" ht="45" customHeight="1" thickTop="1" x14ac:dyDescent="0.25">
      <c r="A21" s="2510" t="s">
        <v>143</v>
      </c>
      <c r="B21" s="2511"/>
      <c r="C21" s="2511"/>
      <c r="D21" s="2511"/>
      <c r="E21" s="2511"/>
      <c r="F21" s="2511"/>
      <c r="G21" s="2511"/>
      <c r="H21" s="2511"/>
      <c r="I21" s="2511"/>
      <c r="J21" s="2511"/>
    </row>
    <row r="22" spans="1:12" ht="15" customHeight="1" x14ac:dyDescent="0.25">
      <c r="A22" s="84" t="s">
        <v>144</v>
      </c>
      <c r="B22" s="84"/>
      <c r="C22" s="84"/>
    </row>
    <row r="23" spans="1:12" ht="8.25" customHeight="1" x14ac:dyDescent="0.25">
      <c r="A23" s="80"/>
      <c r="B23" s="80"/>
      <c r="C23" s="80"/>
      <c r="G23" s="97"/>
    </row>
    <row r="24" spans="1:12" x14ac:dyDescent="0.25">
      <c r="A24" s="80"/>
      <c r="B24" s="80"/>
      <c r="C24" s="80"/>
    </row>
  </sheetData>
  <mergeCells count="19">
    <mergeCell ref="A3:L3"/>
    <mergeCell ref="A5:A11"/>
    <mergeCell ref="B5:B10"/>
    <mergeCell ref="C5:C10"/>
    <mergeCell ref="D5:F5"/>
    <mergeCell ref="G5:I5"/>
    <mergeCell ref="J5:J10"/>
    <mergeCell ref="K5:K10"/>
    <mergeCell ref="L5:L10"/>
    <mergeCell ref="D6:D10"/>
    <mergeCell ref="A13:B13"/>
    <mergeCell ref="A21:J21"/>
    <mergeCell ref="E6:E10"/>
    <mergeCell ref="F6:F10"/>
    <mergeCell ref="G6:G10"/>
    <mergeCell ref="H6:H10"/>
    <mergeCell ref="I6:I10"/>
    <mergeCell ref="B11:C11"/>
    <mergeCell ref="D11:L11"/>
  </mergeCells>
  <hyperlinks>
    <hyperlink ref="A1" location="Índice!A1" display="Voltar ao índice" xr:uid="{FA34B93F-9B48-470D-815B-39268A78FE99}"/>
  </hyperlinks>
  <pageMargins left="0.24" right="0.24" top="1.1811023622047245" bottom="0.78740157480314965" header="0" footer="0"/>
  <pageSetup paperSize="9" scale="98" orientation="portrait" verticalDpi="3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8F8F3-A80B-4B0B-B974-12BA23D8E454}">
  <sheetPr>
    <pageSetUpPr fitToPage="1"/>
  </sheetPr>
  <dimension ref="A1:F20"/>
  <sheetViews>
    <sheetView workbookViewId="0"/>
  </sheetViews>
  <sheetFormatPr defaultColWidth="11.453125" defaultRowHeight="13" x14ac:dyDescent="0.3"/>
  <cols>
    <col min="1" max="1" width="24.81640625" style="1607" customWidth="1"/>
    <col min="2" max="2" width="7.26953125" style="1607" customWidth="1"/>
    <col min="3" max="3" width="10.7265625" style="1607" customWidth="1"/>
    <col min="4" max="4" width="13.453125" style="1607" customWidth="1"/>
    <col min="5" max="6" width="10.7265625" style="1607" customWidth="1"/>
    <col min="7" max="16384" width="11.453125" style="1607"/>
  </cols>
  <sheetData>
    <row r="1" spans="1:6" x14ac:dyDescent="0.3">
      <c r="A1" s="407" t="s">
        <v>371</v>
      </c>
    </row>
    <row r="2" spans="1:6" x14ac:dyDescent="0.3">
      <c r="A2" s="2775" t="s">
        <v>1626</v>
      </c>
      <c r="B2" s="2775"/>
      <c r="C2" s="2775"/>
      <c r="D2" s="2775"/>
      <c r="E2" s="2775"/>
      <c r="F2" s="2775"/>
    </row>
    <row r="3" spans="1:6" ht="20.149999999999999" customHeight="1" x14ac:dyDescent="0.3">
      <c r="A3" s="2776" t="s">
        <v>1627</v>
      </c>
      <c r="B3" s="2776"/>
      <c r="C3" s="2776"/>
      <c r="D3" s="2776"/>
      <c r="E3" s="2776"/>
      <c r="F3" s="2776"/>
    </row>
    <row r="4" spans="1:6" x14ac:dyDescent="0.3">
      <c r="A4" s="1608">
        <v>2022</v>
      </c>
      <c r="B4" s="1608"/>
      <c r="C4" s="1609"/>
      <c r="D4" s="1609"/>
      <c r="E4" s="1609"/>
      <c r="F4" s="1610" t="s">
        <v>510</v>
      </c>
    </row>
    <row r="5" spans="1:6" x14ac:dyDescent="0.3">
      <c r="A5" s="2777" t="s">
        <v>538</v>
      </c>
      <c r="B5" s="2780" t="s">
        <v>1628</v>
      </c>
      <c r="C5" s="2783" t="s">
        <v>1629</v>
      </c>
      <c r="D5" s="2784"/>
      <c r="E5" s="2784"/>
      <c r="F5" s="2785"/>
    </row>
    <row r="6" spans="1:6" x14ac:dyDescent="0.3">
      <c r="A6" s="2778"/>
      <c r="B6" s="2781"/>
      <c r="C6" s="2777" t="s">
        <v>1630</v>
      </c>
      <c r="D6" s="2786" t="s">
        <v>1631</v>
      </c>
      <c r="E6" s="2777" t="s">
        <v>1632</v>
      </c>
      <c r="F6" s="2777" t="s">
        <v>1633</v>
      </c>
    </row>
    <row r="7" spans="1:6" x14ac:dyDescent="0.3">
      <c r="A7" s="2779"/>
      <c r="B7" s="2782"/>
      <c r="C7" s="2779"/>
      <c r="D7" s="2787"/>
      <c r="E7" s="2779"/>
      <c r="F7" s="2779"/>
    </row>
    <row r="8" spans="1:6" ht="18" customHeight="1" x14ac:dyDescent="0.3">
      <c r="A8" s="1611" t="s">
        <v>151</v>
      </c>
      <c r="B8" s="1612">
        <v>983</v>
      </c>
      <c r="C8" s="1612">
        <v>840</v>
      </c>
      <c r="D8" s="1612">
        <v>60</v>
      </c>
      <c r="E8" s="1612">
        <v>30</v>
      </c>
      <c r="F8" s="1612">
        <v>53</v>
      </c>
    </row>
    <row r="9" spans="1:6" ht="18" customHeight="1" x14ac:dyDescent="0.3">
      <c r="A9" s="1611" t="s">
        <v>963</v>
      </c>
      <c r="B9" s="1612">
        <v>938</v>
      </c>
      <c r="C9" s="1612">
        <v>800</v>
      </c>
      <c r="D9" s="1612">
        <v>60</v>
      </c>
      <c r="E9" s="1612">
        <v>27</v>
      </c>
      <c r="F9" s="1612">
        <v>51</v>
      </c>
    </row>
    <row r="10" spans="1:6" ht="18" customHeight="1" x14ac:dyDescent="0.3">
      <c r="A10" s="1609" t="s">
        <v>677</v>
      </c>
      <c r="B10" s="1612">
        <v>257</v>
      </c>
      <c r="C10" s="1613">
        <v>220</v>
      </c>
      <c r="D10" s="1613">
        <v>14</v>
      </c>
      <c r="E10" s="1614">
        <v>7</v>
      </c>
      <c r="F10" s="1610">
        <v>16</v>
      </c>
    </row>
    <row r="11" spans="1:6" ht="18" customHeight="1" x14ac:dyDescent="0.3">
      <c r="A11" s="1609" t="s">
        <v>678</v>
      </c>
      <c r="B11" s="1612">
        <v>192</v>
      </c>
      <c r="C11" s="1613">
        <v>171</v>
      </c>
      <c r="D11" s="1613">
        <v>10</v>
      </c>
      <c r="E11" s="1614">
        <v>3</v>
      </c>
      <c r="F11" s="1614">
        <v>8</v>
      </c>
    </row>
    <row r="12" spans="1:6" ht="18" customHeight="1" x14ac:dyDescent="0.3">
      <c r="A12" s="1609" t="s">
        <v>1179</v>
      </c>
      <c r="B12" s="1612">
        <v>431</v>
      </c>
      <c r="C12" s="1613">
        <v>353</v>
      </c>
      <c r="D12" s="1613">
        <v>35</v>
      </c>
      <c r="E12" s="1614">
        <v>17</v>
      </c>
      <c r="F12" s="1614">
        <v>26</v>
      </c>
    </row>
    <row r="13" spans="1:6" ht="18" customHeight="1" x14ac:dyDescent="0.3">
      <c r="A13" s="1609" t="s">
        <v>680</v>
      </c>
      <c r="B13" s="1612">
        <v>35</v>
      </c>
      <c r="C13" s="1613">
        <v>34</v>
      </c>
      <c r="D13" s="1610">
        <v>0</v>
      </c>
      <c r="E13" s="1610">
        <v>0</v>
      </c>
      <c r="F13" s="1610">
        <v>1</v>
      </c>
    </row>
    <row r="14" spans="1:6" ht="18" customHeight="1" x14ac:dyDescent="0.3">
      <c r="A14" s="1609" t="s">
        <v>681</v>
      </c>
      <c r="B14" s="1612">
        <v>23</v>
      </c>
      <c r="C14" s="1615">
        <v>22</v>
      </c>
      <c r="D14" s="1610">
        <v>1</v>
      </c>
      <c r="E14" s="1610">
        <v>0</v>
      </c>
      <c r="F14" s="1610">
        <v>0</v>
      </c>
    </row>
    <row r="15" spans="1:6" ht="18" customHeight="1" x14ac:dyDescent="0.3">
      <c r="A15" s="1611" t="s">
        <v>1044</v>
      </c>
      <c r="B15" s="1612">
        <v>29</v>
      </c>
      <c r="C15" s="1612">
        <v>27</v>
      </c>
      <c r="D15" s="1610">
        <v>0</v>
      </c>
      <c r="E15" s="1616">
        <v>2</v>
      </c>
      <c r="F15" s="1616">
        <v>0</v>
      </c>
    </row>
    <row r="16" spans="1:6" ht="18" customHeight="1" x14ac:dyDescent="0.3">
      <c r="A16" s="1611" t="s">
        <v>991</v>
      </c>
      <c r="B16" s="1612">
        <v>16</v>
      </c>
      <c r="C16" s="1612">
        <v>13</v>
      </c>
      <c r="D16" s="1610">
        <v>0</v>
      </c>
      <c r="E16" s="1616">
        <v>1</v>
      </c>
      <c r="F16" s="1616">
        <v>2</v>
      </c>
    </row>
    <row r="17" spans="1:6" ht="6" customHeight="1" thickBot="1" x14ac:dyDescent="0.35">
      <c r="A17" s="1617"/>
      <c r="B17" s="1618"/>
      <c r="C17" s="1618"/>
      <c r="D17" s="1618"/>
      <c r="E17" s="1618"/>
      <c r="F17" s="1618"/>
    </row>
    <row r="18" spans="1:6" ht="59.25" customHeight="1" thickTop="1" x14ac:dyDescent="0.35">
      <c r="A18" s="2771" t="s">
        <v>1634</v>
      </c>
      <c r="B18" s="2772"/>
      <c r="C18" s="2772"/>
      <c r="D18" s="2772"/>
      <c r="E18" s="2772"/>
      <c r="F18" s="2772"/>
    </row>
    <row r="19" spans="1:6" ht="16.5" customHeight="1" x14ac:dyDescent="0.35">
      <c r="A19" s="2773" t="s">
        <v>1635</v>
      </c>
      <c r="B19" s="2774"/>
      <c r="C19" s="2774"/>
      <c r="D19" s="2774"/>
      <c r="E19" s="2774"/>
      <c r="F19" s="2774"/>
    </row>
    <row r="20" spans="1:6" x14ac:dyDescent="0.3">
      <c r="A20" s="1619" t="s">
        <v>1636</v>
      </c>
      <c r="B20" s="1620"/>
      <c r="C20" s="1620"/>
      <c r="D20" s="1620"/>
      <c r="E20" s="1620"/>
      <c r="F20" s="1621"/>
    </row>
  </sheetData>
  <mergeCells count="11">
    <mergeCell ref="A18:F18"/>
    <mergeCell ref="A19:F19"/>
    <mergeCell ref="A2:F2"/>
    <mergeCell ref="A3:F3"/>
    <mergeCell ref="A5:A7"/>
    <mergeCell ref="B5:B7"/>
    <mergeCell ref="C5:F5"/>
    <mergeCell ref="C6:C7"/>
    <mergeCell ref="D6:D7"/>
    <mergeCell ref="E6:E7"/>
    <mergeCell ref="F6:F7"/>
  </mergeCells>
  <hyperlinks>
    <hyperlink ref="A1" location="Índice!A1" display="Voltar ao índice" xr:uid="{D4F226E9-87A5-4982-A6FF-4ABCEA823544}"/>
  </hyperlinks>
  <pageMargins left="0.51" right="0.85" top="0.74803149606299213" bottom="0.74803149606299213" header="0.31496062992125984" footer="0.31496062992125984"/>
  <pageSetup paperSize="9" orientation="portrait"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AF579-716A-4CD4-8BAE-3350C27AD94D}">
  <sheetPr>
    <pageSetUpPr fitToPage="1"/>
  </sheetPr>
  <dimension ref="A1:F19"/>
  <sheetViews>
    <sheetView workbookViewId="0"/>
  </sheetViews>
  <sheetFormatPr defaultColWidth="11.453125" defaultRowHeight="13" x14ac:dyDescent="0.3"/>
  <cols>
    <col min="1" max="1" width="24.81640625" style="1607" customWidth="1"/>
    <col min="2" max="2" width="7.26953125" style="1607" customWidth="1"/>
    <col min="3" max="3" width="10.7265625" style="1607" customWidth="1"/>
    <col min="4" max="4" width="13.453125" style="1607" customWidth="1"/>
    <col min="5" max="6" width="10.7265625" style="1607" customWidth="1"/>
    <col min="7" max="16384" width="11.453125" style="1607"/>
  </cols>
  <sheetData>
    <row r="1" spans="1:6" x14ac:dyDescent="0.3">
      <c r="A1" s="407" t="s">
        <v>371</v>
      </c>
    </row>
    <row r="2" spans="1:6" x14ac:dyDescent="0.3">
      <c r="A2" s="1622" t="s">
        <v>1637</v>
      </c>
      <c r="B2" s="1622"/>
      <c r="C2" s="1622"/>
      <c r="D2" s="1622"/>
      <c r="E2" s="1622"/>
      <c r="F2" s="1622"/>
    </row>
    <row r="3" spans="1:6" ht="20.149999999999999" customHeight="1" x14ac:dyDescent="0.3">
      <c r="A3" s="2788" t="s">
        <v>1638</v>
      </c>
      <c r="B3" s="2788"/>
      <c r="C3" s="2788"/>
      <c r="D3" s="2788"/>
      <c r="E3" s="2788"/>
    </row>
    <row r="4" spans="1:6" x14ac:dyDescent="0.3">
      <c r="A4" s="1623">
        <v>2022</v>
      </c>
      <c r="B4" s="1624"/>
      <c r="C4" s="1624"/>
      <c r="D4" s="1624"/>
      <c r="E4" s="1625" t="s">
        <v>1639</v>
      </c>
    </row>
    <row r="5" spans="1:6" ht="42" customHeight="1" x14ac:dyDescent="0.3">
      <c r="A5" s="1626" t="s">
        <v>538</v>
      </c>
      <c r="B5" s="1627" t="s">
        <v>0</v>
      </c>
      <c r="C5" s="1627" t="s">
        <v>1640</v>
      </c>
      <c r="D5" s="1627" t="s">
        <v>1641</v>
      </c>
      <c r="E5" s="1627" t="s">
        <v>1642</v>
      </c>
    </row>
    <row r="6" spans="1:6" s="1629" customFormat="1" ht="20.25" customHeight="1" x14ac:dyDescent="0.3">
      <c r="A6" s="1628" t="s">
        <v>151</v>
      </c>
      <c r="B6" s="1628">
        <v>840</v>
      </c>
      <c r="C6" s="1628">
        <v>384</v>
      </c>
      <c r="D6" s="1628">
        <v>346</v>
      </c>
      <c r="E6" s="1628">
        <v>110</v>
      </c>
    </row>
    <row r="7" spans="1:6" ht="18" customHeight="1" x14ac:dyDescent="0.3">
      <c r="A7" s="1630" t="s">
        <v>152</v>
      </c>
      <c r="B7" s="1631">
        <v>800</v>
      </c>
      <c r="C7" s="1631">
        <v>367</v>
      </c>
      <c r="D7" s="1631">
        <v>327</v>
      </c>
      <c r="E7" s="1631">
        <v>106</v>
      </c>
    </row>
    <row r="8" spans="1:6" ht="18" customHeight="1" x14ac:dyDescent="0.3">
      <c r="A8" s="1632" t="s">
        <v>469</v>
      </c>
      <c r="B8" s="1633">
        <v>220</v>
      </c>
      <c r="C8" s="1633">
        <v>98</v>
      </c>
      <c r="D8" s="1633">
        <v>88</v>
      </c>
      <c r="E8" s="1633">
        <v>34</v>
      </c>
    </row>
    <row r="9" spans="1:6" ht="18" customHeight="1" x14ac:dyDescent="0.3">
      <c r="A9" s="1632" t="s">
        <v>1333</v>
      </c>
      <c r="B9" s="1633">
        <v>171</v>
      </c>
      <c r="C9" s="1633">
        <v>88</v>
      </c>
      <c r="D9" s="1633">
        <v>67</v>
      </c>
      <c r="E9" s="1633">
        <v>16</v>
      </c>
    </row>
    <row r="10" spans="1:6" ht="18" customHeight="1" x14ac:dyDescent="0.3">
      <c r="A10" s="1632" t="s">
        <v>1342</v>
      </c>
      <c r="B10" s="1633">
        <v>353</v>
      </c>
      <c r="C10" s="1633">
        <v>157</v>
      </c>
      <c r="D10" s="1633">
        <v>147</v>
      </c>
      <c r="E10" s="1633">
        <v>49</v>
      </c>
    </row>
    <row r="11" spans="1:6" ht="18" customHeight="1" x14ac:dyDescent="0.3">
      <c r="A11" s="1632" t="s">
        <v>472</v>
      </c>
      <c r="B11" s="1633">
        <v>34</v>
      </c>
      <c r="C11" s="1633">
        <v>15</v>
      </c>
      <c r="D11" s="1633">
        <v>16</v>
      </c>
      <c r="E11" s="1633">
        <v>3</v>
      </c>
    </row>
    <row r="12" spans="1:6" ht="18" customHeight="1" x14ac:dyDescent="0.3">
      <c r="A12" s="1632" t="s">
        <v>473</v>
      </c>
      <c r="B12" s="1633">
        <v>22</v>
      </c>
      <c r="C12" s="1633">
        <v>9</v>
      </c>
      <c r="D12" s="1633">
        <v>9</v>
      </c>
      <c r="E12" s="1633">
        <v>4</v>
      </c>
    </row>
    <row r="13" spans="1:6" ht="18" customHeight="1" x14ac:dyDescent="0.3">
      <c r="A13" s="1630" t="s">
        <v>844</v>
      </c>
      <c r="B13" s="1631">
        <v>27</v>
      </c>
      <c r="C13" s="1631">
        <v>15</v>
      </c>
      <c r="D13" s="1631">
        <v>10</v>
      </c>
      <c r="E13" s="1631">
        <v>2</v>
      </c>
    </row>
    <row r="14" spans="1:6" ht="18" customHeight="1" x14ac:dyDescent="0.3">
      <c r="A14" s="1630" t="s">
        <v>408</v>
      </c>
      <c r="B14" s="1631">
        <v>13</v>
      </c>
      <c r="C14" s="1631">
        <v>2</v>
      </c>
      <c r="D14" s="1631">
        <v>9</v>
      </c>
      <c r="E14" s="1631">
        <v>2</v>
      </c>
    </row>
    <row r="15" spans="1:6" ht="6" customHeight="1" thickBot="1" x14ac:dyDescent="0.35">
      <c r="A15" s="1634"/>
      <c r="B15" s="1634"/>
      <c r="C15" s="1634"/>
      <c r="D15" s="1634"/>
      <c r="E15" s="1634"/>
    </row>
    <row r="16" spans="1:6" ht="13.5" thickTop="1" x14ac:dyDescent="0.3">
      <c r="A16" s="1619" t="s">
        <v>1636</v>
      </c>
    </row>
    <row r="17" spans="1:5" ht="6" customHeight="1" x14ac:dyDescent="0.3">
      <c r="A17" s="1619"/>
    </row>
    <row r="18" spans="1:5" x14ac:dyDescent="0.3">
      <c r="A18" s="1619" t="s">
        <v>76</v>
      </c>
      <c r="B18" s="1635"/>
      <c r="C18" s="1635"/>
      <c r="D18" s="1635"/>
      <c r="E18" s="1635"/>
    </row>
    <row r="19" spans="1:5" ht="27.75" customHeight="1" x14ac:dyDescent="0.3">
      <c r="A19" s="2789" t="s">
        <v>1643</v>
      </c>
      <c r="B19" s="2789"/>
      <c r="C19" s="2789"/>
      <c r="D19" s="2789"/>
      <c r="E19" s="2789"/>
    </row>
  </sheetData>
  <mergeCells count="2">
    <mergeCell ref="A3:E3"/>
    <mergeCell ref="A19:E19"/>
  </mergeCells>
  <hyperlinks>
    <hyperlink ref="A19" r:id="rId1" xr:uid="{38B52B5B-4694-42A1-B699-E4DFA30711E7}"/>
    <hyperlink ref="A1" location="Índice!A1" display="Voltar ao índice" xr:uid="{F2196F3C-6A38-41E5-92A1-66D36721CC26}"/>
  </hyperlinks>
  <pageMargins left="0.51" right="0.85" top="0.74803149606299213" bottom="0.74803149606299213" header="0.31496062992125984" footer="0.31496062992125984"/>
  <pageSetup paperSize="9" orientation="portrait" verticalDpi="300"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AB38D-AEEA-4C59-83F9-85F11B19E087}">
  <sheetPr>
    <pageSetUpPr fitToPage="1"/>
  </sheetPr>
  <dimension ref="A1:H13"/>
  <sheetViews>
    <sheetView workbookViewId="0"/>
  </sheetViews>
  <sheetFormatPr defaultColWidth="11.453125" defaultRowHeight="13" x14ac:dyDescent="0.3"/>
  <cols>
    <col min="1" max="1" width="23" style="1607" customWidth="1"/>
    <col min="2" max="2" width="10" style="1607" customWidth="1"/>
    <col min="3" max="3" width="9.26953125" style="1607" customWidth="1"/>
    <col min="4" max="4" width="13.54296875" style="1607" customWidth="1"/>
    <col min="5" max="5" width="10.1796875" style="1607" customWidth="1"/>
    <col min="6" max="6" width="10.54296875" style="1607" customWidth="1"/>
    <col min="7" max="16384" width="11.453125" style="1607"/>
  </cols>
  <sheetData>
    <row r="1" spans="1:8" x14ac:dyDescent="0.3">
      <c r="A1" s="407" t="s">
        <v>371</v>
      </c>
    </row>
    <row r="2" spans="1:8" x14ac:dyDescent="0.3">
      <c r="A2" s="1622" t="s">
        <v>1644</v>
      </c>
      <c r="B2" s="1622"/>
      <c r="C2" s="1622"/>
      <c r="D2" s="1622"/>
      <c r="E2" s="1622"/>
      <c r="F2" s="1622"/>
    </row>
    <row r="3" spans="1:8" ht="20.149999999999999" customHeight="1" x14ac:dyDescent="0.3">
      <c r="A3" s="2788" t="s">
        <v>1645</v>
      </c>
      <c r="B3" s="2788"/>
      <c r="C3" s="2788"/>
      <c r="D3" s="2788"/>
      <c r="E3" s="2788"/>
    </row>
    <row r="4" spans="1:8" x14ac:dyDescent="0.3">
      <c r="A4" s="1623">
        <v>2022</v>
      </c>
      <c r="B4" s="1624"/>
      <c r="C4" s="1624"/>
      <c r="D4" s="1624"/>
      <c r="E4" s="1625" t="s">
        <v>1639</v>
      </c>
    </row>
    <row r="5" spans="1:8" ht="33" customHeight="1" x14ac:dyDescent="0.3">
      <c r="A5" s="1626" t="s">
        <v>1646</v>
      </c>
      <c r="B5" s="1627" t="s">
        <v>0</v>
      </c>
      <c r="C5" s="1627" t="s">
        <v>1640</v>
      </c>
      <c r="D5" s="1627" t="s">
        <v>1641</v>
      </c>
      <c r="E5" s="1627" t="s">
        <v>1642</v>
      </c>
    </row>
    <row r="6" spans="1:8" ht="18" customHeight="1" x14ac:dyDescent="0.3">
      <c r="A6" s="1628" t="s">
        <v>0</v>
      </c>
      <c r="B6" s="1628">
        <v>840</v>
      </c>
      <c r="C6" s="1628">
        <v>384</v>
      </c>
      <c r="D6" s="1628">
        <v>346</v>
      </c>
      <c r="E6" s="1628">
        <v>110</v>
      </c>
    </row>
    <row r="7" spans="1:8" ht="18" customHeight="1" x14ac:dyDescent="0.3">
      <c r="A7" s="1636" t="s">
        <v>1647</v>
      </c>
      <c r="B7" s="1631">
        <v>393</v>
      </c>
      <c r="C7" s="1633">
        <v>185</v>
      </c>
      <c r="D7" s="1633">
        <v>162</v>
      </c>
      <c r="E7" s="1633">
        <v>46</v>
      </c>
      <c r="H7" s="1607" t="s">
        <v>139</v>
      </c>
    </row>
    <row r="8" spans="1:8" ht="18" customHeight="1" x14ac:dyDescent="0.3">
      <c r="A8" s="1636" t="s">
        <v>1648</v>
      </c>
      <c r="B8" s="1631">
        <v>447</v>
      </c>
      <c r="C8" s="1633">
        <v>199</v>
      </c>
      <c r="D8" s="1633">
        <v>184</v>
      </c>
      <c r="E8" s="1633">
        <v>64</v>
      </c>
    </row>
    <row r="9" spans="1:8" ht="6" customHeight="1" thickBot="1" x14ac:dyDescent="0.35">
      <c r="A9" s="1634"/>
      <c r="B9" s="1634"/>
      <c r="C9" s="1634"/>
      <c r="D9" s="1634"/>
      <c r="E9" s="1634"/>
    </row>
    <row r="10" spans="1:8" ht="13.5" thickTop="1" x14ac:dyDescent="0.3">
      <c r="A10" s="1619" t="s">
        <v>1636</v>
      </c>
    </row>
    <row r="11" spans="1:8" ht="6" customHeight="1" x14ac:dyDescent="0.3"/>
    <row r="12" spans="1:8" x14ac:dyDescent="0.3">
      <c r="A12" s="1619" t="s">
        <v>76</v>
      </c>
      <c r="B12" s="1635"/>
      <c r="C12" s="1635"/>
      <c r="D12" s="1635"/>
      <c r="E12" s="1635"/>
    </row>
    <row r="13" spans="1:8" ht="27" customHeight="1" x14ac:dyDescent="0.3">
      <c r="A13" s="2789" t="s">
        <v>1643</v>
      </c>
      <c r="B13" s="2789"/>
      <c r="C13" s="2789"/>
      <c r="D13" s="2789"/>
      <c r="E13" s="2789"/>
    </row>
  </sheetData>
  <mergeCells count="2">
    <mergeCell ref="A3:E3"/>
    <mergeCell ref="A13:E13"/>
  </mergeCells>
  <hyperlinks>
    <hyperlink ref="A13" r:id="rId1" xr:uid="{E933003D-79E8-4E07-93F6-C09EA0C4E1B1}"/>
    <hyperlink ref="A1" location="Índice!A1" display="Voltar ao índice" xr:uid="{37913705-EC19-44C2-80BD-D0D84F73E7E3}"/>
  </hyperlinks>
  <pageMargins left="0.70866141732283472" right="0.70866141732283472" top="0.84" bottom="0.23622047244094491" header="0.66" footer="0.15748031496062992"/>
  <pageSetup paperSize="9" orientation="portrait" verticalDpi="300"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67FD5-1C5F-4DD5-B732-43F0979B8BE1}">
  <sheetPr>
    <pageSetUpPr fitToPage="1"/>
  </sheetPr>
  <dimension ref="A1:F18"/>
  <sheetViews>
    <sheetView workbookViewId="0"/>
  </sheetViews>
  <sheetFormatPr defaultColWidth="11.453125" defaultRowHeight="13" x14ac:dyDescent="0.3"/>
  <cols>
    <col min="1" max="1" width="23" style="1607" customWidth="1"/>
    <col min="2" max="2" width="10" style="1607" customWidth="1"/>
    <col min="3" max="3" width="9.26953125" style="1607" customWidth="1"/>
    <col min="4" max="4" width="13.54296875" style="1607" customWidth="1"/>
    <col min="5" max="5" width="10.1796875" style="1607" customWidth="1"/>
    <col min="6" max="6" width="10.54296875" style="1607" customWidth="1"/>
    <col min="7" max="16384" width="11.453125" style="1607"/>
  </cols>
  <sheetData>
    <row r="1" spans="1:6" x14ac:dyDescent="0.3">
      <c r="A1" s="407" t="s">
        <v>371</v>
      </c>
    </row>
    <row r="2" spans="1:6" ht="14" x14ac:dyDescent="0.3">
      <c r="A2" s="1622" t="s">
        <v>1649</v>
      </c>
      <c r="B2" s="1637"/>
      <c r="C2" s="1637"/>
      <c r="D2" s="1637"/>
      <c r="E2" s="1637"/>
      <c r="F2" s="1637"/>
    </row>
    <row r="3" spans="1:6" ht="27" customHeight="1" x14ac:dyDescent="0.3">
      <c r="A3" s="2790" t="s">
        <v>1650</v>
      </c>
      <c r="B3" s="2790"/>
      <c r="C3" s="2790"/>
      <c r="D3" s="2790"/>
      <c r="E3" s="2790"/>
      <c r="F3" s="2790"/>
    </row>
    <row r="4" spans="1:6" ht="14" x14ac:dyDescent="0.3">
      <c r="A4" s="1623">
        <v>2022</v>
      </c>
      <c r="B4" s="1637"/>
      <c r="C4" s="1637"/>
      <c r="D4" s="1637"/>
      <c r="E4" s="1637"/>
      <c r="F4" s="1625" t="s">
        <v>1639</v>
      </c>
    </row>
    <row r="5" spans="1:6" ht="33.75" customHeight="1" x14ac:dyDescent="0.3">
      <c r="A5" s="1626" t="s">
        <v>1651</v>
      </c>
      <c r="B5" s="1627" t="s">
        <v>1652</v>
      </c>
      <c r="C5" s="1626" t="s">
        <v>1653</v>
      </c>
      <c r="D5" s="1626" t="s">
        <v>1654</v>
      </c>
      <c r="E5" s="1626" t="s">
        <v>1655</v>
      </c>
      <c r="F5" s="1626" t="s">
        <v>1656</v>
      </c>
    </row>
    <row r="6" spans="1:6" ht="6" customHeight="1" x14ac:dyDescent="0.3">
      <c r="A6" s="1638"/>
      <c r="B6" s="1638"/>
      <c r="C6" s="1638"/>
      <c r="D6" s="1638"/>
      <c r="E6" s="1638"/>
      <c r="F6" s="1638"/>
    </row>
    <row r="7" spans="1:6" ht="18" customHeight="1" x14ac:dyDescent="0.3">
      <c r="A7" s="1639" t="s">
        <v>0</v>
      </c>
      <c r="B7" s="1640">
        <v>840</v>
      </c>
      <c r="C7" s="1640">
        <v>737</v>
      </c>
      <c r="D7" s="1640">
        <v>70</v>
      </c>
      <c r="E7" s="1640">
        <v>15</v>
      </c>
      <c r="F7" s="1640">
        <v>18</v>
      </c>
    </row>
    <row r="8" spans="1:6" ht="18" customHeight="1" x14ac:dyDescent="0.3">
      <c r="A8" s="1641" t="s">
        <v>1647</v>
      </c>
      <c r="B8" s="1624">
        <v>393</v>
      </c>
      <c r="C8" s="1642">
        <v>332</v>
      </c>
      <c r="D8" s="1642">
        <v>39</v>
      </c>
      <c r="E8" s="1642">
        <v>6</v>
      </c>
      <c r="F8" s="1642">
        <v>16</v>
      </c>
    </row>
    <row r="9" spans="1:6" ht="18" customHeight="1" x14ac:dyDescent="0.3">
      <c r="A9" s="1643" t="s">
        <v>1657</v>
      </c>
      <c r="B9" s="1624">
        <v>185</v>
      </c>
      <c r="C9" s="1624">
        <v>171</v>
      </c>
      <c r="D9" s="1624">
        <v>12</v>
      </c>
      <c r="E9" s="1624">
        <v>1</v>
      </c>
      <c r="F9" s="1624">
        <v>1</v>
      </c>
    </row>
    <row r="10" spans="1:6" ht="18" customHeight="1" x14ac:dyDescent="0.3">
      <c r="A10" s="1643" t="s">
        <v>1658</v>
      </c>
      <c r="B10" s="1624">
        <v>162</v>
      </c>
      <c r="C10" s="1624">
        <v>121</v>
      </c>
      <c r="D10" s="1624">
        <v>22</v>
      </c>
      <c r="E10" s="1624">
        <v>4</v>
      </c>
      <c r="F10" s="1624">
        <v>15</v>
      </c>
    </row>
    <row r="11" spans="1:6" ht="18" customHeight="1" x14ac:dyDescent="0.3">
      <c r="A11" s="1643" t="s">
        <v>1659</v>
      </c>
      <c r="B11" s="1624">
        <v>46</v>
      </c>
      <c r="C11" s="1624">
        <v>40</v>
      </c>
      <c r="D11" s="1624">
        <v>5</v>
      </c>
      <c r="E11" s="1624">
        <v>1</v>
      </c>
      <c r="F11" s="1624">
        <v>0</v>
      </c>
    </row>
    <row r="12" spans="1:6" ht="6" customHeight="1" x14ac:dyDescent="0.3">
      <c r="A12" s="1644"/>
      <c r="B12" s="1624"/>
      <c r="C12" s="1624"/>
      <c r="D12" s="1624"/>
      <c r="E12" s="1624"/>
      <c r="F12" s="1624"/>
    </row>
    <row r="13" spans="1:6" ht="18" customHeight="1" x14ac:dyDescent="0.3">
      <c r="A13" s="1641" t="s">
        <v>1648</v>
      </c>
      <c r="B13" s="1642">
        <v>447</v>
      </c>
      <c r="C13" s="1642">
        <v>405</v>
      </c>
      <c r="D13" s="1642">
        <v>31</v>
      </c>
      <c r="E13" s="1642">
        <v>9</v>
      </c>
      <c r="F13" s="1642">
        <v>2</v>
      </c>
    </row>
    <row r="14" spans="1:6" ht="18" customHeight="1" x14ac:dyDescent="0.3">
      <c r="A14" s="1643" t="s">
        <v>1657</v>
      </c>
      <c r="B14" s="1624">
        <v>199</v>
      </c>
      <c r="C14" s="1624">
        <v>185</v>
      </c>
      <c r="D14" s="1624">
        <v>13</v>
      </c>
      <c r="E14" s="1624">
        <v>1</v>
      </c>
      <c r="F14" s="1624">
        <v>0</v>
      </c>
    </row>
    <row r="15" spans="1:6" ht="18" customHeight="1" x14ac:dyDescent="0.3">
      <c r="A15" s="1643" t="s">
        <v>1658</v>
      </c>
      <c r="B15" s="1624">
        <v>184</v>
      </c>
      <c r="C15" s="1624">
        <v>157</v>
      </c>
      <c r="D15" s="1624">
        <v>17</v>
      </c>
      <c r="E15" s="1624">
        <v>8</v>
      </c>
      <c r="F15" s="1624">
        <v>2</v>
      </c>
    </row>
    <row r="16" spans="1:6" ht="18" customHeight="1" x14ac:dyDescent="0.3">
      <c r="A16" s="1643" t="s">
        <v>1659</v>
      </c>
      <c r="B16" s="1624">
        <v>64</v>
      </c>
      <c r="C16" s="1624">
        <v>63</v>
      </c>
      <c r="D16" s="1624">
        <v>1</v>
      </c>
      <c r="E16" s="1624">
        <v>0</v>
      </c>
      <c r="F16" s="1624">
        <v>0</v>
      </c>
    </row>
    <row r="17" spans="1:6" ht="6" customHeight="1" thickBot="1" x14ac:dyDescent="0.35">
      <c r="A17" s="1645"/>
      <c r="B17" s="1645"/>
      <c r="C17" s="1645"/>
      <c r="D17" s="1645"/>
      <c r="E17" s="1645"/>
      <c r="F17" s="1645"/>
    </row>
    <row r="18" spans="1:6" ht="13.5" thickTop="1" x14ac:dyDescent="0.3">
      <c r="A18" s="1619" t="s">
        <v>1636</v>
      </c>
      <c r="B18" s="1638"/>
      <c r="C18" s="1638"/>
      <c r="D18" s="1638"/>
      <c r="E18" s="1638"/>
      <c r="F18" s="1638"/>
    </row>
  </sheetData>
  <mergeCells count="1">
    <mergeCell ref="A3:F3"/>
  </mergeCells>
  <hyperlinks>
    <hyperlink ref="A1" location="Índice!A1" display="Voltar ao índice" xr:uid="{90BC0104-CBC7-4292-9BC6-0E07D5CE05C0}"/>
  </hyperlinks>
  <pageMargins left="0.70866141732283472" right="0.70866141732283472" top="0.84" bottom="0.23622047244094491" header="0.66" footer="0.15748031496062992"/>
  <pageSetup paperSize="9" orientation="portrait"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A33AE-0C8E-47ED-B212-9713876614BB}">
  <dimension ref="A1:I21"/>
  <sheetViews>
    <sheetView workbookViewId="0"/>
  </sheetViews>
  <sheetFormatPr defaultColWidth="9.1796875" defaultRowHeight="14.5" x14ac:dyDescent="0.35"/>
  <cols>
    <col min="1" max="1" width="22.81640625" style="1661" customWidth="1"/>
    <col min="2" max="16384" width="9.1796875" style="1661"/>
  </cols>
  <sheetData>
    <row r="1" spans="1:9" s="1607" customFormat="1" ht="13" x14ac:dyDescent="0.3">
      <c r="A1" s="407" t="s">
        <v>371</v>
      </c>
    </row>
    <row r="2" spans="1:9" s="1607" customFormat="1" ht="13" x14ac:dyDescent="0.3">
      <c r="A2" s="2775" t="s">
        <v>1660</v>
      </c>
      <c r="B2" s="2775"/>
      <c r="C2" s="2775"/>
      <c r="D2" s="2775"/>
      <c r="E2" s="2775"/>
      <c r="F2" s="2775"/>
    </row>
    <row r="3" spans="1:9" s="1607" customFormat="1" ht="33" customHeight="1" x14ac:dyDescent="0.3">
      <c r="A3" s="2791" t="s">
        <v>1661</v>
      </c>
      <c r="B3" s="2791"/>
      <c r="C3" s="2791"/>
      <c r="D3" s="2791"/>
      <c r="E3" s="2791"/>
    </row>
    <row r="4" spans="1:9" s="1607" customFormat="1" ht="15" customHeight="1" x14ac:dyDescent="0.3">
      <c r="A4" s="1623">
        <v>2022</v>
      </c>
      <c r="B4" s="1646"/>
      <c r="C4" s="1624"/>
      <c r="D4" s="1624"/>
      <c r="E4" s="1625" t="s">
        <v>1639</v>
      </c>
    </row>
    <row r="5" spans="1:9" s="1607" customFormat="1" ht="36" customHeight="1" x14ac:dyDescent="0.3">
      <c r="A5" s="1626" t="s">
        <v>538</v>
      </c>
      <c r="B5" s="1627" t="s">
        <v>1652</v>
      </c>
      <c r="C5" s="1626" t="s">
        <v>1662</v>
      </c>
      <c r="D5" s="1626" t="s">
        <v>1663</v>
      </c>
      <c r="E5" s="1626" t="s">
        <v>1664</v>
      </c>
    </row>
    <row r="6" spans="1:9" s="1607" customFormat="1" ht="18" customHeight="1" x14ac:dyDescent="0.3">
      <c r="A6" s="1642" t="s">
        <v>151</v>
      </c>
      <c r="B6" s="1646">
        <v>840</v>
      </c>
      <c r="C6" s="1647">
        <v>338881202.00000024</v>
      </c>
      <c r="D6" s="1647">
        <v>104691645.00000027</v>
      </c>
      <c r="E6" s="1647">
        <v>234189556.99999997</v>
      </c>
    </row>
    <row r="7" spans="1:9" s="1607" customFormat="1" ht="18" customHeight="1" x14ac:dyDescent="0.3">
      <c r="A7" s="1641" t="s">
        <v>152</v>
      </c>
      <c r="B7" s="1646">
        <v>800</v>
      </c>
      <c r="C7" s="1647">
        <v>328989035.0000003</v>
      </c>
      <c r="D7" s="1647">
        <v>98031757.000000328</v>
      </c>
      <c r="E7" s="1647">
        <v>230957277.99999997</v>
      </c>
    </row>
    <row r="8" spans="1:9" s="1607" customFormat="1" ht="18" customHeight="1" x14ac:dyDescent="0.3">
      <c r="A8" s="1643" t="s">
        <v>469</v>
      </c>
      <c r="B8" s="1648">
        <v>220</v>
      </c>
      <c r="C8" s="1649">
        <v>48970596.00000003</v>
      </c>
      <c r="D8" s="1649">
        <v>17684795.00000003</v>
      </c>
      <c r="E8" s="1649">
        <v>31285801</v>
      </c>
    </row>
    <row r="9" spans="1:9" s="1607" customFormat="1" ht="18" customHeight="1" x14ac:dyDescent="0.3">
      <c r="A9" s="1643" t="s">
        <v>1333</v>
      </c>
      <c r="B9" s="1648">
        <v>171</v>
      </c>
      <c r="C9" s="1649">
        <v>24530517.999999996</v>
      </c>
      <c r="D9" s="1649">
        <v>10342260.999999993</v>
      </c>
      <c r="E9" s="1649">
        <v>14188257.000000004</v>
      </c>
    </row>
    <row r="10" spans="1:9" s="1607" customFormat="1" ht="19.5" customHeight="1" x14ac:dyDescent="0.7">
      <c r="A10" s="1643" t="s">
        <v>1342</v>
      </c>
      <c r="B10" s="1648">
        <v>353</v>
      </c>
      <c r="C10" s="1649">
        <v>236589517.99999997</v>
      </c>
      <c r="D10" s="1649">
        <v>67673571.99999997</v>
      </c>
      <c r="E10" s="1649">
        <v>168915946</v>
      </c>
      <c r="I10" s="1650"/>
    </row>
    <row r="11" spans="1:9" s="1607" customFormat="1" ht="18" customHeight="1" x14ac:dyDescent="0.3">
      <c r="A11" s="1643" t="s">
        <v>472</v>
      </c>
      <c r="B11" s="1648">
        <v>34</v>
      </c>
      <c r="C11" s="1649">
        <v>9771745.0000000019</v>
      </c>
      <c r="D11" s="1649">
        <v>1699006.0000000009</v>
      </c>
      <c r="E11" s="1649">
        <v>8072739.0000000009</v>
      </c>
    </row>
    <row r="12" spans="1:9" s="1607" customFormat="1" ht="18" customHeight="1" x14ac:dyDescent="0.3">
      <c r="A12" s="1643" t="s">
        <v>473</v>
      </c>
      <c r="B12" s="1648">
        <v>22</v>
      </c>
      <c r="C12" s="1649">
        <v>9126658</v>
      </c>
      <c r="D12" s="1649">
        <v>632123</v>
      </c>
      <c r="E12" s="1649">
        <v>8494535</v>
      </c>
    </row>
    <row r="13" spans="1:9" s="1607" customFormat="1" ht="18" customHeight="1" x14ac:dyDescent="0.3">
      <c r="A13" s="1641" t="s">
        <v>844</v>
      </c>
      <c r="B13" s="1646">
        <v>27</v>
      </c>
      <c r="C13" s="1647">
        <v>3892667.9999999991</v>
      </c>
      <c r="D13" s="1647">
        <v>3215575.9999999991</v>
      </c>
      <c r="E13" s="1647">
        <v>677091.99999999988</v>
      </c>
    </row>
    <row r="14" spans="1:9" s="1607" customFormat="1" ht="18" customHeight="1" x14ac:dyDescent="0.3">
      <c r="A14" s="1641" t="s">
        <v>408</v>
      </c>
      <c r="B14" s="1646">
        <v>13</v>
      </c>
      <c r="C14" s="1647">
        <v>5999499</v>
      </c>
      <c r="D14" s="1647">
        <v>3444312</v>
      </c>
      <c r="E14" s="1647">
        <v>2555187</v>
      </c>
    </row>
    <row r="15" spans="1:9" s="1607" customFormat="1" ht="6" customHeight="1" thickBot="1" x14ac:dyDescent="0.35">
      <c r="A15" s="1651"/>
      <c r="B15" s="1652"/>
      <c r="C15" s="1653"/>
      <c r="D15" s="1653"/>
      <c r="E15" s="1653"/>
    </row>
    <row r="16" spans="1:9" s="1607" customFormat="1" ht="13.5" thickTop="1" x14ac:dyDescent="0.3">
      <c r="A16" s="1619" t="s">
        <v>1636</v>
      </c>
      <c r="B16" s="1654"/>
    </row>
    <row r="17" spans="1:5" s="1607" customFormat="1" ht="6" customHeight="1" x14ac:dyDescent="0.3">
      <c r="A17" s="1619"/>
      <c r="B17" s="1654"/>
    </row>
    <row r="18" spans="1:5" s="1607" customFormat="1" ht="13" x14ac:dyDescent="0.3">
      <c r="A18" s="1619" t="s">
        <v>76</v>
      </c>
      <c r="B18" s="1654"/>
    </row>
    <row r="19" spans="1:5" s="1607" customFormat="1" ht="26.25" customHeight="1" x14ac:dyDescent="0.3">
      <c r="A19" s="2792" t="s">
        <v>1665</v>
      </c>
      <c r="B19" s="2792"/>
      <c r="C19" s="2792"/>
      <c r="D19" s="2792"/>
      <c r="E19" s="2792"/>
    </row>
    <row r="20" spans="1:5" s="1607" customFormat="1" ht="13.5" customHeight="1" x14ac:dyDescent="0.3">
      <c r="A20" s="1655"/>
      <c r="B20" s="1655"/>
      <c r="C20" s="1655"/>
      <c r="D20" s="1655"/>
      <c r="E20" s="1655"/>
    </row>
    <row r="21" spans="1:5" s="1607" customFormat="1" ht="26.25" customHeight="1" x14ac:dyDescent="0.3">
      <c r="A21" s="2793" t="s">
        <v>1666</v>
      </c>
      <c r="B21" s="2793"/>
      <c r="C21" s="2793"/>
      <c r="D21" s="2793"/>
      <c r="E21" s="2793"/>
    </row>
  </sheetData>
  <mergeCells count="4">
    <mergeCell ref="A2:F2"/>
    <mergeCell ref="A3:E3"/>
    <mergeCell ref="A19:E19"/>
    <mergeCell ref="A21:E21"/>
  </mergeCells>
  <hyperlinks>
    <hyperlink ref="A19" r:id="rId1" xr:uid="{6D2B1A0D-8656-417D-A8D0-6D6957A45293}"/>
    <hyperlink ref="A21" r:id="rId2" xr:uid="{CCC027F9-45A9-4863-80D7-ED734F6133F1}"/>
    <hyperlink ref="A1" location="Índice!A1" display="Voltar ao índice" xr:uid="{E137F15B-7DB4-4170-AF97-0286BD7D7F03}"/>
  </hyperlinks>
  <pageMargins left="0.7" right="0.7" top="0.42" bottom="0.44" header="0.3" footer="0.3"/>
  <pageSetup paperSize="9" orientation="portrait" verticalDpi="0"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DC7A2-DC05-49D6-87B7-D78BF192EED6}">
  <dimension ref="A1:F15"/>
  <sheetViews>
    <sheetView workbookViewId="0"/>
  </sheetViews>
  <sheetFormatPr defaultColWidth="9.1796875" defaultRowHeight="14.5" x14ac:dyDescent="0.35"/>
  <cols>
    <col min="1" max="1" width="22.81640625" style="1661" customWidth="1"/>
    <col min="2" max="16384" width="9.1796875" style="1661"/>
  </cols>
  <sheetData>
    <row r="1" spans="1:6" s="1607" customFormat="1" ht="13" x14ac:dyDescent="0.3">
      <c r="A1" s="407" t="s">
        <v>371</v>
      </c>
    </row>
    <row r="2" spans="1:6" s="1607" customFormat="1" ht="13" x14ac:dyDescent="0.3">
      <c r="A2" s="1622" t="s">
        <v>1667</v>
      </c>
      <c r="B2" s="1622"/>
      <c r="C2" s="1622"/>
      <c r="D2" s="1622"/>
      <c r="E2" s="1622"/>
      <c r="F2" s="1622"/>
    </row>
    <row r="3" spans="1:6" s="1607" customFormat="1" ht="33" customHeight="1" x14ac:dyDescent="0.3">
      <c r="A3" s="2791" t="s">
        <v>1668</v>
      </c>
      <c r="B3" s="2791"/>
      <c r="C3" s="2791"/>
      <c r="D3" s="2791"/>
      <c r="E3" s="2791"/>
    </row>
    <row r="4" spans="1:6" s="1607" customFormat="1" ht="13" x14ac:dyDescent="0.3">
      <c r="A4" s="1623">
        <v>2022</v>
      </c>
      <c r="B4" s="1646"/>
      <c r="C4" s="1624"/>
      <c r="D4" s="1624"/>
      <c r="E4" s="1625" t="s">
        <v>1639</v>
      </c>
    </row>
    <row r="5" spans="1:6" s="1607" customFormat="1" ht="30" customHeight="1" x14ac:dyDescent="0.3">
      <c r="A5" s="1626" t="s">
        <v>1669</v>
      </c>
      <c r="B5" s="1627" t="s">
        <v>1652</v>
      </c>
      <c r="C5" s="1627" t="s">
        <v>1662</v>
      </c>
      <c r="D5" s="1627" t="s">
        <v>1663</v>
      </c>
      <c r="E5" s="1627" t="s">
        <v>1664</v>
      </c>
    </row>
    <row r="6" spans="1:6" s="1607" customFormat="1" ht="15" customHeight="1" x14ac:dyDescent="0.3">
      <c r="A6" s="1642" t="s">
        <v>0</v>
      </c>
      <c r="B6" s="1646">
        <v>840</v>
      </c>
      <c r="C6" s="1647">
        <v>338881202.00000024</v>
      </c>
      <c r="D6" s="1647">
        <v>104691645.00000027</v>
      </c>
      <c r="E6" s="1647">
        <v>234189556.99999997</v>
      </c>
    </row>
    <row r="7" spans="1:6" s="1607" customFormat="1" ht="15" customHeight="1" x14ac:dyDescent="0.3">
      <c r="A7" s="1641" t="s">
        <v>1647</v>
      </c>
      <c r="B7" s="1646">
        <v>393</v>
      </c>
      <c r="C7" s="1647">
        <v>172222887.99999991</v>
      </c>
      <c r="D7" s="1647">
        <f>+C7-E7</f>
        <v>71079973.999999866</v>
      </c>
      <c r="E7" s="1647">
        <v>101142914.00000004</v>
      </c>
    </row>
    <row r="8" spans="1:6" s="1607" customFormat="1" ht="15" customHeight="1" x14ac:dyDescent="0.3">
      <c r="A8" s="1641" t="s">
        <v>1648</v>
      </c>
      <c r="B8" s="1646">
        <v>447</v>
      </c>
      <c r="C8" s="1647">
        <v>166658314.00000003</v>
      </c>
      <c r="D8" s="1647">
        <f>+C8-E8</f>
        <v>33611670.99999994</v>
      </c>
      <c r="E8" s="1647">
        <v>133046643.00000009</v>
      </c>
    </row>
    <row r="9" spans="1:6" s="1607" customFormat="1" ht="6" customHeight="1" thickBot="1" x14ac:dyDescent="0.35">
      <c r="A9" s="1658"/>
      <c r="B9" s="1659"/>
      <c r="C9" s="1660"/>
      <c r="D9" s="1660"/>
      <c r="E9" s="1660"/>
    </row>
    <row r="10" spans="1:6" s="1607" customFormat="1" ht="13.5" thickTop="1" x14ac:dyDescent="0.3">
      <c r="A10" s="1619" t="s">
        <v>1636</v>
      </c>
    </row>
    <row r="11" spans="1:6" s="1607" customFormat="1" ht="6" customHeight="1" x14ac:dyDescent="0.3"/>
    <row r="12" spans="1:6" x14ac:dyDescent="0.35">
      <c r="A12" s="1619" t="s">
        <v>76</v>
      </c>
    </row>
    <row r="13" spans="1:6" ht="27" customHeight="1" x14ac:dyDescent="0.35">
      <c r="A13" s="2792" t="s">
        <v>1665</v>
      </c>
      <c r="B13" s="2792"/>
      <c r="C13" s="2792"/>
      <c r="D13" s="2792"/>
      <c r="E13" s="2792"/>
    </row>
    <row r="14" spans="1:6" ht="10.5" customHeight="1" x14ac:dyDescent="0.35">
      <c r="A14" s="1655"/>
      <c r="B14" s="1655"/>
      <c r="C14" s="1655"/>
      <c r="D14" s="1655"/>
      <c r="E14" s="1655"/>
    </row>
    <row r="15" spans="1:6" ht="27" customHeight="1" x14ac:dyDescent="0.35">
      <c r="A15" s="2793" t="s">
        <v>1666</v>
      </c>
      <c r="B15" s="2793"/>
      <c r="C15" s="2793"/>
      <c r="D15" s="2793"/>
      <c r="E15" s="2793"/>
    </row>
  </sheetData>
  <mergeCells count="3">
    <mergeCell ref="A15:E15"/>
    <mergeCell ref="A3:E3"/>
    <mergeCell ref="A13:E13"/>
  </mergeCells>
  <hyperlinks>
    <hyperlink ref="A13" r:id="rId1" xr:uid="{751FB4BA-0660-4675-A9F0-0ACB87119170}"/>
    <hyperlink ref="A15" r:id="rId2" xr:uid="{CA7496A6-C49F-4455-90BE-9BA9CFE16DAA}"/>
    <hyperlink ref="A1" location="Índice!A1" display="Voltar ao índice" xr:uid="{9372B781-2350-4DAE-A601-852BEA5EF9AE}"/>
  </hyperlinks>
  <pageMargins left="0.7" right="0.7" top="0.42" bottom="0.44" header="0.3" footer="0.3"/>
  <pageSetup paperSize="9" orientation="portrait" verticalDpi="0" r:id="rId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435B7-20A7-4E35-99F9-111235DD4A4E}">
  <dimension ref="A1:G28"/>
  <sheetViews>
    <sheetView workbookViewId="0"/>
  </sheetViews>
  <sheetFormatPr defaultColWidth="11.453125" defaultRowHeight="13" x14ac:dyDescent="0.3"/>
  <cols>
    <col min="1" max="1" width="21.453125" style="1607" customWidth="1"/>
    <col min="2" max="2" width="11.81640625" style="1607" customWidth="1"/>
    <col min="3" max="7" width="9.54296875" style="1607" customWidth="1"/>
    <col min="8" max="16384" width="11.453125" style="1607"/>
  </cols>
  <sheetData>
    <row r="1" spans="1:7" x14ac:dyDescent="0.3">
      <c r="A1" s="407" t="s">
        <v>371</v>
      </c>
    </row>
    <row r="2" spans="1:7" x14ac:dyDescent="0.3">
      <c r="A2" s="1622" t="s">
        <v>1670</v>
      </c>
    </row>
    <row r="3" spans="1:7" ht="33" customHeight="1" x14ac:dyDescent="0.3">
      <c r="A3" s="2791" t="s">
        <v>2213</v>
      </c>
      <c r="B3" s="2791"/>
      <c r="C3" s="2791"/>
      <c r="D3" s="2791"/>
      <c r="E3" s="2791"/>
      <c r="F3" s="2791"/>
      <c r="G3" s="2791"/>
    </row>
    <row r="4" spans="1:7" ht="15" customHeight="1" x14ac:dyDescent="0.3">
      <c r="A4" s="1623">
        <v>2022</v>
      </c>
      <c r="B4" s="1662"/>
      <c r="C4" s="1662"/>
      <c r="D4" s="1662"/>
      <c r="E4" s="1662"/>
      <c r="F4" s="1662"/>
      <c r="G4" s="1625" t="s">
        <v>1639</v>
      </c>
    </row>
    <row r="5" spans="1:7" ht="15" customHeight="1" x14ac:dyDescent="0.3">
      <c r="A5" s="2794" t="s">
        <v>538</v>
      </c>
      <c r="B5" s="2795" t="s">
        <v>1652</v>
      </c>
      <c r="C5" s="2794" t="s">
        <v>1671</v>
      </c>
      <c r="D5" s="2794"/>
      <c r="E5" s="2794"/>
      <c r="F5" s="2794"/>
      <c r="G5" s="2794"/>
    </row>
    <row r="6" spans="1:7" ht="35.15" customHeight="1" x14ac:dyDescent="0.3">
      <c r="A6" s="2794"/>
      <c r="B6" s="2795"/>
      <c r="C6" s="1664" t="s">
        <v>1672</v>
      </c>
      <c r="D6" s="1665" t="s">
        <v>1673</v>
      </c>
      <c r="E6" s="1666" t="s">
        <v>1674</v>
      </c>
      <c r="F6" s="1666" t="s">
        <v>1663</v>
      </c>
      <c r="G6" s="1666" t="s">
        <v>1664</v>
      </c>
    </row>
    <row r="7" spans="1:7" ht="18" customHeight="1" x14ac:dyDescent="0.3">
      <c r="A7" s="1642" t="s">
        <v>151</v>
      </c>
      <c r="B7" s="1646">
        <v>730</v>
      </c>
      <c r="C7" s="1647">
        <v>17723</v>
      </c>
      <c r="D7" s="1647">
        <v>175852432</v>
      </c>
      <c r="E7" s="1647">
        <v>117297380</v>
      </c>
      <c r="F7" s="1647">
        <v>93499348</v>
      </c>
      <c r="G7" s="1647">
        <v>23798032</v>
      </c>
    </row>
    <row r="8" spans="1:7" ht="18" customHeight="1" x14ac:dyDescent="0.3">
      <c r="A8" s="1641" t="s">
        <v>152</v>
      </c>
      <c r="B8" s="1646">
        <v>694</v>
      </c>
      <c r="C8" s="1647">
        <v>14916</v>
      </c>
      <c r="D8" s="1647">
        <v>166047712</v>
      </c>
      <c r="E8" s="1647">
        <v>110802258</v>
      </c>
      <c r="F8" s="1647">
        <v>87514494</v>
      </c>
      <c r="G8" s="1647">
        <v>23287764</v>
      </c>
    </row>
    <row r="9" spans="1:7" ht="18" customHeight="1" x14ac:dyDescent="0.3">
      <c r="A9" s="1643" t="s">
        <v>469</v>
      </c>
      <c r="B9" s="1648">
        <v>186</v>
      </c>
      <c r="C9" s="1649">
        <v>4630</v>
      </c>
      <c r="D9" s="1649">
        <v>33249755</v>
      </c>
      <c r="E9" s="1649">
        <v>22559637</v>
      </c>
      <c r="F9" s="1649">
        <v>17634161</v>
      </c>
      <c r="G9" s="1649">
        <v>4925476</v>
      </c>
    </row>
    <row r="10" spans="1:7" ht="18" customHeight="1" x14ac:dyDescent="0.3">
      <c r="A10" s="1643" t="s">
        <v>1333</v>
      </c>
      <c r="B10" s="1648">
        <v>155</v>
      </c>
      <c r="C10" s="1649">
        <v>4157</v>
      </c>
      <c r="D10" s="1649">
        <v>14285210</v>
      </c>
      <c r="E10" s="1649">
        <v>12391921</v>
      </c>
      <c r="F10" s="1649">
        <v>10223114</v>
      </c>
      <c r="G10" s="1649">
        <v>2168807</v>
      </c>
    </row>
    <row r="11" spans="1:7" ht="18" customHeight="1" x14ac:dyDescent="0.3">
      <c r="A11" s="1643" t="s">
        <v>1342</v>
      </c>
      <c r="B11" s="1648">
        <v>304</v>
      </c>
      <c r="C11" s="1649">
        <v>5024</v>
      </c>
      <c r="D11" s="1649">
        <v>114840285</v>
      </c>
      <c r="E11" s="1649">
        <v>72667102</v>
      </c>
      <c r="F11" s="1649">
        <v>57330945</v>
      </c>
      <c r="G11" s="1649">
        <v>15336157</v>
      </c>
    </row>
    <row r="12" spans="1:7" ht="18" customHeight="1" x14ac:dyDescent="0.3">
      <c r="A12" s="1643" t="s">
        <v>472</v>
      </c>
      <c r="B12" s="1648">
        <v>31</v>
      </c>
      <c r="C12" s="1649">
        <v>771</v>
      </c>
      <c r="D12" s="1649">
        <v>2431598</v>
      </c>
      <c r="E12" s="1649">
        <v>1984380</v>
      </c>
      <c r="F12" s="1649">
        <v>1696671</v>
      </c>
      <c r="G12" s="1649">
        <v>287709</v>
      </c>
    </row>
    <row r="13" spans="1:7" ht="18" customHeight="1" x14ac:dyDescent="0.3">
      <c r="A13" s="1643" t="s">
        <v>473</v>
      </c>
      <c r="B13" s="1648">
        <v>18</v>
      </c>
      <c r="C13" s="1649">
        <v>334</v>
      </c>
      <c r="D13" s="1649">
        <v>1240864</v>
      </c>
      <c r="E13" s="1649">
        <v>1199218</v>
      </c>
      <c r="F13" s="1649">
        <v>629603</v>
      </c>
      <c r="G13" s="1649">
        <v>569615</v>
      </c>
    </row>
    <row r="14" spans="1:7" ht="18" customHeight="1" x14ac:dyDescent="0.3">
      <c r="A14" s="1641" t="s">
        <v>844</v>
      </c>
      <c r="B14" s="1646">
        <v>25</v>
      </c>
      <c r="C14" s="1647">
        <v>1984</v>
      </c>
      <c r="D14" s="1647">
        <v>5242340</v>
      </c>
      <c r="E14" s="1647">
        <v>3399390</v>
      </c>
      <c r="F14" s="1647">
        <v>3038726</v>
      </c>
      <c r="G14" s="1647">
        <v>360664</v>
      </c>
    </row>
    <row r="15" spans="1:7" ht="18" customHeight="1" x14ac:dyDescent="0.3">
      <c r="A15" s="1641" t="s">
        <v>408</v>
      </c>
      <c r="B15" s="1646">
        <v>11</v>
      </c>
      <c r="C15" s="1647">
        <v>823</v>
      </c>
      <c r="D15" s="1647">
        <v>4562380</v>
      </c>
      <c r="E15" s="1647">
        <v>3095732</v>
      </c>
      <c r="F15" s="1647">
        <v>2946128</v>
      </c>
      <c r="G15" s="1647">
        <v>149604</v>
      </c>
    </row>
    <row r="16" spans="1:7" ht="6" customHeight="1" thickBot="1" x14ac:dyDescent="0.35">
      <c r="A16" s="1660"/>
      <c r="B16" s="1660"/>
      <c r="C16" s="1660"/>
      <c r="D16" s="1660"/>
      <c r="E16" s="1660"/>
      <c r="F16" s="1660"/>
      <c r="G16" s="1660"/>
    </row>
    <row r="17" spans="1:7" ht="13.5" thickTop="1" x14ac:dyDescent="0.3">
      <c r="A17" s="1619" t="s">
        <v>1636</v>
      </c>
    </row>
    <row r="18" spans="1:7" ht="6" customHeight="1" x14ac:dyDescent="0.3">
      <c r="A18" s="1619"/>
    </row>
    <row r="19" spans="1:7" x14ac:dyDescent="0.3">
      <c r="A19" s="1619" t="s">
        <v>76</v>
      </c>
    </row>
    <row r="20" spans="1:7" ht="27.75" customHeight="1" x14ac:dyDescent="0.3">
      <c r="A20" s="2792" t="s">
        <v>1675</v>
      </c>
      <c r="B20" s="2792"/>
      <c r="C20" s="2792"/>
      <c r="D20" s="2792"/>
      <c r="E20" s="2792"/>
      <c r="F20" s="2792"/>
      <c r="G20" s="2792"/>
    </row>
    <row r="21" spans="1:7" ht="9.75" customHeight="1" x14ac:dyDescent="0.3">
      <c r="A21" s="1655"/>
      <c r="B21" s="1655"/>
      <c r="C21" s="1655"/>
      <c r="D21" s="1655"/>
      <c r="E21" s="1655"/>
      <c r="F21" s="1655"/>
      <c r="G21" s="1655"/>
    </row>
    <row r="22" spans="1:7" ht="27.75" customHeight="1" x14ac:dyDescent="0.3">
      <c r="A22" s="2792" t="s">
        <v>1676</v>
      </c>
      <c r="B22" s="2792"/>
      <c r="C22" s="2792"/>
      <c r="D22" s="2792"/>
      <c r="E22" s="2792"/>
      <c r="F22" s="2792"/>
      <c r="G22" s="2792"/>
    </row>
    <row r="23" spans="1:7" ht="10.5" customHeight="1" x14ac:dyDescent="0.3">
      <c r="A23" s="1655"/>
      <c r="B23" s="1655"/>
      <c r="C23" s="1655"/>
      <c r="D23" s="1655"/>
      <c r="E23" s="1655"/>
      <c r="F23" s="1655"/>
      <c r="G23" s="1655"/>
    </row>
    <row r="24" spans="1:7" ht="25.5" customHeight="1" x14ac:dyDescent="0.3">
      <c r="A24" s="2792" t="s">
        <v>1665</v>
      </c>
      <c r="B24" s="2792"/>
      <c r="C24" s="2792"/>
      <c r="D24" s="2792"/>
      <c r="E24" s="2792"/>
      <c r="F24" s="2792"/>
      <c r="G24" s="2792"/>
    </row>
    <row r="25" spans="1:7" ht="10.5" customHeight="1" x14ac:dyDescent="0.3">
      <c r="A25" s="1655"/>
      <c r="B25" s="1655"/>
      <c r="C25" s="1655"/>
      <c r="D25" s="1655"/>
      <c r="E25" s="1655"/>
      <c r="F25" s="1655"/>
      <c r="G25" s="1655"/>
    </row>
    <row r="26" spans="1:7" ht="15.75" customHeight="1" x14ac:dyDescent="0.3">
      <c r="A26" s="2793" t="s">
        <v>1666</v>
      </c>
      <c r="B26" s="2793"/>
      <c r="C26" s="2793"/>
      <c r="D26" s="2793"/>
      <c r="E26" s="2793"/>
      <c r="F26" s="2793"/>
      <c r="G26" s="2793"/>
    </row>
    <row r="27" spans="1:7" ht="6.75" customHeight="1" x14ac:dyDescent="0.3">
      <c r="A27" s="1656"/>
      <c r="B27" s="1656"/>
      <c r="C27" s="1656"/>
      <c r="D27" s="1656"/>
      <c r="E27" s="1656"/>
      <c r="F27" s="1656"/>
      <c r="G27" s="1656"/>
    </row>
    <row r="28" spans="1:7" ht="15.75" customHeight="1" x14ac:dyDescent="0.3">
      <c r="A28" s="2793" t="s">
        <v>1677</v>
      </c>
      <c r="B28" s="2793"/>
      <c r="C28" s="2793"/>
      <c r="D28" s="2793"/>
      <c r="E28" s="2793"/>
      <c r="F28" s="2793"/>
      <c r="G28" s="2793"/>
    </row>
  </sheetData>
  <mergeCells count="9">
    <mergeCell ref="A24:G24"/>
    <mergeCell ref="A26:G26"/>
    <mergeCell ref="A28:G28"/>
    <mergeCell ref="A3:G3"/>
    <mergeCell ref="A5:A6"/>
    <mergeCell ref="B5:B6"/>
    <mergeCell ref="C5:G5"/>
    <mergeCell ref="A20:G20"/>
    <mergeCell ref="A22:G22"/>
  </mergeCells>
  <hyperlinks>
    <hyperlink ref="A24" r:id="rId1" xr:uid="{6DE752AC-8FE0-4624-8337-E7573838F09E}"/>
    <hyperlink ref="A26" r:id="rId2" xr:uid="{33C560E7-0267-4B30-A3E9-8D3E0F371446}"/>
    <hyperlink ref="A20" r:id="rId3" xr:uid="{61D1BDB1-A6C4-4AC1-8DBB-867D507BD5D1}"/>
    <hyperlink ref="A22" r:id="rId4" xr:uid="{EDF97137-4CA8-49B5-AB31-81A4F6E5C02A}"/>
    <hyperlink ref="A28:G28" r:id="rId5" display="Proporção de circulação gratuita (Metodologia 2022 - %) de publicações periódicas por Localização geográfica (NUTS - 2013); Anual" xr:uid="{1DDAC699-8666-48C1-ABA8-9BF3171B36CC}"/>
    <hyperlink ref="A1" location="Índice!A1" display="Voltar ao índice" xr:uid="{39756D4C-5C0F-446B-B3E8-9BC4160072E8}"/>
  </hyperlinks>
  <pageMargins left="0.56000000000000005" right="0.27" top="0.33" bottom="0.39" header="0.3" footer="0.17"/>
  <pageSetup paperSize="9" orientation="portrait" verticalDpi="300" r:id="rId6"/>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F9141-6CA5-4D0F-B127-AD3399C16F50}">
  <dimension ref="A1:G21"/>
  <sheetViews>
    <sheetView workbookViewId="0"/>
  </sheetViews>
  <sheetFormatPr defaultColWidth="11.453125" defaultRowHeight="13" x14ac:dyDescent="0.3"/>
  <cols>
    <col min="1" max="1" width="21.453125" style="1607" customWidth="1"/>
    <col min="2" max="2" width="11.81640625" style="1607" customWidth="1"/>
    <col min="3" max="7" width="9.54296875" style="1607" customWidth="1"/>
    <col min="8" max="16384" width="11.453125" style="1607"/>
  </cols>
  <sheetData>
    <row r="1" spans="1:7" x14ac:dyDescent="0.3">
      <c r="A1" s="407" t="s">
        <v>371</v>
      </c>
    </row>
    <row r="2" spans="1:7" x14ac:dyDescent="0.3">
      <c r="A2" s="1622" t="s">
        <v>1678</v>
      </c>
      <c r="B2" s="1662"/>
      <c r="C2" s="1662"/>
      <c r="D2" s="1662"/>
      <c r="E2" s="1662"/>
      <c r="F2" s="1662"/>
      <c r="G2" s="1662"/>
    </row>
    <row r="3" spans="1:7" ht="33" customHeight="1" x14ac:dyDescent="0.3">
      <c r="A3" s="2790" t="s">
        <v>2215</v>
      </c>
      <c r="B3" s="2790"/>
      <c r="C3" s="2790"/>
      <c r="D3" s="2790"/>
      <c r="E3" s="2790"/>
      <c r="F3" s="2790"/>
      <c r="G3" s="2790"/>
    </row>
    <row r="4" spans="1:7" ht="15" customHeight="1" x14ac:dyDescent="0.3">
      <c r="A4" s="1623">
        <v>2022</v>
      </c>
      <c r="B4" s="1662"/>
      <c r="C4" s="1662"/>
      <c r="D4" s="1662"/>
      <c r="E4" s="1662"/>
      <c r="F4" s="1662"/>
      <c r="G4" s="1625" t="s">
        <v>1639</v>
      </c>
    </row>
    <row r="5" spans="1:7" ht="15" customHeight="1" x14ac:dyDescent="0.3">
      <c r="A5" s="2796" t="s">
        <v>1646</v>
      </c>
      <c r="B5" s="2795" t="s">
        <v>1652</v>
      </c>
      <c r="C5" s="2794" t="s">
        <v>1671</v>
      </c>
      <c r="D5" s="2794"/>
      <c r="E5" s="2794"/>
      <c r="F5" s="2794"/>
      <c r="G5" s="2794"/>
    </row>
    <row r="6" spans="1:7" ht="35.15" customHeight="1" x14ac:dyDescent="0.3">
      <c r="A6" s="2796"/>
      <c r="B6" s="2795"/>
      <c r="C6" s="1664" t="s">
        <v>1672</v>
      </c>
      <c r="D6" s="1665" t="s">
        <v>1673</v>
      </c>
      <c r="E6" s="1666" t="s">
        <v>1674</v>
      </c>
      <c r="F6" s="1666" t="s">
        <v>1663</v>
      </c>
      <c r="G6" s="1666" t="s">
        <v>1664</v>
      </c>
    </row>
    <row r="7" spans="1:7" s="1657" customFormat="1" ht="18" customHeight="1" x14ac:dyDescent="0.3">
      <c r="A7" s="1642" t="s">
        <v>0</v>
      </c>
      <c r="B7" s="1646">
        <v>730</v>
      </c>
      <c r="C7" s="1647">
        <v>17723</v>
      </c>
      <c r="D7" s="1647">
        <v>175852432</v>
      </c>
      <c r="E7" s="1647">
        <v>117297380</v>
      </c>
      <c r="F7" s="1647">
        <v>93499348</v>
      </c>
      <c r="G7" s="1647">
        <v>23798032</v>
      </c>
    </row>
    <row r="8" spans="1:7" ht="18" customHeight="1" x14ac:dyDescent="0.3">
      <c r="A8" s="1644" t="s">
        <v>1647</v>
      </c>
      <c r="B8" s="1646">
        <v>347</v>
      </c>
      <c r="C8" s="1649">
        <v>14883</v>
      </c>
      <c r="D8" s="1649">
        <v>120731733</v>
      </c>
      <c r="E8" s="1649">
        <v>76553721</v>
      </c>
      <c r="F8" s="1649">
        <v>67049903</v>
      </c>
      <c r="G8" s="1649">
        <v>9503818</v>
      </c>
    </row>
    <row r="9" spans="1:7" ht="18" customHeight="1" x14ac:dyDescent="0.3">
      <c r="A9" s="1644" t="s">
        <v>1648</v>
      </c>
      <c r="B9" s="1646">
        <v>383</v>
      </c>
      <c r="C9" s="1649">
        <v>2840</v>
      </c>
      <c r="D9" s="1649">
        <v>55120699</v>
      </c>
      <c r="E9" s="1649">
        <v>40743659</v>
      </c>
      <c r="F9" s="1649">
        <v>26449445</v>
      </c>
      <c r="G9" s="1649">
        <v>14294214</v>
      </c>
    </row>
    <row r="10" spans="1:7" ht="6" customHeight="1" thickBot="1" x14ac:dyDescent="0.35">
      <c r="A10" s="1645"/>
      <c r="B10" s="1645"/>
      <c r="C10" s="1645"/>
      <c r="D10" s="1645"/>
      <c r="E10" s="1645"/>
      <c r="F10" s="1645"/>
      <c r="G10" s="1645"/>
    </row>
    <row r="11" spans="1:7" ht="13.5" thickTop="1" x14ac:dyDescent="0.3">
      <c r="A11" s="1619" t="s">
        <v>1636</v>
      </c>
      <c r="B11" s="1662"/>
      <c r="C11" s="1662"/>
      <c r="D11" s="1662"/>
      <c r="E11" s="1662"/>
      <c r="F11" s="1662"/>
      <c r="G11" s="1662"/>
    </row>
    <row r="12" spans="1:7" ht="6" customHeight="1" x14ac:dyDescent="0.3"/>
    <row r="13" spans="1:7" x14ac:dyDescent="0.3">
      <c r="A13" s="1619" t="s">
        <v>76</v>
      </c>
    </row>
    <row r="14" spans="1:7" ht="27" customHeight="1" x14ac:dyDescent="0.3">
      <c r="A14" s="2792" t="s">
        <v>1675</v>
      </c>
      <c r="B14" s="2792"/>
      <c r="C14" s="2792"/>
      <c r="D14" s="2792"/>
      <c r="E14" s="2792"/>
      <c r="F14" s="2792"/>
      <c r="G14" s="2792"/>
    </row>
    <row r="15" spans="1:7" ht="5.25" customHeight="1" x14ac:dyDescent="0.3">
      <c r="A15" s="1655"/>
      <c r="B15" s="1655"/>
      <c r="C15" s="1655"/>
      <c r="D15" s="1655"/>
      <c r="E15" s="1655"/>
      <c r="F15" s="1655"/>
      <c r="G15" s="1655"/>
    </row>
    <row r="16" spans="1:7" ht="27" customHeight="1" x14ac:dyDescent="0.3">
      <c r="A16" s="2792" t="s">
        <v>1676</v>
      </c>
      <c r="B16" s="2792"/>
      <c r="C16" s="2792"/>
      <c r="D16" s="2792"/>
      <c r="E16" s="2792"/>
      <c r="F16" s="2792"/>
      <c r="G16" s="2792"/>
    </row>
    <row r="17" spans="1:7" ht="11.25" customHeight="1" x14ac:dyDescent="0.3">
      <c r="A17" s="2792" t="s">
        <v>1665</v>
      </c>
      <c r="B17" s="2792"/>
      <c r="C17" s="2792"/>
      <c r="D17" s="2792"/>
      <c r="E17" s="2792"/>
      <c r="F17" s="2792"/>
      <c r="G17" s="2792"/>
    </row>
    <row r="18" spans="1:7" ht="6.75" customHeight="1" x14ac:dyDescent="0.3">
      <c r="A18" s="1655"/>
      <c r="B18" s="1655"/>
      <c r="C18" s="1655"/>
      <c r="D18" s="1655"/>
      <c r="E18" s="1655"/>
      <c r="F18" s="1655"/>
      <c r="G18" s="1655"/>
    </row>
    <row r="19" spans="1:7" x14ac:dyDescent="0.3">
      <c r="A19" s="2793" t="s">
        <v>1666</v>
      </c>
      <c r="B19" s="2793"/>
      <c r="C19" s="2793"/>
      <c r="D19" s="2793"/>
      <c r="E19" s="2793"/>
      <c r="F19" s="2793"/>
      <c r="G19" s="2793"/>
    </row>
    <row r="20" spans="1:7" ht="6" customHeight="1" x14ac:dyDescent="0.3">
      <c r="A20" s="1656"/>
      <c r="B20" s="1656"/>
      <c r="C20" s="1656"/>
      <c r="D20" s="1656"/>
      <c r="E20" s="1656"/>
      <c r="F20" s="1656"/>
      <c r="G20" s="1656"/>
    </row>
    <row r="21" spans="1:7" x14ac:dyDescent="0.3">
      <c r="A21" s="2793" t="s">
        <v>1677</v>
      </c>
      <c r="B21" s="2793"/>
      <c r="C21" s="2793"/>
      <c r="D21" s="2793"/>
      <c r="E21" s="2793"/>
      <c r="F21" s="2793"/>
      <c r="G21" s="2793"/>
    </row>
  </sheetData>
  <mergeCells count="9">
    <mergeCell ref="A16:G16"/>
    <mergeCell ref="A17:G17"/>
    <mergeCell ref="A19:G19"/>
    <mergeCell ref="A21:G21"/>
    <mergeCell ref="A3:G3"/>
    <mergeCell ref="A5:A6"/>
    <mergeCell ref="B5:B6"/>
    <mergeCell ref="C5:G5"/>
    <mergeCell ref="A14:G14"/>
  </mergeCells>
  <hyperlinks>
    <hyperlink ref="A17" r:id="rId1" xr:uid="{897E6782-9629-46F1-B06F-32572C5F506B}"/>
    <hyperlink ref="A19" r:id="rId2" xr:uid="{7683DB9F-6957-42ED-BCAF-928F34E404ED}"/>
    <hyperlink ref="A14" r:id="rId3" xr:uid="{99131308-5F92-4604-8A2D-B1B1B555F4E3}"/>
    <hyperlink ref="A16" r:id="rId4" xr:uid="{E89A0D5E-9293-44EB-8801-6C2B9A738728}"/>
    <hyperlink ref="A21:G21" r:id="rId5" display="Proporção de circulação gratuita (Metodologia 2022 - %) de publicações periódicas por Localização geográfica (NUTS - 2013); Anual" xr:uid="{865BF9A5-C276-42FF-93FE-1A5F807700DA}"/>
    <hyperlink ref="A1" location="Índice!A1" display="Voltar ao índice" xr:uid="{56E1273A-2517-48AE-856F-E8E1521FFA25}"/>
  </hyperlinks>
  <pageMargins left="0.56000000000000005" right="0.27" top="0.33" bottom="0.39" header="0.3" footer="0.17"/>
  <pageSetup paperSize="9" orientation="portrait" verticalDpi="300" r:id="rId6"/>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53745-592E-4459-9437-00001EBAEC61}">
  <sheetPr>
    <pageSetUpPr fitToPage="1"/>
  </sheetPr>
  <dimension ref="A1:G22"/>
  <sheetViews>
    <sheetView workbookViewId="0"/>
  </sheetViews>
  <sheetFormatPr defaultColWidth="11.453125" defaultRowHeight="13" x14ac:dyDescent="0.3"/>
  <cols>
    <col min="1" max="1" width="22.7265625" style="1607" customWidth="1"/>
    <col min="2" max="2" width="11.453125" style="1607" customWidth="1"/>
    <col min="3" max="3" width="13.7265625" style="1607" customWidth="1"/>
    <col min="4" max="4" width="13.1796875" style="1607" customWidth="1"/>
    <col min="5" max="5" width="14.1796875" style="1607" customWidth="1"/>
    <col min="6" max="16384" width="11.453125" style="1607"/>
  </cols>
  <sheetData>
    <row r="1" spans="1:5" x14ac:dyDescent="0.3">
      <c r="A1" s="407" t="s">
        <v>371</v>
      </c>
    </row>
    <row r="2" spans="1:5" x14ac:dyDescent="0.3">
      <c r="A2" s="1622" t="s">
        <v>1679</v>
      </c>
      <c r="B2" s="1624"/>
      <c r="C2" s="1624"/>
      <c r="D2" s="1624"/>
      <c r="E2" s="1624"/>
    </row>
    <row r="3" spans="1:5" ht="44.25" customHeight="1" x14ac:dyDescent="0.3">
      <c r="A3" s="2791" t="s">
        <v>2216</v>
      </c>
      <c r="B3" s="2791"/>
      <c r="C3" s="2791"/>
      <c r="D3" s="2791"/>
      <c r="E3" s="2791"/>
    </row>
    <row r="4" spans="1:5" ht="15" customHeight="1" x14ac:dyDescent="0.3">
      <c r="A4" s="1623">
        <v>2022</v>
      </c>
      <c r="B4" s="1624"/>
      <c r="C4" s="1624"/>
      <c r="D4" s="1624"/>
      <c r="E4" s="1625" t="s">
        <v>1639</v>
      </c>
    </row>
    <row r="5" spans="1:5" ht="15" customHeight="1" x14ac:dyDescent="0.3">
      <c r="A5" s="2794" t="s">
        <v>538</v>
      </c>
      <c r="B5" s="2795" t="s">
        <v>1680</v>
      </c>
      <c r="C5" s="2797" t="s">
        <v>1681</v>
      </c>
      <c r="D5" s="2798"/>
      <c r="E5" s="2798"/>
    </row>
    <row r="6" spans="1:5" ht="33.75" customHeight="1" x14ac:dyDescent="0.3">
      <c r="A6" s="2794"/>
      <c r="B6" s="2795"/>
      <c r="C6" s="1666" t="s">
        <v>1674</v>
      </c>
      <c r="D6" s="1666" t="s">
        <v>1682</v>
      </c>
      <c r="E6" s="1666" t="s">
        <v>1683</v>
      </c>
    </row>
    <row r="7" spans="1:5" s="1657" customFormat="1" ht="18" customHeight="1" x14ac:dyDescent="0.3">
      <c r="A7" s="1642" t="s">
        <v>151</v>
      </c>
      <c r="B7" s="1646">
        <v>456</v>
      </c>
      <c r="C7" s="1647">
        <v>221583822</v>
      </c>
      <c r="D7" s="1647">
        <v>11192297</v>
      </c>
      <c r="E7" s="1647">
        <v>210391525</v>
      </c>
    </row>
    <row r="8" spans="1:5" s="1657" customFormat="1" ht="18" customHeight="1" x14ac:dyDescent="0.3">
      <c r="A8" s="1641" t="s">
        <v>152</v>
      </c>
      <c r="B8" s="1646">
        <v>433</v>
      </c>
      <c r="C8" s="1647">
        <v>218186777</v>
      </c>
      <c r="D8" s="1647">
        <v>10517263</v>
      </c>
      <c r="E8" s="1647">
        <v>207669514</v>
      </c>
    </row>
    <row r="9" spans="1:5" ht="18" customHeight="1" x14ac:dyDescent="0.3">
      <c r="A9" s="1643" t="s">
        <v>469</v>
      </c>
      <c r="B9" s="1648">
        <v>122</v>
      </c>
      <c r="C9" s="1649">
        <v>26410959</v>
      </c>
      <c r="D9" s="1649">
        <v>50634</v>
      </c>
      <c r="E9" s="1649">
        <v>26360325</v>
      </c>
    </row>
    <row r="10" spans="1:5" ht="18" customHeight="1" x14ac:dyDescent="0.3">
      <c r="A10" s="1643" t="s">
        <v>1333</v>
      </c>
      <c r="B10" s="1648">
        <v>83</v>
      </c>
      <c r="C10" s="1649">
        <v>12138597</v>
      </c>
      <c r="D10" s="1649">
        <v>119147</v>
      </c>
      <c r="E10" s="1649">
        <v>12019450</v>
      </c>
    </row>
    <row r="11" spans="1:5" ht="18" customHeight="1" x14ac:dyDescent="0.3">
      <c r="A11" s="1643" t="s">
        <v>1342</v>
      </c>
      <c r="B11" s="1648">
        <v>196</v>
      </c>
      <c r="C11" s="1649">
        <v>163922416</v>
      </c>
      <c r="D11" s="1649">
        <v>10342627</v>
      </c>
      <c r="E11" s="1649">
        <v>153579789</v>
      </c>
    </row>
    <row r="12" spans="1:5" ht="18" customHeight="1" x14ac:dyDescent="0.3">
      <c r="A12" s="1643" t="s">
        <v>472</v>
      </c>
      <c r="B12" s="1648">
        <v>19</v>
      </c>
      <c r="C12" s="1649">
        <v>7787365</v>
      </c>
      <c r="D12" s="1649">
        <v>2335</v>
      </c>
      <c r="E12" s="1649">
        <v>7785030</v>
      </c>
    </row>
    <row r="13" spans="1:5" ht="18" customHeight="1" x14ac:dyDescent="0.3">
      <c r="A13" s="1643" t="s">
        <v>473</v>
      </c>
      <c r="B13" s="1648">
        <v>13</v>
      </c>
      <c r="C13" s="1649">
        <v>7927440</v>
      </c>
      <c r="D13" s="1649">
        <v>2520</v>
      </c>
      <c r="E13" s="1649">
        <v>7924920</v>
      </c>
    </row>
    <row r="14" spans="1:5" s="1657" customFormat="1" ht="18" customHeight="1" x14ac:dyDescent="0.3">
      <c r="A14" s="1641" t="s">
        <v>844</v>
      </c>
      <c r="B14" s="1646">
        <v>12</v>
      </c>
      <c r="C14" s="1647">
        <v>493278</v>
      </c>
      <c r="D14" s="1647">
        <v>176850</v>
      </c>
      <c r="E14" s="1647">
        <v>316428</v>
      </c>
    </row>
    <row r="15" spans="1:5" s="1657" customFormat="1" ht="18" customHeight="1" x14ac:dyDescent="0.3">
      <c r="A15" s="1641" t="s">
        <v>408</v>
      </c>
      <c r="B15" s="1646">
        <v>11</v>
      </c>
      <c r="C15" s="1647">
        <v>2903767</v>
      </c>
      <c r="D15" s="1647">
        <v>498184</v>
      </c>
      <c r="E15" s="1647">
        <v>2405583</v>
      </c>
    </row>
    <row r="16" spans="1:5" ht="6" customHeight="1" thickBot="1" x14ac:dyDescent="0.35">
      <c r="A16" s="1645"/>
      <c r="B16" s="1645"/>
      <c r="C16" s="1645"/>
      <c r="D16" s="1645"/>
      <c r="E16" s="1645"/>
    </row>
    <row r="17" spans="1:7" ht="13.5" thickTop="1" x14ac:dyDescent="0.3">
      <c r="A17" s="1619" t="s">
        <v>1636</v>
      </c>
      <c r="B17" s="1624"/>
      <c r="C17" s="1624"/>
      <c r="D17" s="1624"/>
      <c r="E17" s="1624"/>
    </row>
    <row r="18" spans="1:7" ht="6" customHeight="1" x14ac:dyDescent="0.3">
      <c r="A18" s="1619"/>
      <c r="B18" s="1624"/>
      <c r="C18" s="1624"/>
      <c r="D18" s="1624"/>
      <c r="E18" s="1624"/>
    </row>
    <row r="19" spans="1:7" x14ac:dyDescent="0.3">
      <c r="A19" s="1619" t="s">
        <v>76</v>
      </c>
      <c r="B19" s="1624"/>
      <c r="C19" s="1624"/>
      <c r="D19" s="1624"/>
      <c r="E19" s="1624"/>
    </row>
    <row r="20" spans="1:7" ht="28.5" customHeight="1" x14ac:dyDescent="0.3">
      <c r="A20" s="2793" t="s">
        <v>1665</v>
      </c>
      <c r="B20" s="2793"/>
      <c r="C20" s="2793"/>
      <c r="D20" s="2793"/>
      <c r="E20" s="2793"/>
      <c r="F20" s="1667"/>
      <c r="G20" s="1667"/>
    </row>
    <row r="21" spans="1:7" ht="5.25" customHeight="1" x14ac:dyDescent="0.3">
      <c r="A21" s="1656"/>
      <c r="B21" s="1656"/>
      <c r="C21" s="1656"/>
      <c r="D21" s="1656"/>
      <c r="E21" s="1656"/>
      <c r="F21" s="1667"/>
      <c r="G21" s="1667"/>
    </row>
    <row r="22" spans="1:7" ht="25.5" customHeight="1" x14ac:dyDescent="0.3">
      <c r="A22" s="2793" t="s">
        <v>1666</v>
      </c>
      <c r="B22" s="2793"/>
      <c r="C22" s="2793"/>
      <c r="D22" s="2793"/>
      <c r="E22" s="2793"/>
      <c r="F22" s="1668"/>
      <c r="G22" s="1668"/>
    </row>
  </sheetData>
  <mergeCells count="6">
    <mergeCell ref="A22:E22"/>
    <mergeCell ref="A3:E3"/>
    <mergeCell ref="A5:A6"/>
    <mergeCell ref="B5:B6"/>
    <mergeCell ref="C5:E5"/>
    <mergeCell ref="A20:E20"/>
  </mergeCells>
  <hyperlinks>
    <hyperlink ref="A20" r:id="rId1" xr:uid="{F2EDA66A-A5F8-4A26-BD78-412437CF803C}"/>
    <hyperlink ref="A22" r:id="rId2" xr:uid="{81250328-79B3-4307-9250-76555CF71C39}"/>
    <hyperlink ref="A1" location="Índice!A1" display="Voltar ao índice" xr:uid="{33F56D8B-10A6-4E3C-819E-9A24C0CBF9F8}"/>
  </hyperlinks>
  <pageMargins left="0.71" right="0.23622047244094491" top="0.74803149606299213" bottom="0.74803149606299213" header="0.31496062992125984" footer="0.31496062992125984"/>
  <pageSetup paperSize="9" orientation="portrait" verticalDpi="300"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60CD0-518B-4824-98BF-25146A540B48}">
  <sheetPr>
    <pageSetUpPr fitToPage="1"/>
  </sheetPr>
  <dimension ref="A1:H16"/>
  <sheetViews>
    <sheetView workbookViewId="0"/>
  </sheetViews>
  <sheetFormatPr defaultColWidth="11.453125" defaultRowHeight="13" x14ac:dyDescent="0.3"/>
  <cols>
    <col min="1" max="1" width="22.7265625" style="1607" customWidth="1"/>
    <col min="2" max="2" width="11.453125" style="1607" customWidth="1"/>
    <col min="3" max="3" width="13.7265625" style="1607" customWidth="1"/>
    <col min="4" max="4" width="13.1796875" style="1607" customWidth="1"/>
    <col min="5" max="5" width="14.1796875" style="1607" customWidth="1"/>
    <col min="6" max="16384" width="11.453125" style="1607"/>
  </cols>
  <sheetData>
    <row r="1" spans="1:8" x14ac:dyDescent="0.3">
      <c r="A1" s="407" t="s">
        <v>371</v>
      </c>
    </row>
    <row r="2" spans="1:8" x14ac:dyDescent="0.3">
      <c r="A2" s="1622" t="s">
        <v>1684</v>
      </c>
      <c r="B2" s="1624"/>
      <c r="C2" s="1624"/>
      <c r="D2" s="1624"/>
      <c r="E2" s="1624"/>
    </row>
    <row r="3" spans="1:8" ht="33" customHeight="1" x14ac:dyDescent="0.3">
      <c r="A3" s="2790" t="s">
        <v>1685</v>
      </c>
      <c r="B3" s="2790"/>
      <c r="C3" s="2790"/>
      <c r="D3" s="2790"/>
      <c r="E3" s="2790"/>
    </row>
    <row r="4" spans="1:8" ht="15" customHeight="1" x14ac:dyDescent="0.3">
      <c r="A4" s="1623">
        <v>2022</v>
      </c>
      <c r="B4" s="1624"/>
      <c r="C4" s="1624"/>
      <c r="D4" s="1624"/>
      <c r="E4" s="1625" t="s">
        <v>1639</v>
      </c>
      <c r="H4" s="1607" t="s">
        <v>1686</v>
      </c>
    </row>
    <row r="5" spans="1:8" ht="15" customHeight="1" x14ac:dyDescent="0.3">
      <c r="A5" s="2796" t="s">
        <v>1646</v>
      </c>
      <c r="B5" s="2795" t="s">
        <v>1680</v>
      </c>
      <c r="C5" s="2797" t="s">
        <v>1681</v>
      </c>
      <c r="D5" s="2798"/>
      <c r="E5" s="2798"/>
    </row>
    <row r="6" spans="1:8" ht="29.25" customHeight="1" x14ac:dyDescent="0.3">
      <c r="A6" s="2796"/>
      <c r="B6" s="2795"/>
      <c r="C6" s="1666" t="s">
        <v>1674</v>
      </c>
      <c r="D6" s="1666" t="s">
        <v>1682</v>
      </c>
      <c r="E6" s="1666" t="s">
        <v>1683</v>
      </c>
    </row>
    <row r="7" spans="1:8" ht="18" customHeight="1" x14ac:dyDescent="0.3">
      <c r="A7" s="1642" t="s">
        <v>0</v>
      </c>
      <c r="B7" s="1642">
        <v>456</v>
      </c>
      <c r="C7" s="1647">
        <v>221583822</v>
      </c>
      <c r="D7" s="1647">
        <v>11192297</v>
      </c>
      <c r="E7" s="1647">
        <v>210391525</v>
      </c>
      <c r="F7" s="1647"/>
    </row>
    <row r="8" spans="1:8" ht="18" customHeight="1" x14ac:dyDescent="0.3">
      <c r="A8" s="1644" t="s">
        <v>1647</v>
      </c>
      <c r="B8" s="1642">
        <v>208</v>
      </c>
      <c r="C8" s="1647">
        <v>95669167</v>
      </c>
      <c r="D8" s="1649">
        <v>4030071</v>
      </c>
      <c r="E8" s="1649">
        <v>91639096</v>
      </c>
      <c r="F8" s="1649"/>
    </row>
    <row r="9" spans="1:8" ht="18" customHeight="1" x14ac:dyDescent="0.3">
      <c r="A9" s="1644" t="s">
        <v>1648</v>
      </c>
      <c r="B9" s="1642">
        <v>248</v>
      </c>
      <c r="C9" s="1647">
        <v>125914655</v>
      </c>
      <c r="D9" s="1649">
        <v>7162226</v>
      </c>
      <c r="E9" s="1649">
        <v>118752429</v>
      </c>
      <c r="F9" s="1649"/>
    </row>
    <row r="10" spans="1:8" ht="6" customHeight="1" thickBot="1" x14ac:dyDescent="0.35">
      <c r="A10" s="1645"/>
      <c r="B10" s="1645"/>
      <c r="C10" s="1645"/>
      <c r="D10" s="1645"/>
      <c r="E10" s="1645"/>
    </row>
    <row r="11" spans="1:8" x14ac:dyDescent="0.3">
      <c r="A11" s="1619" t="s">
        <v>1636</v>
      </c>
    </row>
    <row r="12" spans="1:8" ht="6" customHeight="1" x14ac:dyDescent="0.3"/>
    <row r="13" spans="1:8" x14ac:dyDescent="0.3">
      <c r="A13" s="1619" t="s">
        <v>76</v>
      </c>
      <c r="B13" s="1624"/>
      <c r="C13" s="1624"/>
      <c r="D13" s="1624"/>
      <c r="E13" s="1624"/>
    </row>
    <row r="14" spans="1:8" ht="24" customHeight="1" x14ac:dyDescent="0.3">
      <c r="A14" s="2793" t="s">
        <v>1665</v>
      </c>
      <c r="B14" s="2793"/>
      <c r="C14" s="2793"/>
      <c r="D14" s="2793"/>
      <c r="E14" s="2793"/>
    </row>
    <row r="15" spans="1:8" ht="11.25" customHeight="1" x14ac:dyDescent="0.3">
      <c r="A15" s="1656"/>
      <c r="B15" s="1656"/>
      <c r="C15" s="1656"/>
      <c r="D15" s="1656"/>
      <c r="E15" s="1656"/>
    </row>
    <row r="16" spans="1:8" ht="24" customHeight="1" x14ac:dyDescent="0.3">
      <c r="A16" s="2793" t="s">
        <v>1666</v>
      </c>
      <c r="B16" s="2793"/>
      <c r="C16" s="2793"/>
      <c r="D16" s="2793"/>
      <c r="E16" s="2793"/>
    </row>
  </sheetData>
  <mergeCells count="6">
    <mergeCell ref="A16:E16"/>
    <mergeCell ref="A3:E3"/>
    <mergeCell ref="A5:A6"/>
    <mergeCell ref="B5:B6"/>
    <mergeCell ref="C5:E5"/>
    <mergeCell ref="A14:E14"/>
  </mergeCells>
  <hyperlinks>
    <hyperlink ref="A14" r:id="rId1" xr:uid="{E349D9DF-B57D-4BCE-9AC5-A1027DB44058}"/>
    <hyperlink ref="A16" r:id="rId2" xr:uid="{D0C3FF59-BA87-451D-AFA7-42BE2BCFEC3C}"/>
    <hyperlink ref="A1" location="Índice!A1" display="Voltar ao índice" xr:uid="{3738B0DE-A024-475E-A913-0DCCCF71DD06}"/>
  </hyperlinks>
  <pageMargins left="0.71" right="0.23622047244094491" top="0.74803149606299213" bottom="0.74803149606299213" header="0.31496062992125984" footer="0.31496062992125984"/>
  <pageSetup paperSize="9" orientation="portrait" verticalDpi="300"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0645C-B51C-4822-A32A-0388D85A14A6}">
  <sheetPr>
    <pageSetUpPr fitToPage="1"/>
  </sheetPr>
  <dimension ref="A1:O26"/>
  <sheetViews>
    <sheetView showGridLines="0" workbookViewId="0">
      <selection activeCell="A3" sqref="A3:L3"/>
    </sheetView>
  </sheetViews>
  <sheetFormatPr defaultColWidth="10.54296875" defaultRowHeight="10.5" x14ac:dyDescent="0.25"/>
  <cols>
    <col min="1" max="1" width="10.54296875" style="77" customWidth="1"/>
    <col min="2" max="3" width="7.81640625" style="77" customWidth="1"/>
    <col min="4" max="8" width="7.453125" style="77" customWidth="1"/>
    <col min="9" max="9" width="7.7265625" style="77" customWidth="1"/>
    <col min="10" max="10" width="8" style="77" customWidth="1"/>
    <col min="11" max="11" width="8.1796875" style="77" customWidth="1"/>
    <col min="12" max="16384" width="10.54296875" style="77"/>
  </cols>
  <sheetData>
    <row r="1" spans="1:12" ht="13" x14ac:dyDescent="0.3">
      <c r="A1" s="407" t="s">
        <v>371</v>
      </c>
    </row>
    <row r="2" spans="1:12" ht="20.25" customHeight="1" x14ac:dyDescent="0.25">
      <c r="A2" s="2527" t="s">
        <v>145</v>
      </c>
      <c r="B2" s="2527"/>
      <c r="C2" s="2527"/>
    </row>
    <row r="3" spans="1:12" ht="23.25" customHeight="1" x14ac:dyDescent="0.25">
      <c r="A3" s="2518" t="s">
        <v>146</v>
      </c>
      <c r="B3" s="2518"/>
      <c r="C3" s="2518"/>
      <c r="D3" s="2518"/>
      <c r="E3" s="2518"/>
      <c r="F3" s="2518"/>
      <c r="G3" s="2518"/>
      <c r="H3" s="2518"/>
      <c r="I3" s="2518"/>
      <c r="J3" s="2518"/>
      <c r="K3" s="2518"/>
      <c r="L3" s="2518"/>
    </row>
    <row r="4" spans="1:12" ht="13" customHeight="1" x14ac:dyDescent="0.25">
      <c r="A4" s="78">
        <v>2021</v>
      </c>
      <c r="B4" s="79"/>
      <c r="C4" s="80"/>
    </row>
    <row r="5" spans="1:12" ht="12.75" customHeight="1" x14ac:dyDescent="0.25">
      <c r="A5" s="98"/>
      <c r="B5" s="2512" t="s">
        <v>123</v>
      </c>
      <c r="C5" s="2512" t="s">
        <v>124</v>
      </c>
      <c r="D5" s="2520" t="s">
        <v>125</v>
      </c>
      <c r="E5" s="2521"/>
      <c r="F5" s="2521"/>
      <c r="G5" s="2522" t="s">
        <v>126</v>
      </c>
      <c r="H5" s="2523"/>
      <c r="I5" s="2523"/>
      <c r="J5" s="2524" t="s">
        <v>127</v>
      </c>
      <c r="K5" s="2524" t="s">
        <v>128</v>
      </c>
      <c r="L5" s="2524" t="s">
        <v>147</v>
      </c>
    </row>
    <row r="6" spans="1:12" ht="12.75" customHeight="1" x14ac:dyDescent="0.25">
      <c r="A6" s="99"/>
      <c r="B6" s="2513"/>
      <c r="C6" s="2513"/>
      <c r="D6" s="2512" t="s">
        <v>130</v>
      </c>
      <c r="E6" s="2512" t="s">
        <v>131</v>
      </c>
      <c r="F6" s="2512" t="s">
        <v>132</v>
      </c>
      <c r="G6" s="2512" t="s">
        <v>0</v>
      </c>
      <c r="H6" s="2512" t="s">
        <v>133</v>
      </c>
      <c r="I6" s="2512" t="s">
        <v>134</v>
      </c>
      <c r="J6" s="2525"/>
      <c r="K6" s="2525"/>
      <c r="L6" s="2525"/>
    </row>
    <row r="7" spans="1:12" ht="12.75" customHeight="1" x14ac:dyDescent="0.25">
      <c r="A7" s="100" t="s">
        <v>148</v>
      </c>
      <c r="B7" s="2513"/>
      <c r="C7" s="2513"/>
      <c r="D7" s="2513"/>
      <c r="E7" s="2513"/>
      <c r="F7" s="2513"/>
      <c r="G7" s="2513"/>
      <c r="H7" s="2513"/>
      <c r="I7" s="2513"/>
      <c r="J7" s="2525"/>
      <c r="K7" s="2525"/>
      <c r="L7" s="2525"/>
    </row>
    <row r="8" spans="1:12" ht="12.75" customHeight="1" x14ac:dyDescent="0.25">
      <c r="A8" s="100" t="s">
        <v>149</v>
      </c>
      <c r="B8" s="2513"/>
      <c r="C8" s="2513"/>
      <c r="D8" s="2513"/>
      <c r="E8" s="2513"/>
      <c r="F8" s="2513"/>
      <c r="G8" s="2513"/>
      <c r="H8" s="2513"/>
      <c r="I8" s="2513"/>
      <c r="J8" s="2525"/>
      <c r="K8" s="2525"/>
      <c r="L8" s="2525"/>
    </row>
    <row r="9" spans="1:12" ht="12.75" customHeight="1" x14ac:dyDescent="0.25">
      <c r="A9" s="100" t="s">
        <v>150</v>
      </c>
      <c r="B9" s="2513"/>
      <c r="C9" s="2513"/>
      <c r="D9" s="2513"/>
      <c r="E9" s="2513"/>
      <c r="F9" s="2513"/>
      <c r="G9" s="2513"/>
      <c r="H9" s="2513"/>
      <c r="I9" s="2513"/>
      <c r="J9" s="2525"/>
      <c r="K9" s="2525"/>
      <c r="L9" s="2525"/>
    </row>
    <row r="10" spans="1:12" ht="12.75" customHeight="1" x14ac:dyDescent="0.25">
      <c r="A10" s="99"/>
      <c r="B10" s="2514"/>
      <c r="C10" s="2514"/>
      <c r="D10" s="2514"/>
      <c r="E10" s="2514"/>
      <c r="F10" s="2514"/>
      <c r="G10" s="2514"/>
      <c r="H10" s="2514"/>
      <c r="I10" s="2514"/>
      <c r="J10" s="2526"/>
      <c r="K10" s="2526"/>
      <c r="L10" s="2526"/>
    </row>
    <row r="11" spans="1:12" ht="12.75" customHeight="1" x14ac:dyDescent="0.25">
      <c r="A11" s="101"/>
      <c r="B11" s="2515" t="s">
        <v>135</v>
      </c>
      <c r="C11" s="2516"/>
      <c r="D11" s="2515" t="s">
        <v>136</v>
      </c>
      <c r="E11" s="2517"/>
      <c r="F11" s="2517"/>
      <c r="G11" s="2517"/>
      <c r="H11" s="2517"/>
      <c r="I11" s="2517"/>
      <c r="J11" s="2517"/>
      <c r="K11" s="2517"/>
      <c r="L11" s="2517"/>
    </row>
    <row r="12" spans="1:12" ht="7.5" customHeight="1" x14ac:dyDescent="0.25">
      <c r="A12" s="82"/>
      <c r="B12" s="82"/>
      <c r="C12" s="82"/>
    </row>
    <row r="13" spans="1:12" ht="12" customHeight="1" x14ac:dyDescent="0.25">
      <c r="A13" s="84" t="s">
        <v>137</v>
      </c>
      <c r="B13" s="80"/>
      <c r="C13" s="80"/>
    </row>
    <row r="14" spans="1:12" ht="7.5" customHeight="1" x14ac:dyDescent="0.25">
      <c r="A14" s="80"/>
      <c r="B14" s="80"/>
      <c r="C14" s="80"/>
    </row>
    <row r="15" spans="1:12" s="88" customFormat="1" ht="17.649999999999999" customHeight="1" x14ac:dyDescent="0.25">
      <c r="A15" s="102" t="s">
        <v>151</v>
      </c>
      <c r="B15" s="103">
        <v>68520</v>
      </c>
      <c r="C15" s="103">
        <v>121324</v>
      </c>
      <c r="D15" s="103">
        <v>1474048.7690000001</v>
      </c>
      <c r="E15" s="103">
        <v>1737312.55</v>
      </c>
      <c r="F15" s="103">
        <v>2582916.057</v>
      </c>
      <c r="G15" s="103">
        <v>6689878.1660000002</v>
      </c>
      <c r="H15" s="103">
        <v>2586570.04</v>
      </c>
      <c r="I15" s="103">
        <v>4103308.1260000002</v>
      </c>
      <c r="J15" s="103">
        <v>727380.85400000005</v>
      </c>
      <c r="K15" s="103">
        <v>2509602.5380000002</v>
      </c>
      <c r="L15" s="104">
        <v>22.035077008670999</v>
      </c>
    </row>
    <row r="16" spans="1:12" ht="18.399999999999999" customHeight="1" x14ac:dyDescent="0.25">
      <c r="A16" s="102" t="s">
        <v>152</v>
      </c>
      <c r="B16" s="103">
        <v>65945</v>
      </c>
      <c r="C16" s="103">
        <v>117358</v>
      </c>
      <c r="D16" s="103">
        <v>1443189.13</v>
      </c>
      <c r="E16" s="103">
        <v>1699993.237</v>
      </c>
      <c r="F16" s="103">
        <v>2528884.8369999998</v>
      </c>
      <c r="G16" s="103">
        <v>6526748.8449999997</v>
      </c>
      <c r="H16" s="103">
        <v>2541601.7119999998</v>
      </c>
      <c r="I16" s="103">
        <v>3985147.1329999999</v>
      </c>
      <c r="J16" s="103">
        <v>677380.25300000003</v>
      </c>
      <c r="K16" s="103">
        <v>2438243.7209999999</v>
      </c>
      <c r="L16" s="104">
        <v>22.122706317421997</v>
      </c>
    </row>
    <row r="17" spans="1:15" ht="15" customHeight="1" x14ac:dyDescent="0.25">
      <c r="A17" s="78" t="s">
        <v>153</v>
      </c>
      <c r="B17" s="105">
        <v>19431</v>
      </c>
      <c r="C17" s="105">
        <v>36322</v>
      </c>
      <c r="D17" s="105">
        <v>407065.83299999998</v>
      </c>
      <c r="E17" s="105">
        <v>599347.17799999996</v>
      </c>
      <c r="F17" s="105">
        <v>547159.48400000005</v>
      </c>
      <c r="G17" s="105">
        <v>1752716.0789999999</v>
      </c>
      <c r="H17" s="105">
        <v>974595.58600000001</v>
      </c>
      <c r="I17" s="105">
        <v>778120.49300000002</v>
      </c>
      <c r="J17" s="105">
        <v>181593.45300000001</v>
      </c>
      <c r="K17" s="105">
        <v>628452.25300000003</v>
      </c>
      <c r="L17" s="106">
        <v>18.404366995209998</v>
      </c>
    </row>
    <row r="18" spans="1:15" ht="15" customHeight="1" x14ac:dyDescent="0.25">
      <c r="A18" s="78" t="s">
        <v>154</v>
      </c>
      <c r="B18" s="105">
        <v>11210</v>
      </c>
      <c r="C18" s="105">
        <v>16747</v>
      </c>
      <c r="D18" s="105">
        <v>127830.505</v>
      </c>
      <c r="E18" s="105">
        <v>254636.416</v>
      </c>
      <c r="F18" s="105">
        <v>152253.39000000001</v>
      </c>
      <c r="G18" s="105">
        <v>604484.24800000002</v>
      </c>
      <c r="H18" s="105">
        <v>347818.56599999999</v>
      </c>
      <c r="I18" s="105">
        <v>256665.682</v>
      </c>
      <c r="J18" s="105">
        <v>56786.148999999998</v>
      </c>
      <c r="K18" s="105">
        <v>204848.53099999999</v>
      </c>
      <c r="L18" s="106">
        <v>13.197220099121999</v>
      </c>
    </row>
    <row r="19" spans="1:15" ht="15" customHeight="1" x14ac:dyDescent="0.25">
      <c r="A19" s="107" t="s">
        <v>155</v>
      </c>
      <c r="B19" s="105">
        <v>28952</v>
      </c>
      <c r="C19" s="105">
        <v>55031</v>
      </c>
      <c r="D19" s="105">
        <v>838427.50100000005</v>
      </c>
      <c r="E19" s="105">
        <v>683004.43</v>
      </c>
      <c r="F19" s="105">
        <v>1740952.5020000001</v>
      </c>
      <c r="G19" s="105">
        <v>3801071.17</v>
      </c>
      <c r="H19" s="105">
        <v>1026451.223</v>
      </c>
      <c r="I19" s="105">
        <v>2774619.9470000002</v>
      </c>
      <c r="J19" s="105">
        <v>398299.451</v>
      </c>
      <c r="K19" s="105">
        <v>1486296.6029999999</v>
      </c>
      <c r="L19" s="106">
        <v>28.721237120894997</v>
      </c>
    </row>
    <row r="20" spans="1:15" ht="15" customHeight="1" x14ac:dyDescent="0.25">
      <c r="A20" s="78" t="s">
        <v>156</v>
      </c>
      <c r="B20" s="105">
        <v>3024</v>
      </c>
      <c r="C20" s="108">
        <v>4447</v>
      </c>
      <c r="D20" s="108">
        <v>33796.707000000002</v>
      </c>
      <c r="E20" s="108">
        <v>87677.161999999997</v>
      </c>
      <c r="F20" s="108">
        <v>43234.644999999997</v>
      </c>
      <c r="G20" s="108">
        <v>186189.76300000001</v>
      </c>
      <c r="H20" s="108">
        <v>111896.87699999999</v>
      </c>
      <c r="I20" s="108">
        <v>74292.885999999999</v>
      </c>
      <c r="J20" s="108">
        <v>17508.928</v>
      </c>
      <c r="K20" s="108">
        <v>56931.269</v>
      </c>
      <c r="L20" s="109">
        <v>13.591982684955999</v>
      </c>
      <c r="O20" s="97"/>
    </row>
    <row r="21" spans="1:15" ht="15" customHeight="1" x14ac:dyDescent="0.25">
      <c r="A21" s="78" t="s">
        <v>157</v>
      </c>
      <c r="B21" s="105">
        <v>3328</v>
      </c>
      <c r="C21" s="105">
        <v>4811</v>
      </c>
      <c r="D21" s="105">
        <v>36068.584000000003</v>
      </c>
      <c r="E21" s="105">
        <v>75328.051000000007</v>
      </c>
      <c r="F21" s="105">
        <v>45284.815999999999</v>
      </c>
      <c r="G21" s="105">
        <v>182287.58499999999</v>
      </c>
      <c r="H21" s="105">
        <v>80839.460000000006</v>
      </c>
      <c r="I21" s="105">
        <v>101448.125</v>
      </c>
      <c r="J21" s="105">
        <v>23192.272000000001</v>
      </c>
      <c r="K21" s="105">
        <v>61715.065000000002</v>
      </c>
      <c r="L21" s="106">
        <v>13.672283932654</v>
      </c>
      <c r="O21" s="97"/>
    </row>
    <row r="22" spans="1:15" ht="20.65" customHeight="1" x14ac:dyDescent="0.25">
      <c r="A22" s="110" t="s">
        <v>158</v>
      </c>
      <c r="B22" s="111">
        <v>1215</v>
      </c>
      <c r="C22" s="111">
        <v>1831</v>
      </c>
      <c r="D22" s="111">
        <v>12206.473</v>
      </c>
      <c r="E22" s="111">
        <v>14166.791999999999</v>
      </c>
      <c r="F22" s="111">
        <v>11371.819</v>
      </c>
      <c r="G22" s="111">
        <v>43893.906999999999</v>
      </c>
      <c r="H22" s="111">
        <v>17682.317999999999</v>
      </c>
      <c r="I22" s="111">
        <v>26211.589</v>
      </c>
      <c r="J22" s="111">
        <v>6850.4260000000004</v>
      </c>
      <c r="K22" s="111">
        <v>18719.25</v>
      </c>
      <c r="L22" s="112">
        <v>11.701407427635001</v>
      </c>
    </row>
    <row r="23" spans="1:15" ht="15" customHeight="1" x14ac:dyDescent="0.25">
      <c r="A23" s="110" t="s">
        <v>159</v>
      </c>
      <c r="B23" s="111">
        <v>1360</v>
      </c>
      <c r="C23" s="113">
        <v>2135</v>
      </c>
      <c r="D23" s="113">
        <v>18653.166000000001</v>
      </c>
      <c r="E23" s="113">
        <v>23152.521000000001</v>
      </c>
      <c r="F23" s="113">
        <v>42659.400999999998</v>
      </c>
      <c r="G23" s="113">
        <v>119235.414</v>
      </c>
      <c r="H23" s="113">
        <v>27286.01</v>
      </c>
      <c r="I23" s="113">
        <v>91949.403999999995</v>
      </c>
      <c r="J23" s="113">
        <v>43150.175000000003</v>
      </c>
      <c r="K23" s="113">
        <v>52639.567000000003</v>
      </c>
      <c r="L23" s="114">
        <v>26.080486182670001</v>
      </c>
    </row>
    <row r="24" spans="1:15" ht="7.5" customHeight="1" thickBot="1" x14ac:dyDescent="0.3">
      <c r="A24" s="115"/>
      <c r="B24" s="115"/>
      <c r="C24" s="115"/>
      <c r="D24" s="115"/>
      <c r="E24" s="115"/>
      <c r="F24" s="115"/>
      <c r="G24" s="115"/>
      <c r="H24" s="115"/>
      <c r="I24" s="115"/>
      <c r="J24" s="115"/>
      <c r="K24" s="115"/>
      <c r="L24" s="115"/>
    </row>
    <row r="25" spans="1:15" ht="41.25" customHeight="1" thickTop="1" x14ac:dyDescent="0.25">
      <c r="A25" s="2510" t="s">
        <v>143</v>
      </c>
      <c r="B25" s="2511"/>
      <c r="C25" s="2511"/>
      <c r="D25" s="2511"/>
      <c r="E25" s="2511"/>
      <c r="F25" s="2511"/>
      <c r="G25" s="2511"/>
      <c r="H25" s="2511"/>
      <c r="I25" s="2511"/>
      <c r="J25" s="2511"/>
    </row>
    <row r="26" spans="1:15" ht="15" customHeight="1" x14ac:dyDescent="0.25">
      <c r="A26" s="84" t="s">
        <v>144</v>
      </c>
    </row>
  </sheetData>
  <mergeCells count="18">
    <mergeCell ref="A2:C2"/>
    <mergeCell ref="A3:L3"/>
    <mergeCell ref="B5:B10"/>
    <mergeCell ref="C5:C10"/>
    <mergeCell ref="D5:F5"/>
    <mergeCell ref="G5:I5"/>
    <mergeCell ref="J5:J10"/>
    <mergeCell ref="K5:K10"/>
    <mergeCell ref="L5:L10"/>
    <mergeCell ref="D6:D10"/>
    <mergeCell ref="A25:J25"/>
    <mergeCell ref="E6:E10"/>
    <mergeCell ref="F6:F10"/>
    <mergeCell ref="G6:G10"/>
    <mergeCell ref="H6:H10"/>
    <mergeCell ref="I6:I10"/>
    <mergeCell ref="B11:C11"/>
    <mergeCell ref="D11:L11"/>
  </mergeCells>
  <hyperlinks>
    <hyperlink ref="A1" location="Índice!A1" display="Voltar ao índice" xr:uid="{9F56A3CE-9460-4DBA-AB45-EC5D7C2E2134}"/>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8A8DD-50E6-4974-9AFA-F3FFF9971961}">
  <dimension ref="A1:M20"/>
  <sheetViews>
    <sheetView workbookViewId="0"/>
  </sheetViews>
  <sheetFormatPr defaultColWidth="11.453125" defaultRowHeight="13" x14ac:dyDescent="0.3"/>
  <cols>
    <col min="1" max="1" width="23.453125" style="1624" customWidth="1"/>
    <col min="2" max="2" width="8.81640625" style="1624" customWidth="1"/>
    <col min="3" max="3" width="11.81640625" style="1624" customWidth="1"/>
    <col min="4" max="4" width="12" style="1624" customWidth="1"/>
    <col min="5" max="5" width="11.453125" style="1624" bestFit="1" customWidth="1"/>
    <col min="6" max="6" width="11.7265625" style="1624" customWidth="1"/>
    <col min="7" max="7" width="15.54296875" style="1624" customWidth="1"/>
    <col min="8" max="8" width="14.1796875" style="1607" customWidth="1"/>
    <col min="9" max="9" width="14.453125" style="1607" customWidth="1"/>
    <col min="10" max="10" width="14.1796875" style="1607" customWidth="1"/>
    <col min="11" max="11" width="13.26953125" style="1607" customWidth="1"/>
    <col min="12" max="12" width="14.453125" style="1607" customWidth="1"/>
    <col min="13" max="13" width="13.7265625" style="1607" customWidth="1"/>
    <col min="14" max="16384" width="11.453125" style="1607"/>
  </cols>
  <sheetData>
    <row r="1" spans="1:13" x14ac:dyDescent="0.3">
      <c r="A1" s="407" t="s">
        <v>371</v>
      </c>
    </row>
    <row r="2" spans="1:13" x14ac:dyDescent="0.3">
      <c r="A2" s="1622" t="s">
        <v>1687</v>
      </c>
    </row>
    <row r="3" spans="1:13" ht="33" customHeight="1" x14ac:dyDescent="0.3">
      <c r="A3" s="2790" t="s">
        <v>1688</v>
      </c>
      <c r="B3" s="2790"/>
      <c r="C3" s="2790"/>
      <c r="D3" s="2790"/>
      <c r="E3" s="2790"/>
      <c r="F3" s="2790"/>
    </row>
    <row r="4" spans="1:13" x14ac:dyDescent="0.3">
      <c r="A4" s="1623">
        <v>2022</v>
      </c>
      <c r="F4" s="1625" t="s">
        <v>1639</v>
      </c>
    </row>
    <row r="5" spans="1:13" ht="15" customHeight="1" x14ac:dyDescent="0.3">
      <c r="A5" s="2794" t="s">
        <v>538</v>
      </c>
      <c r="B5" s="2795" t="s">
        <v>1652</v>
      </c>
      <c r="C5" s="2794" t="s">
        <v>1689</v>
      </c>
      <c r="D5" s="2794"/>
      <c r="E5" s="2794"/>
      <c r="F5" s="2794"/>
      <c r="G5" s="1670"/>
    </row>
    <row r="6" spans="1:13" ht="25.5" customHeight="1" x14ac:dyDescent="0.3">
      <c r="A6" s="2794"/>
      <c r="B6" s="2795"/>
      <c r="C6" s="1665" t="s">
        <v>0</v>
      </c>
      <c r="D6" s="1665" t="s">
        <v>1690</v>
      </c>
      <c r="E6" s="1665" t="s">
        <v>1691</v>
      </c>
      <c r="F6" s="1665" t="s">
        <v>587</v>
      </c>
    </row>
    <row r="7" spans="1:13" s="1657" customFormat="1" ht="18" customHeight="1" x14ac:dyDescent="0.3">
      <c r="A7" s="1642" t="s">
        <v>151</v>
      </c>
      <c r="B7" s="1646">
        <v>730</v>
      </c>
      <c r="C7" s="1647">
        <v>175852432</v>
      </c>
      <c r="D7" s="1647">
        <v>94139395</v>
      </c>
      <c r="E7" s="1647">
        <v>45520501</v>
      </c>
      <c r="F7" s="1647">
        <v>36192536</v>
      </c>
      <c r="G7" s="1646"/>
    </row>
    <row r="8" spans="1:13" s="1657" customFormat="1" ht="18" customHeight="1" x14ac:dyDescent="0.3">
      <c r="A8" s="1641" t="s">
        <v>152</v>
      </c>
      <c r="B8" s="1646">
        <v>694</v>
      </c>
      <c r="C8" s="1647">
        <v>166047712</v>
      </c>
      <c r="D8" s="1647">
        <v>85347195</v>
      </c>
      <c r="E8" s="1647">
        <v>44756701</v>
      </c>
      <c r="F8" s="1647">
        <v>35943816</v>
      </c>
      <c r="G8" s="1642"/>
    </row>
    <row r="9" spans="1:13" ht="18" customHeight="1" x14ac:dyDescent="0.3">
      <c r="A9" s="1643" t="s">
        <v>469</v>
      </c>
      <c r="B9" s="1648">
        <v>186</v>
      </c>
      <c r="C9" s="1649">
        <v>33249755</v>
      </c>
      <c r="D9" s="1649">
        <v>20272014</v>
      </c>
      <c r="E9" s="1649">
        <v>5788033</v>
      </c>
      <c r="F9" s="1649">
        <v>7189708</v>
      </c>
    </row>
    <row r="10" spans="1:13" ht="18" customHeight="1" x14ac:dyDescent="0.3">
      <c r="A10" s="1643" t="s">
        <v>1333</v>
      </c>
      <c r="B10" s="1648">
        <v>155</v>
      </c>
      <c r="C10" s="1649">
        <v>14285210</v>
      </c>
      <c r="D10" s="1649">
        <v>5910367</v>
      </c>
      <c r="E10" s="1649">
        <v>5159824</v>
      </c>
      <c r="F10" s="1649">
        <v>3215019</v>
      </c>
    </row>
    <row r="11" spans="1:13" ht="18" customHeight="1" x14ac:dyDescent="0.3">
      <c r="A11" s="1643" t="s">
        <v>1342</v>
      </c>
      <c r="B11" s="1648">
        <v>304</v>
      </c>
      <c r="C11" s="1649">
        <v>114840285</v>
      </c>
      <c r="D11" s="1649">
        <v>58411814</v>
      </c>
      <c r="E11" s="1649">
        <v>32358096</v>
      </c>
      <c r="F11" s="1649">
        <v>24070375</v>
      </c>
    </row>
    <row r="12" spans="1:13" ht="18" customHeight="1" x14ac:dyDescent="0.3">
      <c r="A12" s="1643" t="s">
        <v>472</v>
      </c>
      <c r="B12" s="1648">
        <v>31</v>
      </c>
      <c r="C12" s="1649">
        <v>2431598</v>
      </c>
      <c r="D12" s="1649">
        <v>753000</v>
      </c>
      <c r="E12" s="1649">
        <v>975148</v>
      </c>
      <c r="F12" s="1649">
        <v>703450</v>
      </c>
    </row>
    <row r="13" spans="1:13" ht="18" customHeight="1" x14ac:dyDescent="0.3">
      <c r="A13" s="1643" t="s">
        <v>473</v>
      </c>
      <c r="B13" s="1648">
        <v>18</v>
      </c>
      <c r="C13" s="1649">
        <v>1240864</v>
      </c>
      <c r="D13" s="1649">
        <v>0</v>
      </c>
      <c r="E13" s="1649">
        <v>475600</v>
      </c>
      <c r="F13" s="1649">
        <v>765264</v>
      </c>
    </row>
    <row r="14" spans="1:13" s="1657" customFormat="1" ht="18" customHeight="1" x14ac:dyDescent="0.3">
      <c r="A14" s="1641" t="s">
        <v>844</v>
      </c>
      <c r="B14" s="1646">
        <v>25</v>
      </c>
      <c r="C14" s="1647">
        <v>5242340</v>
      </c>
      <c r="D14" s="1647">
        <v>4397590</v>
      </c>
      <c r="E14" s="1647">
        <v>659800</v>
      </c>
      <c r="F14" s="1647">
        <v>184950</v>
      </c>
      <c r="G14" s="1642"/>
    </row>
    <row r="15" spans="1:13" s="1657" customFormat="1" ht="18" customHeight="1" x14ac:dyDescent="0.3">
      <c r="A15" s="1641" t="s">
        <v>408</v>
      </c>
      <c r="B15" s="1646">
        <v>11</v>
      </c>
      <c r="C15" s="1647">
        <v>4562380</v>
      </c>
      <c r="D15" s="1647">
        <v>4394610</v>
      </c>
      <c r="E15" s="1647">
        <v>104000</v>
      </c>
      <c r="F15" s="1647">
        <v>63770</v>
      </c>
      <c r="G15" s="1642"/>
    </row>
    <row r="16" spans="1:13" s="1624" customFormat="1" ht="6" customHeight="1" thickBot="1" x14ac:dyDescent="0.35">
      <c r="A16" s="1660"/>
      <c r="B16" s="1660"/>
      <c r="C16" s="1660"/>
      <c r="D16" s="1660"/>
      <c r="E16" s="1660"/>
      <c r="F16" s="1660"/>
      <c r="H16" s="1607"/>
      <c r="I16" s="1607"/>
      <c r="J16" s="1607"/>
      <c r="K16" s="1607"/>
      <c r="L16" s="1607"/>
      <c r="M16" s="1607"/>
    </row>
    <row r="17" spans="1:13" s="1624" customFormat="1" ht="13.5" thickTop="1" x14ac:dyDescent="0.3">
      <c r="A17" s="1619" t="s">
        <v>1636</v>
      </c>
      <c r="H17" s="1607"/>
      <c r="I17" s="1607"/>
      <c r="J17" s="1607"/>
      <c r="K17" s="1607"/>
      <c r="L17" s="1607"/>
      <c r="M17" s="1607"/>
    </row>
    <row r="18" spans="1:13" s="1624" customFormat="1" ht="6" customHeight="1" x14ac:dyDescent="0.3">
      <c r="A18" s="1619"/>
      <c r="H18" s="1607"/>
      <c r="I18" s="1607"/>
      <c r="J18" s="1607"/>
      <c r="K18" s="1607"/>
      <c r="L18" s="1607"/>
      <c r="M18" s="1607"/>
    </row>
    <row r="19" spans="1:13" s="1624" customFormat="1" x14ac:dyDescent="0.3">
      <c r="A19" s="1619" t="s">
        <v>76</v>
      </c>
      <c r="H19" s="1607"/>
      <c r="I19" s="1607"/>
      <c r="J19" s="1607"/>
      <c r="K19" s="1607"/>
      <c r="L19" s="1607"/>
      <c r="M19" s="1607"/>
    </row>
    <row r="20" spans="1:13" s="1624" customFormat="1" ht="24" customHeight="1" x14ac:dyDescent="0.3">
      <c r="A20" s="2793" t="s">
        <v>1676</v>
      </c>
      <c r="B20" s="2793"/>
      <c r="C20" s="2793"/>
      <c r="D20" s="2793"/>
      <c r="E20" s="2793"/>
      <c r="F20" s="2793"/>
      <c r="H20" s="1607"/>
      <c r="I20" s="1607"/>
      <c r="J20" s="1607"/>
      <c r="K20" s="1607"/>
      <c r="L20" s="1607"/>
      <c r="M20" s="1607"/>
    </row>
  </sheetData>
  <mergeCells count="5">
    <mergeCell ref="A3:F3"/>
    <mergeCell ref="A5:A6"/>
    <mergeCell ref="B5:B6"/>
    <mergeCell ref="C5:F5"/>
    <mergeCell ref="A20:F20"/>
  </mergeCells>
  <hyperlinks>
    <hyperlink ref="A20" r:id="rId1" xr:uid="{E8CBF0C4-58E1-4BEA-ABFF-3D9F57374CC7}"/>
    <hyperlink ref="A1" location="Índice!A1" display="Voltar ao índice" xr:uid="{7D7B488A-19CA-47F1-8B41-EF2E7C4B787C}"/>
  </hyperlinks>
  <pageMargins left="0.7" right="0.37" top="0.75" bottom="0.75" header="0.3" footer="0.3"/>
  <pageSetup paperSize="9" orientation="portrait" verticalDpi="300"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EFDCF-F878-41A4-906C-6AA5B3397F96}">
  <dimension ref="A1:M14"/>
  <sheetViews>
    <sheetView workbookViewId="0"/>
  </sheetViews>
  <sheetFormatPr defaultColWidth="11.453125" defaultRowHeight="13" x14ac:dyDescent="0.3"/>
  <cols>
    <col min="1" max="1" width="23.453125" style="1624" customWidth="1"/>
    <col min="2" max="2" width="8.81640625" style="1624" customWidth="1"/>
    <col min="3" max="3" width="11.81640625" style="1624" customWidth="1"/>
    <col min="4" max="4" width="12" style="1624" customWidth="1"/>
    <col min="5" max="5" width="11.453125" style="1624" bestFit="1" customWidth="1"/>
    <col min="6" max="6" width="11.7265625" style="1624" customWidth="1"/>
    <col min="7" max="7" width="15.54296875" style="1624" customWidth="1"/>
    <col min="8" max="8" width="14.1796875" style="1607" customWidth="1"/>
    <col min="9" max="9" width="14.453125" style="1607" customWidth="1"/>
    <col min="10" max="10" width="14.1796875" style="1607" customWidth="1"/>
    <col min="11" max="11" width="13.26953125" style="1607" customWidth="1"/>
    <col min="12" max="12" width="14.453125" style="1607" customWidth="1"/>
    <col min="13" max="13" width="13.7265625" style="1607" customWidth="1"/>
    <col min="14" max="16384" width="11.453125" style="1607"/>
  </cols>
  <sheetData>
    <row r="1" spans="1:13" x14ac:dyDescent="0.3">
      <c r="A1" s="407" t="s">
        <v>371</v>
      </c>
    </row>
    <row r="2" spans="1:13" s="1624" customFormat="1" x14ac:dyDescent="0.3">
      <c r="A2" s="1622" t="s">
        <v>1692</v>
      </c>
      <c r="H2" s="1607"/>
      <c r="I2" s="1607"/>
      <c r="J2" s="1607"/>
      <c r="K2" s="1607"/>
      <c r="L2" s="1607"/>
      <c r="M2" s="1607"/>
    </row>
    <row r="3" spans="1:13" s="1624" customFormat="1" ht="33" customHeight="1" x14ac:dyDescent="0.3">
      <c r="A3" s="2790" t="s">
        <v>1693</v>
      </c>
      <c r="B3" s="2790"/>
      <c r="C3" s="2790"/>
      <c r="D3" s="2790"/>
      <c r="E3" s="2790"/>
      <c r="F3" s="2790"/>
      <c r="H3" s="1607"/>
      <c r="I3" s="1607"/>
      <c r="J3" s="1607"/>
      <c r="K3" s="1607"/>
      <c r="L3" s="1607"/>
      <c r="M3" s="1607"/>
    </row>
    <row r="4" spans="1:13" s="1624" customFormat="1" x14ac:dyDescent="0.3">
      <c r="A4" s="1623">
        <v>2022</v>
      </c>
      <c r="F4" s="1625" t="s">
        <v>1639</v>
      </c>
      <c r="H4" s="1607"/>
      <c r="I4" s="1607"/>
      <c r="J4" s="1607"/>
      <c r="K4" s="1607"/>
      <c r="L4" s="1607"/>
      <c r="M4" s="1607"/>
    </row>
    <row r="5" spans="1:13" s="1624" customFormat="1" ht="15" customHeight="1" x14ac:dyDescent="0.3">
      <c r="A5" s="2796" t="s">
        <v>1646</v>
      </c>
      <c r="B5" s="2795" t="s">
        <v>1652</v>
      </c>
      <c r="C5" s="2794" t="s">
        <v>1689</v>
      </c>
      <c r="D5" s="2794"/>
      <c r="E5" s="2794"/>
      <c r="F5" s="2794"/>
      <c r="H5" s="1607"/>
      <c r="I5" s="1607"/>
      <c r="J5" s="1607"/>
      <c r="K5" s="1607"/>
      <c r="L5" s="1607"/>
      <c r="M5" s="1607"/>
    </row>
    <row r="6" spans="1:13" s="1624" customFormat="1" ht="22.5" customHeight="1" x14ac:dyDescent="0.3">
      <c r="A6" s="2796"/>
      <c r="B6" s="2795"/>
      <c r="C6" s="1665" t="s">
        <v>0</v>
      </c>
      <c r="D6" s="1665" t="s">
        <v>1690</v>
      </c>
      <c r="E6" s="1665" t="s">
        <v>1691</v>
      </c>
      <c r="F6" s="1665" t="s">
        <v>587</v>
      </c>
      <c r="H6" s="1607"/>
      <c r="I6" s="1607"/>
      <c r="J6" s="1607"/>
      <c r="K6" s="1607"/>
      <c r="L6" s="1607"/>
      <c r="M6" s="1607"/>
    </row>
    <row r="7" spans="1:13" s="1624" customFormat="1" ht="15" customHeight="1" x14ac:dyDescent="0.3">
      <c r="A7" s="1642" t="s">
        <v>0</v>
      </c>
      <c r="B7" s="1642">
        <v>730</v>
      </c>
      <c r="C7" s="1647">
        <v>175852432</v>
      </c>
      <c r="D7" s="1647">
        <v>94139395</v>
      </c>
      <c r="E7" s="1647">
        <v>45520501</v>
      </c>
      <c r="F7" s="1647">
        <v>36192536</v>
      </c>
      <c r="H7" s="1607"/>
      <c r="I7" s="1607"/>
      <c r="J7" s="1607"/>
      <c r="K7" s="1607"/>
      <c r="L7" s="1607"/>
      <c r="M7" s="1607"/>
    </row>
    <row r="8" spans="1:13" s="1624" customFormat="1" ht="15" customHeight="1" x14ac:dyDescent="0.3">
      <c r="A8" s="1644" t="s">
        <v>1647</v>
      </c>
      <c r="B8" s="1642">
        <v>347</v>
      </c>
      <c r="C8" s="1647">
        <v>120731733</v>
      </c>
      <c r="D8" s="1649">
        <v>94139395</v>
      </c>
      <c r="E8" s="1649">
        <v>18180705</v>
      </c>
      <c r="F8" s="1649">
        <v>8411633</v>
      </c>
      <c r="H8" s="1607"/>
      <c r="I8" s="1607"/>
      <c r="J8" s="1607"/>
      <c r="K8" s="1607"/>
      <c r="L8" s="1607"/>
      <c r="M8" s="1607"/>
    </row>
    <row r="9" spans="1:13" s="1624" customFormat="1" ht="15" customHeight="1" x14ac:dyDescent="0.3">
      <c r="A9" s="1644" t="s">
        <v>1648</v>
      </c>
      <c r="B9" s="1642">
        <v>383</v>
      </c>
      <c r="C9" s="1647">
        <v>55120699</v>
      </c>
      <c r="D9" s="1649">
        <v>0</v>
      </c>
      <c r="E9" s="1649">
        <v>27339796</v>
      </c>
      <c r="F9" s="1649">
        <v>27780903</v>
      </c>
      <c r="H9" s="1607"/>
      <c r="I9" s="1607"/>
      <c r="J9" s="1607"/>
      <c r="K9" s="1607"/>
      <c r="L9" s="1607"/>
      <c r="M9" s="1607"/>
    </row>
    <row r="10" spans="1:13" s="1624" customFormat="1" ht="6" customHeight="1" thickBot="1" x14ac:dyDescent="0.35">
      <c r="A10" s="1660"/>
      <c r="B10" s="1660"/>
      <c r="C10" s="1660"/>
      <c r="D10" s="1660"/>
      <c r="E10" s="1660"/>
      <c r="F10" s="1660"/>
      <c r="H10" s="1607"/>
      <c r="I10" s="1607"/>
      <c r="J10" s="1607"/>
      <c r="K10" s="1607"/>
      <c r="L10" s="1607"/>
      <c r="M10" s="1607"/>
    </row>
    <row r="11" spans="1:13" s="1624" customFormat="1" ht="13.5" thickTop="1" x14ac:dyDescent="0.3">
      <c r="A11" s="1619" t="s">
        <v>1636</v>
      </c>
      <c r="H11" s="1607"/>
      <c r="I11" s="1607"/>
      <c r="J11" s="1607"/>
      <c r="K11" s="1607"/>
      <c r="L11" s="1607"/>
      <c r="M11" s="1607"/>
    </row>
    <row r="12" spans="1:13" ht="6" customHeight="1" x14ac:dyDescent="0.3"/>
    <row r="13" spans="1:13" x14ac:dyDescent="0.3">
      <c r="A13" s="1619" t="s">
        <v>76</v>
      </c>
    </row>
    <row r="14" spans="1:13" ht="27.75" customHeight="1" x14ac:dyDescent="0.3">
      <c r="A14" s="2793" t="s">
        <v>1676</v>
      </c>
      <c r="B14" s="2793"/>
      <c r="C14" s="2793"/>
      <c r="D14" s="2793"/>
      <c r="E14" s="2793"/>
      <c r="F14" s="2793"/>
      <c r="G14" s="1667"/>
    </row>
  </sheetData>
  <mergeCells count="5">
    <mergeCell ref="A5:A6"/>
    <mergeCell ref="B5:B6"/>
    <mergeCell ref="C5:F5"/>
    <mergeCell ref="A14:F14"/>
    <mergeCell ref="A3:F3"/>
  </mergeCells>
  <hyperlinks>
    <hyperlink ref="A14" r:id="rId1" xr:uid="{F1C79853-B54B-4FCE-9C0D-0FA18F23E3B1}"/>
    <hyperlink ref="A1" location="Índice!A1" display="Voltar ao índice" xr:uid="{A706708C-A560-46E1-8674-2566364E919B}"/>
  </hyperlinks>
  <pageMargins left="0.7" right="0.37" top="0.75" bottom="0.75" header="0.3" footer="0.3"/>
  <pageSetup paperSize="9" orientation="portrait" verticalDpi="300"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C0067-61A7-4FF7-83D3-39E502812CC2}">
  <dimension ref="A1:L17"/>
  <sheetViews>
    <sheetView workbookViewId="0"/>
  </sheetViews>
  <sheetFormatPr defaultColWidth="9.1796875" defaultRowHeight="14.5" x14ac:dyDescent="0.35"/>
  <cols>
    <col min="1" max="1" width="22.81640625" style="1661" customWidth="1"/>
    <col min="2" max="2" width="9.1796875" style="1661"/>
    <col min="3" max="3" width="10.81640625" style="1661" bestFit="1" customWidth="1"/>
    <col min="4" max="6" width="9.81640625" style="1661" bestFit="1" customWidth="1"/>
    <col min="7" max="8" width="9.1796875" style="1661"/>
    <col min="9" max="9" width="10.81640625" style="1661" bestFit="1" customWidth="1"/>
    <col min="10" max="12" width="9.81640625" style="1661" bestFit="1" customWidth="1"/>
    <col min="13" max="16384" width="9.1796875" style="1661"/>
  </cols>
  <sheetData>
    <row r="1" spans="1:12" x14ac:dyDescent="0.35">
      <c r="A1" s="407" t="s">
        <v>371</v>
      </c>
    </row>
    <row r="2" spans="1:12" x14ac:dyDescent="0.35">
      <c r="A2" s="1622" t="s">
        <v>1694</v>
      </c>
      <c r="B2" s="1624"/>
      <c r="C2" s="1624"/>
      <c r="D2" s="1624"/>
      <c r="E2" s="1624"/>
      <c r="F2" s="1624"/>
    </row>
    <row r="3" spans="1:12" ht="39" customHeight="1" x14ac:dyDescent="0.35">
      <c r="A3" s="2790" t="s">
        <v>1695</v>
      </c>
      <c r="B3" s="2790"/>
      <c r="C3" s="2790"/>
      <c r="D3" s="2790"/>
      <c r="E3" s="2790"/>
      <c r="F3" s="2790"/>
    </row>
    <row r="4" spans="1:12" x14ac:dyDescent="0.35">
      <c r="A4" s="1623">
        <v>2022</v>
      </c>
      <c r="B4" s="1624"/>
      <c r="C4" s="1624"/>
      <c r="D4" s="1624"/>
      <c r="E4" s="1624"/>
      <c r="F4" s="1625" t="s">
        <v>1639</v>
      </c>
      <c r="G4" s="1607"/>
    </row>
    <row r="5" spans="1:12" ht="22.5" customHeight="1" x14ac:dyDescent="0.35">
      <c r="A5" s="2796" t="s">
        <v>538</v>
      </c>
      <c r="B5" s="2795" t="s">
        <v>1652</v>
      </c>
      <c r="C5" s="2794" t="s">
        <v>1696</v>
      </c>
      <c r="D5" s="2794"/>
      <c r="E5" s="2794"/>
      <c r="F5" s="2794"/>
      <c r="G5" s="1607"/>
    </row>
    <row r="6" spans="1:12" ht="21.75" customHeight="1" x14ac:dyDescent="0.35">
      <c r="A6" s="2796"/>
      <c r="B6" s="2795"/>
      <c r="C6" s="1665" t="s">
        <v>0</v>
      </c>
      <c r="D6" s="1665" t="s">
        <v>1690</v>
      </c>
      <c r="E6" s="1665" t="s">
        <v>1691</v>
      </c>
      <c r="F6" s="1665" t="s">
        <v>587</v>
      </c>
      <c r="G6" s="1607"/>
    </row>
    <row r="7" spans="1:12" ht="18" customHeight="1" x14ac:dyDescent="0.35">
      <c r="A7" s="1642" t="s">
        <v>151</v>
      </c>
      <c r="B7" s="1646">
        <v>730</v>
      </c>
      <c r="C7" s="1647">
        <v>117297380</v>
      </c>
      <c r="D7" s="1647">
        <v>55540019</v>
      </c>
      <c r="E7" s="1647">
        <v>32554826</v>
      </c>
      <c r="F7" s="1647">
        <v>29202535</v>
      </c>
      <c r="G7" s="1607"/>
    </row>
    <row r="8" spans="1:12" ht="18" customHeight="1" x14ac:dyDescent="0.35">
      <c r="A8" s="1641" t="s">
        <v>152</v>
      </c>
      <c r="B8" s="1646">
        <v>694</v>
      </c>
      <c r="C8" s="1647">
        <v>110802258</v>
      </c>
      <c r="D8" s="1647">
        <v>49795294</v>
      </c>
      <c r="E8" s="1647">
        <v>32009494</v>
      </c>
      <c r="F8" s="1647">
        <v>28997470</v>
      </c>
      <c r="G8" s="1607"/>
    </row>
    <row r="9" spans="1:12" ht="18" customHeight="1" x14ac:dyDescent="0.35">
      <c r="A9" s="1643" t="s">
        <v>469</v>
      </c>
      <c r="B9" s="1648">
        <v>186</v>
      </c>
      <c r="C9" s="1649">
        <v>22559637</v>
      </c>
      <c r="D9" s="1649">
        <v>12968500</v>
      </c>
      <c r="E9" s="1649">
        <v>3957501</v>
      </c>
      <c r="F9" s="1649">
        <v>5633636</v>
      </c>
      <c r="G9" s="1607"/>
    </row>
    <row r="10" spans="1:12" ht="18" customHeight="1" x14ac:dyDescent="0.35">
      <c r="A10" s="1643" t="s">
        <v>1333</v>
      </c>
      <c r="B10" s="1648">
        <v>155</v>
      </c>
      <c r="C10" s="1649">
        <v>12391921</v>
      </c>
      <c r="D10" s="1649">
        <v>5177195</v>
      </c>
      <c r="E10" s="1649">
        <v>4358128</v>
      </c>
      <c r="F10" s="1649">
        <v>2856598</v>
      </c>
      <c r="G10" s="1607"/>
    </row>
    <row r="11" spans="1:12" ht="18" customHeight="1" x14ac:dyDescent="0.35">
      <c r="A11" s="1643" t="s">
        <v>1342</v>
      </c>
      <c r="B11" s="1648">
        <v>304</v>
      </c>
      <c r="C11" s="1649">
        <v>72667102</v>
      </c>
      <c r="D11" s="1649">
        <v>31199054</v>
      </c>
      <c r="E11" s="1649">
        <v>22300586</v>
      </c>
      <c r="F11" s="1649">
        <v>19167462</v>
      </c>
      <c r="G11" s="1607"/>
      <c r="H11" s="1607"/>
      <c r="I11" s="1607"/>
      <c r="J11" s="1607"/>
      <c r="K11" s="1607"/>
      <c r="L11" s="1607"/>
    </row>
    <row r="12" spans="1:12" ht="18" customHeight="1" x14ac:dyDescent="0.35">
      <c r="A12" s="1643" t="s">
        <v>472</v>
      </c>
      <c r="B12" s="1648">
        <v>31</v>
      </c>
      <c r="C12" s="1649">
        <v>1984380</v>
      </c>
      <c r="D12" s="1649">
        <v>450545</v>
      </c>
      <c r="E12" s="1649">
        <v>928079</v>
      </c>
      <c r="F12" s="1649">
        <v>605756</v>
      </c>
      <c r="G12" s="1607"/>
      <c r="H12" s="1607"/>
      <c r="I12" s="1607"/>
      <c r="J12" s="1607"/>
      <c r="K12" s="1607"/>
      <c r="L12" s="1607"/>
    </row>
    <row r="13" spans="1:12" ht="18" customHeight="1" x14ac:dyDescent="0.35">
      <c r="A13" s="1643" t="s">
        <v>473</v>
      </c>
      <c r="B13" s="1648">
        <v>18</v>
      </c>
      <c r="C13" s="1649">
        <v>1199218</v>
      </c>
      <c r="D13" s="1649">
        <v>0</v>
      </c>
      <c r="E13" s="1649">
        <v>465200</v>
      </c>
      <c r="F13" s="1649">
        <v>734018</v>
      </c>
      <c r="G13" s="1607"/>
      <c r="H13" s="1607"/>
      <c r="I13" s="1607"/>
      <c r="J13" s="1607"/>
      <c r="K13" s="1607"/>
      <c r="L13" s="1607"/>
    </row>
    <row r="14" spans="1:12" ht="18" customHeight="1" x14ac:dyDescent="0.35">
      <c r="A14" s="1641" t="s">
        <v>844</v>
      </c>
      <c r="B14" s="1646">
        <v>25</v>
      </c>
      <c r="C14" s="1647">
        <v>3399390</v>
      </c>
      <c r="D14" s="1647">
        <v>2701363</v>
      </c>
      <c r="E14" s="1647">
        <v>529732</v>
      </c>
      <c r="F14" s="1647">
        <v>168295</v>
      </c>
      <c r="G14" s="1607"/>
      <c r="H14" s="1607"/>
      <c r="I14" s="1607"/>
      <c r="J14" s="1607"/>
      <c r="K14" s="1607"/>
      <c r="L14" s="1607"/>
    </row>
    <row r="15" spans="1:12" ht="18" customHeight="1" x14ac:dyDescent="0.35">
      <c r="A15" s="1641" t="s">
        <v>408</v>
      </c>
      <c r="B15" s="1646">
        <v>11</v>
      </c>
      <c r="C15" s="1647">
        <v>3095732</v>
      </c>
      <c r="D15" s="1647">
        <v>3043362</v>
      </c>
      <c r="E15" s="1647">
        <v>15600</v>
      </c>
      <c r="F15" s="1647">
        <v>36770</v>
      </c>
      <c r="G15" s="1607"/>
      <c r="H15" s="1607"/>
      <c r="I15" s="1607"/>
      <c r="J15" s="1607"/>
      <c r="K15" s="1607"/>
      <c r="L15" s="1607"/>
    </row>
    <row r="16" spans="1:12" ht="6" customHeight="1" thickBot="1" x14ac:dyDescent="0.4">
      <c r="A16" s="1634"/>
      <c r="B16" s="1634"/>
      <c r="C16" s="1634"/>
      <c r="D16" s="1634"/>
      <c r="E16" s="1634"/>
      <c r="F16" s="1634"/>
    </row>
    <row r="17" spans="1:6" ht="15" thickTop="1" x14ac:dyDescent="0.35">
      <c r="A17" s="1619" t="s">
        <v>1636</v>
      </c>
      <c r="B17" s="1662"/>
      <c r="C17" s="1662"/>
      <c r="D17" s="1662"/>
      <c r="E17" s="1662"/>
      <c r="F17" s="1662"/>
    </row>
  </sheetData>
  <mergeCells count="4">
    <mergeCell ref="A3:F3"/>
    <mergeCell ref="A5:A6"/>
    <mergeCell ref="B5:B6"/>
    <mergeCell ref="C5:F5"/>
  </mergeCells>
  <hyperlinks>
    <hyperlink ref="A1" location="Índice!A1" display="Voltar ao índice" xr:uid="{DEEB790B-4A7E-4B16-A156-9AD137FF2277}"/>
  </hyperlinks>
  <pageMargins left="0.7" right="0.24" top="0.75" bottom="0.75" header="0.3" footer="0.3"/>
  <pageSetup paperSize="9" orientation="portrait" verticalDpi="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A42BD-4A2B-4557-9191-382B1D31375A}">
  <dimension ref="A1:F11"/>
  <sheetViews>
    <sheetView workbookViewId="0"/>
  </sheetViews>
  <sheetFormatPr defaultColWidth="9.1796875" defaultRowHeight="14.5" x14ac:dyDescent="0.35"/>
  <cols>
    <col min="1" max="1" width="22.81640625" style="1661" customWidth="1"/>
    <col min="2" max="2" width="9.1796875" style="1661"/>
    <col min="3" max="3" width="10.81640625" style="1661" bestFit="1" customWidth="1"/>
    <col min="4" max="6" width="9.81640625" style="1661" bestFit="1" customWidth="1"/>
    <col min="7" max="8" width="9.1796875" style="1661"/>
    <col min="9" max="9" width="10.81640625" style="1661" bestFit="1" customWidth="1"/>
    <col min="10" max="12" width="9.81640625" style="1661" bestFit="1" customWidth="1"/>
    <col min="13" max="16384" width="9.1796875" style="1661"/>
  </cols>
  <sheetData>
    <row r="1" spans="1:6" x14ac:dyDescent="0.35">
      <c r="A1" s="407" t="s">
        <v>371</v>
      </c>
    </row>
    <row r="2" spans="1:6" x14ac:dyDescent="0.35">
      <c r="A2" s="1622" t="s">
        <v>1697</v>
      </c>
      <c r="B2" s="1637"/>
      <c r="C2" s="1637"/>
      <c r="D2" s="1637"/>
      <c r="E2" s="1637"/>
      <c r="F2" s="1637"/>
    </row>
    <row r="3" spans="1:6" ht="33" customHeight="1" x14ac:dyDescent="0.35">
      <c r="A3" s="2790" t="s">
        <v>1698</v>
      </c>
      <c r="B3" s="2790"/>
      <c r="C3" s="2790"/>
      <c r="D3" s="2790"/>
      <c r="E3" s="2790"/>
      <c r="F3" s="2790"/>
    </row>
    <row r="4" spans="1:6" x14ac:dyDescent="0.35">
      <c r="A4" s="1623">
        <v>2022</v>
      </c>
      <c r="B4" s="1624"/>
      <c r="C4" s="1624"/>
      <c r="D4" s="1624"/>
      <c r="E4" s="1624"/>
      <c r="F4" s="1625" t="s">
        <v>1639</v>
      </c>
    </row>
    <row r="5" spans="1:6" ht="24" customHeight="1" x14ac:dyDescent="0.35">
      <c r="A5" s="2796" t="s">
        <v>1646</v>
      </c>
      <c r="B5" s="2795" t="s">
        <v>1652</v>
      </c>
      <c r="C5" s="2794" t="s">
        <v>1696</v>
      </c>
      <c r="D5" s="2794"/>
      <c r="E5" s="2794"/>
      <c r="F5" s="2794"/>
    </row>
    <row r="6" spans="1:6" ht="21.75" customHeight="1" x14ac:dyDescent="0.35">
      <c r="A6" s="2796"/>
      <c r="B6" s="2795"/>
      <c r="C6" s="1665" t="s">
        <v>0</v>
      </c>
      <c r="D6" s="1665" t="s">
        <v>1690</v>
      </c>
      <c r="E6" s="1665" t="s">
        <v>1691</v>
      </c>
      <c r="F6" s="1665" t="s">
        <v>587</v>
      </c>
    </row>
    <row r="7" spans="1:6" ht="18" customHeight="1" x14ac:dyDescent="0.35">
      <c r="A7" s="1642" t="s">
        <v>0</v>
      </c>
      <c r="B7" s="1646">
        <v>730</v>
      </c>
      <c r="C7" s="1647">
        <v>117297380</v>
      </c>
      <c r="D7" s="1647">
        <v>55540019</v>
      </c>
      <c r="E7" s="1647">
        <v>32554826</v>
      </c>
      <c r="F7" s="1647">
        <v>29202535</v>
      </c>
    </row>
    <row r="8" spans="1:6" ht="18" customHeight="1" x14ac:dyDescent="0.35">
      <c r="A8" s="1644" t="s">
        <v>1647</v>
      </c>
      <c r="B8" s="1648">
        <v>347</v>
      </c>
      <c r="C8" s="1647">
        <v>76553721</v>
      </c>
      <c r="D8" s="1649">
        <v>55540019</v>
      </c>
      <c r="E8" s="1649">
        <v>13458200</v>
      </c>
      <c r="F8" s="1649">
        <v>7555502</v>
      </c>
    </row>
    <row r="9" spans="1:6" ht="18" customHeight="1" x14ac:dyDescent="0.35">
      <c r="A9" s="1644" t="s">
        <v>1648</v>
      </c>
      <c r="B9" s="1648">
        <v>383</v>
      </c>
      <c r="C9" s="1647">
        <v>40743659</v>
      </c>
      <c r="D9" s="1649">
        <v>0</v>
      </c>
      <c r="E9" s="1649">
        <v>19096626</v>
      </c>
      <c r="F9" s="1649">
        <v>21647033</v>
      </c>
    </row>
    <row r="10" spans="1:6" ht="6" customHeight="1" thickBot="1" x14ac:dyDescent="0.4">
      <c r="A10" s="1634"/>
      <c r="B10" s="1634"/>
      <c r="C10" s="1634"/>
      <c r="D10" s="1634"/>
      <c r="E10" s="1634"/>
      <c r="F10" s="1634"/>
    </row>
    <row r="11" spans="1:6" ht="15" thickTop="1" x14ac:dyDescent="0.35">
      <c r="A11" s="1619" t="s">
        <v>1636</v>
      </c>
      <c r="B11" s="1637"/>
      <c r="C11" s="1637"/>
      <c r="D11" s="1637"/>
      <c r="E11" s="1637"/>
      <c r="F11" s="1637"/>
    </row>
  </sheetData>
  <mergeCells count="4">
    <mergeCell ref="A3:F3"/>
    <mergeCell ref="A5:A6"/>
    <mergeCell ref="B5:B6"/>
    <mergeCell ref="C5:F5"/>
  </mergeCells>
  <hyperlinks>
    <hyperlink ref="A1" location="Índice!A1" display="Voltar ao índice" xr:uid="{FA8F8F7F-62FC-4FD9-8193-5DE40C18557A}"/>
  </hyperlinks>
  <pageMargins left="0.7" right="0.24" top="0.75" bottom="0.75" header="0.3" footer="0.3"/>
  <pageSetup paperSize="9" orientation="portrait" verticalDpi="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35F96-28F0-4C53-80EA-3FCD9ABE73AA}">
  <dimension ref="A1:G17"/>
  <sheetViews>
    <sheetView workbookViewId="0"/>
  </sheetViews>
  <sheetFormatPr defaultColWidth="11.453125" defaultRowHeight="13" x14ac:dyDescent="0.3"/>
  <cols>
    <col min="1" max="1" width="24.1796875" style="1607" customWidth="1"/>
    <col min="2" max="2" width="13.1796875" style="1607" customWidth="1"/>
    <col min="3" max="6" width="10.7265625" style="1607" customWidth="1"/>
    <col min="7" max="8" width="12.81640625" style="1607" bestFit="1" customWidth="1"/>
    <col min="9" max="9" width="14.26953125" style="1607" bestFit="1" customWidth="1"/>
    <col min="10" max="10" width="30.81640625" style="1607" customWidth="1"/>
    <col min="11" max="11" width="14.26953125" style="1607" bestFit="1" customWidth="1"/>
    <col min="12" max="12" width="14.54296875" style="1607" customWidth="1"/>
    <col min="13" max="16384" width="11.453125" style="1607"/>
  </cols>
  <sheetData>
    <row r="1" spans="1:7" x14ac:dyDescent="0.3">
      <c r="A1" s="407" t="s">
        <v>371</v>
      </c>
    </row>
    <row r="2" spans="1:7" ht="12" customHeight="1" x14ac:dyDescent="0.3">
      <c r="A2" s="1622" t="s">
        <v>1699</v>
      </c>
      <c r="B2" s="1622"/>
      <c r="G2" s="1619"/>
    </row>
    <row r="3" spans="1:7" ht="33" customHeight="1" x14ac:dyDescent="0.3">
      <c r="A3" s="2790" t="s">
        <v>1700</v>
      </c>
      <c r="B3" s="2790"/>
      <c r="C3" s="2790"/>
      <c r="D3" s="2790"/>
      <c r="E3" s="2790"/>
      <c r="F3" s="2790"/>
      <c r="G3" s="1671"/>
    </row>
    <row r="4" spans="1:7" x14ac:dyDescent="0.3">
      <c r="A4" s="1623">
        <v>2022</v>
      </c>
      <c r="B4" s="1623"/>
      <c r="C4" s="1624"/>
      <c r="D4" s="1624"/>
      <c r="E4" s="1624"/>
      <c r="F4" s="1625" t="s">
        <v>1639</v>
      </c>
    </row>
    <row r="5" spans="1:7" ht="15" customHeight="1" x14ac:dyDescent="0.3">
      <c r="A5" s="2796" t="s">
        <v>538</v>
      </c>
      <c r="B5" s="2795" t="s">
        <v>1652</v>
      </c>
      <c r="C5" s="2794" t="s">
        <v>1701</v>
      </c>
      <c r="D5" s="2794"/>
      <c r="E5" s="2794"/>
      <c r="F5" s="2794"/>
    </row>
    <row r="6" spans="1:7" ht="15" customHeight="1" x14ac:dyDescent="0.3">
      <c r="A6" s="2796"/>
      <c r="B6" s="2795"/>
      <c r="C6" s="1665" t="s">
        <v>0</v>
      </c>
      <c r="D6" s="1665" t="s">
        <v>1690</v>
      </c>
      <c r="E6" s="1665" t="s">
        <v>1691</v>
      </c>
      <c r="F6" s="1665" t="s">
        <v>587</v>
      </c>
    </row>
    <row r="7" spans="1:7" s="1657" customFormat="1" ht="18" customHeight="1" x14ac:dyDescent="0.3">
      <c r="A7" s="1642" t="s">
        <v>151</v>
      </c>
      <c r="B7" s="1646">
        <v>456</v>
      </c>
      <c r="C7" s="1647">
        <v>221583822</v>
      </c>
      <c r="D7" s="1647">
        <v>151590283</v>
      </c>
      <c r="E7" s="1647">
        <v>44129602</v>
      </c>
      <c r="F7" s="1647">
        <v>25863937</v>
      </c>
    </row>
    <row r="8" spans="1:7" s="1657" customFormat="1" ht="18" customHeight="1" x14ac:dyDescent="0.3">
      <c r="A8" s="1641" t="s">
        <v>152</v>
      </c>
      <c r="B8" s="1646">
        <v>433</v>
      </c>
      <c r="C8" s="1647">
        <v>218186777</v>
      </c>
      <c r="D8" s="1647">
        <v>148281727</v>
      </c>
      <c r="E8" s="1647">
        <v>44046459</v>
      </c>
      <c r="F8" s="1647">
        <v>25858591</v>
      </c>
    </row>
    <row r="9" spans="1:7" ht="18" customHeight="1" x14ac:dyDescent="0.3">
      <c r="A9" s="1643" t="s">
        <v>469</v>
      </c>
      <c r="B9" s="1648">
        <v>122</v>
      </c>
      <c r="C9" s="1649">
        <v>26410959</v>
      </c>
      <c r="D9" s="1649">
        <v>24162271</v>
      </c>
      <c r="E9" s="1649">
        <v>451610</v>
      </c>
      <c r="F9" s="1649">
        <v>1797078</v>
      </c>
    </row>
    <row r="10" spans="1:7" ht="18" customHeight="1" x14ac:dyDescent="0.3">
      <c r="A10" s="1643" t="s">
        <v>1333</v>
      </c>
      <c r="B10" s="1648">
        <v>83</v>
      </c>
      <c r="C10" s="1649">
        <v>12138597</v>
      </c>
      <c r="D10" s="1649">
        <v>10835021</v>
      </c>
      <c r="E10" s="1649">
        <v>1015054</v>
      </c>
      <c r="F10" s="1649">
        <v>288522</v>
      </c>
    </row>
    <row r="11" spans="1:7" ht="18" customHeight="1" x14ac:dyDescent="0.3">
      <c r="A11" s="1643" t="s">
        <v>1342</v>
      </c>
      <c r="B11" s="1648">
        <v>196</v>
      </c>
      <c r="C11" s="1649">
        <v>163922416</v>
      </c>
      <c r="D11" s="1649">
        <v>97992487</v>
      </c>
      <c r="E11" s="1649">
        <v>42560119</v>
      </c>
      <c r="F11" s="1649">
        <v>23369810</v>
      </c>
    </row>
    <row r="12" spans="1:7" ht="18" customHeight="1" x14ac:dyDescent="0.3">
      <c r="A12" s="1643" t="s">
        <v>472</v>
      </c>
      <c r="B12" s="1648">
        <v>19</v>
      </c>
      <c r="C12" s="1649">
        <v>7787365</v>
      </c>
      <c r="D12" s="1649">
        <v>7370089</v>
      </c>
      <c r="E12" s="1649">
        <v>17276</v>
      </c>
      <c r="F12" s="1649">
        <v>400000</v>
      </c>
    </row>
    <row r="13" spans="1:7" ht="18" customHeight="1" x14ac:dyDescent="0.3">
      <c r="A13" s="1643" t="s">
        <v>473</v>
      </c>
      <c r="B13" s="1648">
        <v>13</v>
      </c>
      <c r="C13" s="1649">
        <v>7927440</v>
      </c>
      <c r="D13" s="1649">
        <v>7921859</v>
      </c>
      <c r="E13" s="1649">
        <v>2400</v>
      </c>
      <c r="F13" s="1649">
        <v>3181</v>
      </c>
    </row>
    <row r="14" spans="1:7" s="1657" customFormat="1" ht="18" customHeight="1" x14ac:dyDescent="0.3">
      <c r="A14" s="1641" t="s">
        <v>844</v>
      </c>
      <c r="B14" s="1646">
        <v>12</v>
      </c>
      <c r="C14" s="1647">
        <v>493278</v>
      </c>
      <c r="D14" s="1647">
        <v>410395</v>
      </c>
      <c r="E14" s="1647">
        <v>82883</v>
      </c>
      <c r="F14" s="1647">
        <v>0</v>
      </c>
    </row>
    <row r="15" spans="1:7" s="1657" customFormat="1" ht="18" customHeight="1" x14ac:dyDescent="0.3">
      <c r="A15" s="1641" t="s">
        <v>408</v>
      </c>
      <c r="B15" s="1646">
        <v>11</v>
      </c>
      <c r="C15" s="1647">
        <v>2903767</v>
      </c>
      <c r="D15" s="1647">
        <v>2898161</v>
      </c>
      <c r="E15" s="1647">
        <v>260</v>
      </c>
      <c r="F15" s="1647">
        <v>5346</v>
      </c>
    </row>
    <row r="16" spans="1:7" ht="6" customHeight="1" thickBot="1" x14ac:dyDescent="0.35">
      <c r="A16" s="1634"/>
      <c r="B16" s="1634"/>
      <c r="C16" s="1634"/>
      <c r="D16" s="1634"/>
      <c r="E16" s="1634"/>
      <c r="F16" s="1634"/>
    </row>
    <row r="17" spans="1:1" ht="12" customHeight="1" thickTop="1" x14ac:dyDescent="0.3">
      <c r="A17" s="1619" t="s">
        <v>1636</v>
      </c>
    </row>
  </sheetData>
  <mergeCells count="4">
    <mergeCell ref="A3:F3"/>
    <mergeCell ref="A5:A6"/>
    <mergeCell ref="B5:B6"/>
    <mergeCell ref="C5:F5"/>
  </mergeCells>
  <hyperlinks>
    <hyperlink ref="A1" location="Índice!A1" display="Voltar ao índice" xr:uid="{9311BB07-8903-4A6A-954A-9D0ACB898BE8}"/>
  </hyperlinks>
  <pageMargins left="0.7" right="0.7" top="0.75" bottom="0.75" header="0.3" footer="0.3"/>
  <pageSetup paperSize="9" orientation="portrait"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9B340-5CA0-4AE5-98B5-19C51CE7325B}">
  <dimension ref="A1:H15"/>
  <sheetViews>
    <sheetView workbookViewId="0"/>
  </sheetViews>
  <sheetFormatPr defaultColWidth="11.453125" defaultRowHeight="13" x14ac:dyDescent="0.3"/>
  <cols>
    <col min="1" max="1" width="24.1796875" style="1607" customWidth="1"/>
    <col min="2" max="2" width="13.1796875" style="1607" customWidth="1"/>
    <col min="3" max="6" width="10.7265625" style="1607" customWidth="1"/>
    <col min="7" max="8" width="12.81640625" style="1607" bestFit="1" customWidth="1"/>
    <col min="9" max="9" width="14.26953125" style="1607" bestFit="1" customWidth="1"/>
    <col min="10" max="10" width="30.81640625" style="1607" customWidth="1"/>
    <col min="11" max="11" width="14.26953125" style="1607" bestFit="1" customWidth="1"/>
    <col min="12" max="12" width="14.54296875" style="1607" customWidth="1"/>
    <col min="13" max="16384" width="11.453125" style="1607"/>
  </cols>
  <sheetData>
    <row r="1" spans="1:8" x14ac:dyDescent="0.3">
      <c r="A1" s="407" t="s">
        <v>371</v>
      </c>
    </row>
    <row r="2" spans="1:8" ht="12" customHeight="1" x14ac:dyDescent="0.3">
      <c r="A2" s="1622" t="s">
        <v>1702</v>
      </c>
      <c r="B2" s="1622"/>
      <c r="G2" s="1619"/>
    </row>
    <row r="3" spans="1:8" ht="33" customHeight="1" x14ac:dyDescent="0.3">
      <c r="A3" s="2790" t="s">
        <v>1703</v>
      </c>
      <c r="B3" s="2790"/>
      <c r="C3" s="2790"/>
      <c r="D3" s="2790"/>
      <c r="E3" s="2790"/>
      <c r="F3" s="2790"/>
      <c r="G3" s="1619"/>
    </row>
    <row r="4" spans="1:8" ht="18.75" customHeight="1" x14ac:dyDescent="0.3">
      <c r="A4" s="1623">
        <v>2022</v>
      </c>
      <c r="B4" s="1623"/>
      <c r="C4" s="1624"/>
      <c r="D4" s="1624"/>
      <c r="E4" s="1624"/>
      <c r="F4" s="1625" t="s">
        <v>1639</v>
      </c>
    </row>
    <row r="5" spans="1:8" ht="18.75" customHeight="1" x14ac:dyDescent="0.3">
      <c r="A5" s="2796" t="s">
        <v>1646</v>
      </c>
      <c r="B5" s="2795" t="s">
        <v>1652</v>
      </c>
      <c r="C5" s="2794" t="s">
        <v>1701</v>
      </c>
      <c r="D5" s="2794"/>
      <c r="E5" s="2794"/>
      <c r="F5" s="2794"/>
    </row>
    <row r="6" spans="1:8" ht="15" customHeight="1" x14ac:dyDescent="0.3">
      <c r="A6" s="2796"/>
      <c r="B6" s="2795"/>
      <c r="C6" s="1665" t="s">
        <v>0</v>
      </c>
      <c r="D6" s="1665" t="s">
        <v>1690</v>
      </c>
      <c r="E6" s="1665" t="s">
        <v>1691</v>
      </c>
      <c r="F6" s="1665" t="s">
        <v>587</v>
      </c>
      <c r="G6" s="1672"/>
      <c r="H6" s="1672"/>
    </row>
    <row r="7" spans="1:8" ht="18" customHeight="1" x14ac:dyDescent="0.3">
      <c r="A7" s="1642" t="s">
        <v>0</v>
      </c>
      <c r="B7" s="1646">
        <v>456</v>
      </c>
      <c r="C7" s="1647">
        <v>221583822</v>
      </c>
      <c r="D7" s="1647">
        <v>151590283</v>
      </c>
      <c r="E7" s="1647">
        <v>44129602</v>
      </c>
      <c r="F7" s="1647">
        <v>25863937</v>
      </c>
      <c r="G7" s="1654"/>
      <c r="H7" s="1654"/>
    </row>
    <row r="8" spans="1:8" ht="18" customHeight="1" x14ac:dyDescent="0.3">
      <c r="A8" s="1644" t="s">
        <v>1647</v>
      </c>
      <c r="B8" s="1648">
        <v>208</v>
      </c>
      <c r="C8" s="1647">
        <v>95669167</v>
      </c>
      <c r="D8" s="1649">
        <v>89691896</v>
      </c>
      <c r="E8" s="1649">
        <v>4377673</v>
      </c>
      <c r="F8" s="1649">
        <v>1599598</v>
      </c>
      <c r="G8" s="1654"/>
      <c r="H8" s="1654"/>
    </row>
    <row r="9" spans="1:8" ht="18" customHeight="1" x14ac:dyDescent="0.3">
      <c r="A9" s="1644" t="s">
        <v>1648</v>
      </c>
      <c r="B9" s="1648">
        <v>248</v>
      </c>
      <c r="C9" s="1647">
        <v>125914655</v>
      </c>
      <c r="D9" s="1649">
        <v>61898387</v>
      </c>
      <c r="E9" s="1649">
        <v>39751929</v>
      </c>
      <c r="F9" s="1649">
        <v>24264339</v>
      </c>
      <c r="G9" s="1673"/>
      <c r="H9" s="1673"/>
    </row>
    <row r="10" spans="1:8" ht="6" customHeight="1" thickBot="1" x14ac:dyDescent="0.35">
      <c r="A10" s="1634"/>
      <c r="B10" s="1634"/>
      <c r="C10" s="1634"/>
      <c r="D10" s="1634"/>
      <c r="E10" s="1634"/>
      <c r="F10" s="1634"/>
      <c r="G10" s="1673"/>
      <c r="H10" s="1673"/>
    </row>
    <row r="11" spans="1:8" ht="13.5" thickTop="1" x14ac:dyDescent="0.3">
      <c r="A11" s="1619" t="s">
        <v>1636</v>
      </c>
      <c r="C11" s="1673"/>
      <c r="D11" s="1673"/>
      <c r="E11" s="1673"/>
      <c r="F11" s="1673"/>
      <c r="G11" s="1673"/>
      <c r="H11" s="1673"/>
    </row>
    <row r="12" spans="1:8" x14ac:dyDescent="0.3">
      <c r="C12" s="1673"/>
      <c r="D12" s="1673"/>
      <c r="E12" s="1673"/>
      <c r="F12" s="1673"/>
      <c r="G12" s="1673"/>
      <c r="H12" s="1673"/>
    </row>
    <row r="13" spans="1:8" x14ac:dyDescent="0.3">
      <c r="C13" s="1673"/>
      <c r="D13" s="1673"/>
      <c r="E13" s="1673"/>
      <c r="F13" s="1673"/>
      <c r="G13" s="1673"/>
      <c r="H13" s="1673"/>
    </row>
    <row r="14" spans="1:8" x14ac:dyDescent="0.3">
      <c r="A14" s="1657"/>
      <c r="B14" s="1657"/>
      <c r="C14" s="1654"/>
      <c r="D14" s="1654"/>
      <c r="E14" s="1654"/>
      <c r="F14" s="1654"/>
      <c r="G14" s="1654"/>
      <c r="H14" s="1654"/>
    </row>
    <row r="15" spans="1:8" x14ac:dyDescent="0.3">
      <c r="A15" s="1657"/>
      <c r="B15" s="1657"/>
      <c r="C15" s="1654"/>
      <c r="D15" s="1654"/>
      <c r="E15" s="1654"/>
      <c r="F15" s="1654"/>
      <c r="G15" s="1654"/>
      <c r="H15" s="1654"/>
    </row>
  </sheetData>
  <mergeCells count="4">
    <mergeCell ref="A3:F3"/>
    <mergeCell ref="A5:A6"/>
    <mergeCell ref="B5:B6"/>
    <mergeCell ref="C5:F5"/>
  </mergeCells>
  <hyperlinks>
    <hyperlink ref="A1" location="Índice!A1" display="Voltar ao índice" xr:uid="{F4A208B1-FE5C-42DC-9915-462D5045F328}"/>
  </hyperlinks>
  <pageMargins left="0.7" right="0.7" top="0.75" bottom="0.75" header="0.3" footer="0.3"/>
  <pageSetup paperSize="9" orientation="portrait"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A0FE9-9296-4B9A-BFF3-125C8394383F}">
  <dimension ref="A1:G18"/>
  <sheetViews>
    <sheetView workbookViewId="0"/>
  </sheetViews>
  <sheetFormatPr defaultColWidth="11.453125" defaultRowHeight="10.5" x14ac:dyDescent="0.25"/>
  <cols>
    <col min="1" max="1" width="24.7265625" style="1624" customWidth="1"/>
    <col min="2" max="2" width="9.7265625" style="1624" customWidth="1"/>
    <col min="3" max="3" width="10.7265625" style="1624" customWidth="1"/>
    <col min="4" max="4" width="9.7265625" style="1624" customWidth="1"/>
    <col min="5" max="16384" width="11.453125" style="1624"/>
  </cols>
  <sheetData>
    <row r="1" spans="1:5" ht="13" x14ac:dyDescent="0.3">
      <c r="A1" s="407" t="s">
        <v>371</v>
      </c>
    </row>
    <row r="2" spans="1:5" ht="13" x14ac:dyDescent="0.3">
      <c r="A2" s="1622" t="s">
        <v>1704</v>
      </c>
      <c r="E2" s="1674"/>
    </row>
    <row r="3" spans="1:5" ht="33" customHeight="1" x14ac:dyDescent="0.25">
      <c r="A3" s="2790" t="s">
        <v>1705</v>
      </c>
      <c r="B3" s="2790"/>
      <c r="C3" s="2790"/>
      <c r="D3" s="2790"/>
      <c r="E3" s="2790"/>
    </row>
    <row r="4" spans="1:5" ht="15" customHeight="1" x14ac:dyDescent="0.25">
      <c r="A4" s="1623">
        <v>2022</v>
      </c>
      <c r="B4" s="1675"/>
      <c r="D4" s="1675"/>
      <c r="E4" s="1625" t="s">
        <v>1639</v>
      </c>
    </row>
    <row r="5" spans="1:5" ht="13" customHeight="1" x14ac:dyDescent="0.25">
      <c r="A5" s="2796" t="s">
        <v>1706</v>
      </c>
      <c r="B5" s="2799" t="s">
        <v>1707</v>
      </c>
      <c r="C5" s="2794"/>
      <c r="D5" s="2799" t="s">
        <v>1708</v>
      </c>
      <c r="E5" s="2794"/>
    </row>
    <row r="6" spans="1:5" ht="27.75" customHeight="1" x14ac:dyDescent="0.25">
      <c r="A6" s="2796"/>
      <c r="B6" s="1665" t="s">
        <v>1709</v>
      </c>
      <c r="C6" s="1665" t="s">
        <v>1710</v>
      </c>
      <c r="D6" s="1665" t="s">
        <v>1709</v>
      </c>
      <c r="E6" s="1677" t="s">
        <v>1710</v>
      </c>
    </row>
    <row r="7" spans="1:5" ht="18" customHeight="1" x14ac:dyDescent="0.25">
      <c r="A7" s="1642" t="s">
        <v>0</v>
      </c>
      <c r="B7" s="1642">
        <v>347</v>
      </c>
      <c r="C7" s="1678">
        <v>347</v>
      </c>
      <c r="D7" s="1642">
        <v>383</v>
      </c>
      <c r="E7" s="1642">
        <v>383</v>
      </c>
    </row>
    <row r="8" spans="1:5" ht="18" customHeight="1" x14ac:dyDescent="0.25">
      <c r="A8" s="1644" t="s">
        <v>1711</v>
      </c>
      <c r="B8" s="1624">
        <v>323</v>
      </c>
      <c r="C8" s="1679">
        <v>330</v>
      </c>
      <c r="D8" s="1624">
        <v>315</v>
      </c>
      <c r="E8" s="1624">
        <v>335</v>
      </c>
    </row>
    <row r="9" spans="1:5" ht="18" customHeight="1" x14ac:dyDescent="0.25">
      <c r="A9" s="1644" t="s">
        <v>1712</v>
      </c>
      <c r="B9" s="1624">
        <v>15</v>
      </c>
      <c r="C9" s="1679">
        <v>12</v>
      </c>
      <c r="D9" s="1624">
        <v>34</v>
      </c>
      <c r="E9" s="1624">
        <v>23</v>
      </c>
    </row>
    <row r="10" spans="1:5" ht="18" customHeight="1" x14ac:dyDescent="0.25">
      <c r="A10" s="1644" t="s">
        <v>1713</v>
      </c>
      <c r="B10" s="1624">
        <v>5</v>
      </c>
      <c r="C10" s="1679">
        <v>2</v>
      </c>
      <c r="D10" s="1624">
        <v>11</v>
      </c>
      <c r="E10" s="1624">
        <v>7</v>
      </c>
    </row>
    <row r="11" spans="1:5" ht="18" customHeight="1" x14ac:dyDescent="0.25">
      <c r="A11" s="1644" t="s">
        <v>1714</v>
      </c>
      <c r="B11" s="1624">
        <v>1</v>
      </c>
      <c r="C11" s="1679">
        <v>2</v>
      </c>
      <c r="D11" s="1624">
        <v>12</v>
      </c>
      <c r="E11" s="1624">
        <v>9</v>
      </c>
    </row>
    <row r="12" spans="1:5" ht="18" customHeight="1" x14ac:dyDescent="0.25">
      <c r="A12" s="1644" t="s">
        <v>1715</v>
      </c>
      <c r="B12" s="1624">
        <v>3</v>
      </c>
      <c r="C12" s="1679">
        <v>1</v>
      </c>
      <c r="D12" s="1624">
        <v>6</v>
      </c>
      <c r="E12" s="1624">
        <v>5</v>
      </c>
    </row>
    <row r="13" spans="1:5" ht="18" customHeight="1" x14ac:dyDescent="0.25">
      <c r="A13" s="1644" t="s">
        <v>1716</v>
      </c>
      <c r="B13" s="1624">
        <v>0</v>
      </c>
      <c r="C13" s="1679">
        <v>0</v>
      </c>
      <c r="D13" s="1624">
        <v>5</v>
      </c>
      <c r="E13" s="1624">
        <v>4</v>
      </c>
    </row>
    <row r="14" spans="1:5" ht="6" customHeight="1" thickBot="1" x14ac:dyDescent="0.3">
      <c r="A14" s="1645"/>
      <c r="B14" s="1680"/>
      <c r="C14" s="1681"/>
      <c r="D14" s="1680"/>
      <c r="E14" s="1680"/>
    </row>
    <row r="15" spans="1:5" ht="11" thickTop="1" x14ac:dyDescent="0.25">
      <c r="A15" s="1619" t="s">
        <v>1636</v>
      </c>
      <c r="B15" s="1642"/>
      <c r="C15" s="1642"/>
    </row>
    <row r="16" spans="1:5" ht="6" customHeight="1" x14ac:dyDescent="0.25"/>
    <row r="17" spans="1:7" x14ac:dyDescent="0.25">
      <c r="A17" s="1619" t="s">
        <v>76</v>
      </c>
    </row>
    <row r="18" spans="1:7" ht="28.5" customHeight="1" x14ac:dyDescent="0.25">
      <c r="A18" s="2793" t="s">
        <v>1676</v>
      </c>
      <c r="B18" s="2793"/>
      <c r="C18" s="2793"/>
      <c r="D18" s="2793"/>
      <c r="E18" s="2793"/>
      <c r="F18" s="1667"/>
      <c r="G18" s="1667"/>
    </row>
  </sheetData>
  <mergeCells count="5">
    <mergeCell ref="A3:E3"/>
    <mergeCell ref="A5:A6"/>
    <mergeCell ref="B5:C5"/>
    <mergeCell ref="D5:E5"/>
    <mergeCell ref="A18:E18"/>
  </mergeCells>
  <hyperlinks>
    <hyperlink ref="A18" r:id="rId1" xr:uid="{F6534543-02FE-4A19-8F63-30745F7BE600}"/>
    <hyperlink ref="A1" location="Índice!A1" display="Voltar ao índice" xr:uid="{7990A0F6-F528-4AD6-8101-72751A82CF13}"/>
  </hyperlinks>
  <pageMargins left="0.7" right="0.7" top="0.75" bottom="0.75" header="0.3" footer="0.3"/>
  <pageSetup paperSize="9" orientation="portrait" verticalDpi="300"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26470-DE46-4848-A57B-AE4DB3D0F23D}">
  <sheetPr>
    <pageSetUpPr fitToPage="1"/>
  </sheetPr>
  <dimension ref="A1:N20"/>
  <sheetViews>
    <sheetView workbookViewId="0"/>
  </sheetViews>
  <sheetFormatPr defaultColWidth="11.453125" defaultRowHeight="10.5" x14ac:dyDescent="0.25"/>
  <cols>
    <col min="1" max="1" width="22.26953125" style="1624" customWidth="1"/>
    <col min="2" max="10" width="11.453125" style="1624"/>
    <col min="11" max="11" width="11.453125" style="1624" customWidth="1"/>
    <col min="12" max="16384" width="11.453125" style="1624"/>
  </cols>
  <sheetData>
    <row r="1" spans="1:14" ht="13" x14ac:dyDescent="0.3">
      <c r="A1" s="407" t="s">
        <v>371</v>
      </c>
    </row>
    <row r="2" spans="1:14" ht="13" x14ac:dyDescent="0.3">
      <c r="A2" s="1622" t="s">
        <v>1717</v>
      </c>
      <c r="B2" s="1662"/>
      <c r="C2" s="1662"/>
      <c r="D2" s="1662"/>
      <c r="E2" s="1662"/>
      <c r="F2" s="1662"/>
      <c r="G2" s="1662"/>
      <c r="H2" s="1662"/>
      <c r="I2" s="1662"/>
      <c r="J2" s="1662"/>
      <c r="K2" s="1662"/>
      <c r="L2" s="1662"/>
      <c r="M2" s="1662"/>
      <c r="N2" s="1662"/>
    </row>
    <row r="3" spans="1:14" ht="33" customHeight="1" x14ac:dyDescent="0.25">
      <c r="A3" s="2790" t="s">
        <v>1718</v>
      </c>
      <c r="B3" s="2790"/>
      <c r="C3" s="2790"/>
      <c r="D3" s="2790"/>
      <c r="E3" s="2790"/>
      <c r="F3" s="2790"/>
      <c r="G3" s="2790"/>
      <c r="H3" s="2790"/>
      <c r="I3" s="2790"/>
      <c r="J3" s="2790"/>
      <c r="K3" s="2790"/>
      <c r="L3" s="2790"/>
      <c r="M3" s="2790"/>
      <c r="N3" s="2790"/>
    </row>
    <row r="4" spans="1:14" x14ac:dyDescent="0.25">
      <c r="A4" s="1623">
        <v>2022</v>
      </c>
      <c r="B4" s="1675"/>
      <c r="C4" s="1675"/>
      <c r="D4" s="1675"/>
      <c r="H4" s="1625"/>
      <c r="I4" s="1675"/>
      <c r="J4" s="1675"/>
      <c r="K4" s="1675"/>
      <c r="N4" s="1625" t="s">
        <v>1639</v>
      </c>
    </row>
    <row r="5" spans="1:14" ht="28.5" customHeight="1" x14ac:dyDescent="0.25">
      <c r="A5" s="1663" t="s">
        <v>538</v>
      </c>
      <c r="B5" s="1627" t="s">
        <v>1652</v>
      </c>
      <c r="C5" s="1627" t="s">
        <v>1719</v>
      </c>
      <c r="D5" s="1627" t="s">
        <v>1720</v>
      </c>
      <c r="E5" s="1627" t="s">
        <v>1721</v>
      </c>
      <c r="F5" s="1627" t="s">
        <v>1722</v>
      </c>
      <c r="G5" s="1663" t="s">
        <v>1723</v>
      </c>
      <c r="H5" s="1627" t="s">
        <v>1724</v>
      </c>
      <c r="I5" s="1627" t="s">
        <v>1725</v>
      </c>
      <c r="J5" s="1627" t="s">
        <v>1726</v>
      </c>
      <c r="K5" s="1627" t="s">
        <v>1727</v>
      </c>
      <c r="L5" s="1627" t="s">
        <v>1728</v>
      </c>
      <c r="M5" s="1627" t="s">
        <v>1729</v>
      </c>
      <c r="N5" s="1663" t="s">
        <v>1730</v>
      </c>
    </row>
    <row r="6" spans="1:14" s="1642" customFormat="1" ht="18" customHeight="1" x14ac:dyDescent="0.25">
      <c r="A6" s="1642" t="s">
        <v>151</v>
      </c>
      <c r="B6" s="1642">
        <v>730</v>
      </c>
      <c r="C6" s="1642">
        <v>24</v>
      </c>
      <c r="D6" s="1642">
        <v>706</v>
      </c>
      <c r="E6" s="1642">
        <v>94</v>
      </c>
      <c r="F6" s="1642">
        <v>67</v>
      </c>
      <c r="G6" s="1642">
        <v>6</v>
      </c>
      <c r="H6" s="1642">
        <v>214</v>
      </c>
      <c r="I6" s="1642">
        <v>80</v>
      </c>
      <c r="J6" s="1642">
        <v>98</v>
      </c>
      <c r="K6" s="1642">
        <v>26</v>
      </c>
      <c r="L6" s="1642">
        <v>51</v>
      </c>
      <c r="M6" s="1642">
        <v>58</v>
      </c>
      <c r="N6" s="1642">
        <v>12</v>
      </c>
    </row>
    <row r="7" spans="1:14" s="1642" customFormat="1" ht="18" customHeight="1" x14ac:dyDescent="0.25">
      <c r="A7" s="1641" t="s">
        <v>152</v>
      </c>
      <c r="B7" s="1642">
        <v>694</v>
      </c>
      <c r="C7" s="1642">
        <v>17</v>
      </c>
      <c r="D7" s="1642">
        <v>677</v>
      </c>
      <c r="E7" s="1642">
        <v>85</v>
      </c>
      <c r="F7" s="1642">
        <v>66</v>
      </c>
      <c r="G7" s="1642">
        <v>6</v>
      </c>
      <c r="H7" s="1642">
        <v>208</v>
      </c>
      <c r="I7" s="1642">
        <v>78</v>
      </c>
      <c r="J7" s="1642">
        <v>96</v>
      </c>
      <c r="K7" s="1642">
        <v>25</v>
      </c>
      <c r="L7" s="1642">
        <v>48</v>
      </c>
      <c r="M7" s="1642">
        <v>53</v>
      </c>
      <c r="N7" s="1642">
        <v>12</v>
      </c>
    </row>
    <row r="8" spans="1:14" ht="18" customHeight="1" x14ac:dyDescent="0.25">
      <c r="A8" s="1643" t="s">
        <v>469</v>
      </c>
      <c r="B8" s="1642">
        <v>186</v>
      </c>
      <c r="C8" s="1642">
        <v>5</v>
      </c>
      <c r="D8" s="1642">
        <v>181</v>
      </c>
      <c r="E8" s="1642">
        <v>24</v>
      </c>
      <c r="F8" s="1642">
        <v>28</v>
      </c>
      <c r="G8" s="1642">
        <v>2</v>
      </c>
      <c r="H8" s="1642">
        <v>60</v>
      </c>
      <c r="I8" s="1642">
        <v>18</v>
      </c>
      <c r="J8" s="1642">
        <v>23</v>
      </c>
      <c r="K8" s="1642">
        <v>3</v>
      </c>
      <c r="L8" s="1642">
        <v>13</v>
      </c>
      <c r="M8" s="1642">
        <v>6</v>
      </c>
      <c r="N8" s="1642">
        <v>4</v>
      </c>
    </row>
    <row r="9" spans="1:14" ht="18" customHeight="1" x14ac:dyDescent="0.25">
      <c r="A9" s="1643" t="s">
        <v>1333</v>
      </c>
      <c r="B9" s="1642">
        <v>155</v>
      </c>
      <c r="C9" s="1642">
        <v>5</v>
      </c>
      <c r="D9" s="1642">
        <v>150</v>
      </c>
      <c r="E9" s="1642">
        <v>27</v>
      </c>
      <c r="F9" s="1642">
        <v>23</v>
      </c>
      <c r="G9" s="1642">
        <v>2</v>
      </c>
      <c r="H9" s="1642">
        <v>56</v>
      </c>
      <c r="I9" s="1642">
        <v>11</v>
      </c>
      <c r="J9" s="1642">
        <v>6</v>
      </c>
      <c r="K9" s="1642">
        <v>3</v>
      </c>
      <c r="L9" s="1642">
        <v>5</v>
      </c>
      <c r="M9" s="1642">
        <v>15</v>
      </c>
      <c r="N9" s="1642">
        <v>2</v>
      </c>
    </row>
    <row r="10" spans="1:14" ht="18" customHeight="1" x14ac:dyDescent="0.25">
      <c r="A10" s="1643" t="s">
        <v>1342</v>
      </c>
      <c r="B10" s="1642">
        <v>304</v>
      </c>
      <c r="C10" s="1642">
        <v>6</v>
      </c>
      <c r="D10" s="1642">
        <v>298</v>
      </c>
      <c r="E10" s="1642">
        <v>26</v>
      </c>
      <c r="F10" s="1642">
        <v>6</v>
      </c>
      <c r="G10" s="1642">
        <v>2</v>
      </c>
      <c r="H10" s="1642">
        <v>77</v>
      </c>
      <c r="I10" s="1642">
        <v>44</v>
      </c>
      <c r="J10" s="1642">
        <v>64</v>
      </c>
      <c r="K10" s="1642">
        <v>18</v>
      </c>
      <c r="L10" s="1642">
        <v>29</v>
      </c>
      <c r="M10" s="1642">
        <v>27</v>
      </c>
      <c r="N10" s="1642">
        <v>5</v>
      </c>
    </row>
    <row r="11" spans="1:14" ht="18" customHeight="1" x14ac:dyDescent="0.25">
      <c r="A11" s="1643" t="s">
        <v>472</v>
      </c>
      <c r="B11" s="1642">
        <v>31</v>
      </c>
      <c r="C11" s="1642">
        <v>1</v>
      </c>
      <c r="D11" s="1642">
        <v>30</v>
      </c>
      <c r="E11" s="1642">
        <v>5</v>
      </c>
      <c r="F11" s="1642">
        <v>4</v>
      </c>
      <c r="G11" s="1642">
        <v>0</v>
      </c>
      <c r="H11" s="1642">
        <v>11</v>
      </c>
      <c r="I11" s="1642">
        <v>3</v>
      </c>
      <c r="J11" s="1642">
        <v>3</v>
      </c>
      <c r="K11" s="1642">
        <v>1</v>
      </c>
      <c r="L11" s="1642">
        <v>0</v>
      </c>
      <c r="M11" s="1642">
        <v>2</v>
      </c>
      <c r="N11" s="1642">
        <v>1</v>
      </c>
    </row>
    <row r="12" spans="1:14" ht="18" customHeight="1" x14ac:dyDescent="0.25">
      <c r="A12" s="1643" t="s">
        <v>473</v>
      </c>
      <c r="B12" s="1642">
        <v>18</v>
      </c>
      <c r="C12" s="1642">
        <v>0</v>
      </c>
      <c r="D12" s="1642">
        <v>18</v>
      </c>
      <c r="E12" s="1642">
        <v>3</v>
      </c>
      <c r="F12" s="1642">
        <v>5</v>
      </c>
      <c r="G12" s="1642">
        <v>0</v>
      </c>
      <c r="H12" s="1642">
        <v>4</v>
      </c>
      <c r="I12" s="1642">
        <v>2</v>
      </c>
      <c r="J12" s="1642">
        <v>0</v>
      </c>
      <c r="K12" s="1642">
        <v>0</v>
      </c>
      <c r="L12" s="1642">
        <v>1</v>
      </c>
      <c r="M12" s="1642">
        <v>3</v>
      </c>
      <c r="N12" s="1642">
        <v>0</v>
      </c>
    </row>
    <row r="13" spans="1:14" s="1642" customFormat="1" ht="18" customHeight="1" x14ac:dyDescent="0.25">
      <c r="A13" s="1641" t="s">
        <v>844</v>
      </c>
      <c r="B13" s="1642">
        <v>25</v>
      </c>
      <c r="C13" s="1642">
        <v>5</v>
      </c>
      <c r="D13" s="1642">
        <v>20</v>
      </c>
      <c r="E13" s="1642">
        <v>8</v>
      </c>
      <c r="F13" s="1642">
        <v>1</v>
      </c>
      <c r="G13" s="1642">
        <v>0</v>
      </c>
      <c r="H13" s="1642">
        <v>4</v>
      </c>
      <c r="I13" s="1642">
        <v>1</v>
      </c>
      <c r="J13" s="1642">
        <v>1</v>
      </c>
      <c r="K13" s="1642">
        <v>0</v>
      </c>
      <c r="L13" s="1642">
        <v>1</v>
      </c>
      <c r="M13" s="1642">
        <v>4</v>
      </c>
      <c r="N13" s="1642">
        <v>0</v>
      </c>
    </row>
    <row r="14" spans="1:14" s="1642" customFormat="1" ht="18" customHeight="1" x14ac:dyDescent="0.25">
      <c r="A14" s="1641" t="s">
        <v>408</v>
      </c>
      <c r="B14" s="1642">
        <v>11</v>
      </c>
      <c r="C14" s="1642">
        <v>2</v>
      </c>
      <c r="D14" s="1642">
        <v>9</v>
      </c>
      <c r="E14" s="1642">
        <v>1</v>
      </c>
      <c r="F14" s="1642">
        <v>0</v>
      </c>
      <c r="G14" s="1642">
        <v>0</v>
      </c>
      <c r="H14" s="1642">
        <v>2</v>
      </c>
      <c r="I14" s="1642">
        <v>1</v>
      </c>
      <c r="J14" s="1642">
        <v>1</v>
      </c>
      <c r="K14" s="1642">
        <v>1</v>
      </c>
      <c r="L14" s="1642">
        <v>2</v>
      </c>
      <c r="M14" s="1642">
        <v>1</v>
      </c>
      <c r="N14" s="1642">
        <v>0</v>
      </c>
    </row>
    <row r="15" spans="1:14" ht="6" customHeight="1" thickBot="1" x14ac:dyDescent="0.3">
      <c r="A15" s="1645"/>
      <c r="B15" s="1645"/>
      <c r="C15" s="1645"/>
      <c r="D15" s="1645"/>
      <c r="E15" s="1645"/>
      <c r="F15" s="1645"/>
      <c r="G15" s="1645"/>
      <c r="H15" s="1645"/>
      <c r="I15" s="1645"/>
      <c r="J15" s="1645"/>
      <c r="K15" s="1645"/>
      <c r="L15" s="1645"/>
      <c r="M15" s="1645"/>
      <c r="N15" s="1645"/>
    </row>
    <row r="16" spans="1:14" ht="6" customHeight="1" thickTop="1" x14ac:dyDescent="0.25">
      <c r="A16" s="1619"/>
    </row>
    <row r="17" spans="1:7" x14ac:dyDescent="0.25">
      <c r="A17" s="1619" t="s">
        <v>1636</v>
      </c>
    </row>
    <row r="18" spans="1:7" ht="6" customHeight="1" x14ac:dyDescent="0.25"/>
    <row r="19" spans="1:7" x14ac:dyDescent="0.25">
      <c r="A19" s="1619" t="s">
        <v>76</v>
      </c>
    </row>
    <row r="20" spans="1:7" ht="12.75" customHeight="1" x14ac:dyDescent="0.25">
      <c r="A20" s="2793" t="s">
        <v>1731</v>
      </c>
      <c r="B20" s="2793"/>
      <c r="C20" s="2793"/>
      <c r="D20" s="2793"/>
      <c r="E20" s="2793"/>
      <c r="F20" s="2793"/>
      <c r="G20" s="2793"/>
    </row>
  </sheetData>
  <mergeCells count="2">
    <mergeCell ref="A20:G20"/>
    <mergeCell ref="A3:N3"/>
  </mergeCells>
  <hyperlinks>
    <hyperlink ref="A20" r:id="rId1" xr:uid="{9E83AB57-5465-4DE1-9567-ADCCA6A7D6CD}"/>
    <hyperlink ref="A1" location="Índice!A1" display="Voltar ao índice" xr:uid="{C8341C12-DD25-400F-9E75-BDBBB9759295}"/>
  </hyperlinks>
  <pageMargins left="0.53" right="0.24" top="0.74803149606299213" bottom="0.74803149606299213" header="0.31496062992125984" footer="0.31496062992125984"/>
  <pageSetup paperSize="9" scale="93" orientation="portrait" verticalDpi="300"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DCCBB-881B-4F10-842A-02F229617C6F}">
  <sheetPr>
    <pageSetUpPr fitToPage="1"/>
  </sheetPr>
  <dimension ref="A1:E23"/>
  <sheetViews>
    <sheetView workbookViewId="0"/>
  </sheetViews>
  <sheetFormatPr defaultColWidth="11.453125" defaultRowHeight="10.5" x14ac:dyDescent="0.25"/>
  <cols>
    <col min="1" max="1" width="15.7265625" style="1624" customWidth="1"/>
    <col min="2" max="3" width="11.81640625" style="1624" customWidth="1"/>
    <col min="4" max="4" width="14" style="1624" customWidth="1"/>
    <col min="5" max="6" width="11.81640625" style="1624" customWidth="1"/>
    <col min="7" max="7" width="10.54296875" style="1624" bestFit="1" customWidth="1"/>
    <col min="8" max="8" width="9.81640625" style="1624" bestFit="1" customWidth="1"/>
    <col min="9" max="9" width="8.81640625" style="1624" bestFit="1" customWidth="1"/>
    <col min="10" max="10" width="10.26953125" style="1624" bestFit="1" customWidth="1"/>
    <col min="11" max="11" width="10.81640625" style="1624" bestFit="1" customWidth="1"/>
    <col min="12" max="12" width="12.81640625" style="1624" bestFit="1" customWidth="1"/>
    <col min="13" max="13" width="10.7265625" style="1624" bestFit="1" customWidth="1"/>
    <col min="14" max="15" width="8.81640625" style="1624" bestFit="1" customWidth="1"/>
    <col min="16" max="16384" width="11.453125" style="1624"/>
  </cols>
  <sheetData>
    <row r="1" spans="1:4" ht="12" customHeight="1" x14ac:dyDescent="0.3">
      <c r="A1" s="407" t="s">
        <v>371</v>
      </c>
    </row>
    <row r="2" spans="1:4" ht="18" customHeight="1" x14ac:dyDescent="0.25">
      <c r="A2" s="1622" t="s">
        <v>1732</v>
      </c>
    </row>
    <row r="3" spans="1:4" ht="51" customHeight="1" x14ac:dyDescent="0.25">
      <c r="A3" s="2790" t="s">
        <v>1733</v>
      </c>
      <c r="B3" s="2790"/>
      <c r="C3" s="2790"/>
      <c r="D3" s="2790"/>
    </row>
    <row r="4" spans="1:4" ht="15" customHeight="1" x14ac:dyDescent="0.25">
      <c r="A4" s="1682">
        <v>2022</v>
      </c>
      <c r="B4" s="1682"/>
      <c r="C4" s="1682"/>
      <c r="D4" s="1633" t="s">
        <v>1639</v>
      </c>
    </row>
    <row r="5" spans="1:4" ht="18" customHeight="1" x14ac:dyDescent="0.25">
      <c r="A5" s="2794" t="s">
        <v>1734</v>
      </c>
      <c r="B5" s="2801" t="s">
        <v>1735</v>
      </c>
      <c r="C5" s="2800"/>
      <c r="D5" s="2800"/>
    </row>
    <row r="6" spans="1:4" ht="17.25" customHeight="1" x14ac:dyDescent="0.25">
      <c r="A6" s="2800"/>
      <c r="B6" s="1627" t="s">
        <v>0</v>
      </c>
      <c r="C6" s="1627" t="s">
        <v>1647</v>
      </c>
      <c r="D6" s="1627" t="s">
        <v>1648</v>
      </c>
    </row>
    <row r="7" spans="1:4" ht="18" customHeight="1" x14ac:dyDescent="0.25">
      <c r="A7" s="1694" t="s">
        <v>0</v>
      </c>
      <c r="B7" s="1695">
        <v>730</v>
      </c>
      <c r="C7" s="1695">
        <v>347</v>
      </c>
      <c r="D7" s="1695">
        <v>383</v>
      </c>
    </row>
    <row r="8" spans="1:4" ht="18" customHeight="1" x14ac:dyDescent="0.25">
      <c r="A8" s="1696" t="s">
        <v>1736</v>
      </c>
      <c r="B8" s="1695">
        <v>24</v>
      </c>
      <c r="C8" s="1695">
        <v>24</v>
      </c>
      <c r="D8" s="1695">
        <v>0</v>
      </c>
    </row>
    <row r="9" spans="1:4" ht="18" customHeight="1" x14ac:dyDescent="0.25">
      <c r="A9" s="1696" t="s">
        <v>1737</v>
      </c>
      <c r="B9" s="1695">
        <v>94</v>
      </c>
      <c r="C9" s="1695">
        <v>79</v>
      </c>
      <c r="D9" s="1695">
        <v>15</v>
      </c>
    </row>
    <row r="10" spans="1:4" ht="18" customHeight="1" x14ac:dyDescent="0.25">
      <c r="A10" s="1696" t="s">
        <v>1738</v>
      </c>
      <c r="B10" s="1695">
        <v>67</v>
      </c>
      <c r="C10" s="1695">
        <v>64</v>
      </c>
      <c r="D10" s="1695">
        <v>3</v>
      </c>
    </row>
    <row r="11" spans="1:4" ht="18" customHeight="1" x14ac:dyDescent="0.25">
      <c r="A11" s="1696" t="s">
        <v>1739</v>
      </c>
      <c r="B11" s="1695">
        <v>6</v>
      </c>
      <c r="C11" s="1695">
        <v>4</v>
      </c>
      <c r="D11" s="1695">
        <v>2</v>
      </c>
    </row>
    <row r="12" spans="1:4" ht="18" customHeight="1" x14ac:dyDescent="0.25">
      <c r="A12" s="1696" t="s">
        <v>1740</v>
      </c>
      <c r="B12" s="1695">
        <v>214</v>
      </c>
      <c r="C12" s="1695">
        <v>120</v>
      </c>
      <c r="D12" s="1695">
        <v>94</v>
      </c>
    </row>
    <row r="13" spans="1:4" ht="18" customHeight="1" x14ac:dyDescent="0.25">
      <c r="A13" s="1696" t="s">
        <v>1741</v>
      </c>
      <c r="B13" s="1695">
        <v>80</v>
      </c>
      <c r="C13" s="1695">
        <v>22</v>
      </c>
      <c r="D13" s="1695">
        <v>58</v>
      </c>
    </row>
    <row r="14" spans="1:4" ht="18" customHeight="1" x14ac:dyDescent="0.25">
      <c r="A14" s="1696" t="s">
        <v>1742</v>
      </c>
      <c r="B14" s="1695">
        <v>98</v>
      </c>
      <c r="C14" s="1695">
        <v>12</v>
      </c>
      <c r="D14" s="1695">
        <v>86</v>
      </c>
    </row>
    <row r="15" spans="1:4" ht="18" customHeight="1" x14ac:dyDescent="0.25">
      <c r="A15" s="1696" t="s">
        <v>1743</v>
      </c>
      <c r="B15" s="1695">
        <v>26</v>
      </c>
      <c r="C15" s="1695">
        <v>1</v>
      </c>
      <c r="D15" s="1695">
        <v>25</v>
      </c>
    </row>
    <row r="16" spans="1:4" ht="18" customHeight="1" x14ac:dyDescent="0.25">
      <c r="A16" s="1696" t="s">
        <v>1744</v>
      </c>
      <c r="B16" s="1695">
        <v>51</v>
      </c>
      <c r="C16" s="1695">
        <v>4</v>
      </c>
      <c r="D16" s="1695">
        <v>47</v>
      </c>
    </row>
    <row r="17" spans="1:5" ht="18" customHeight="1" x14ac:dyDescent="0.25">
      <c r="A17" s="1696" t="s">
        <v>1745</v>
      </c>
      <c r="B17" s="1695">
        <v>58</v>
      </c>
      <c r="C17" s="1695">
        <v>12</v>
      </c>
      <c r="D17" s="1695">
        <v>46</v>
      </c>
    </row>
    <row r="18" spans="1:5" ht="18" customHeight="1" x14ac:dyDescent="0.25">
      <c r="A18" s="1696" t="s">
        <v>926</v>
      </c>
      <c r="B18" s="1695">
        <v>12</v>
      </c>
      <c r="C18" s="1695">
        <v>5</v>
      </c>
      <c r="D18" s="1695">
        <v>7</v>
      </c>
    </row>
    <row r="19" spans="1:5" ht="6" customHeight="1" thickBot="1" x14ac:dyDescent="0.3">
      <c r="A19" s="1645"/>
      <c r="B19" s="1645"/>
      <c r="C19" s="1645"/>
      <c r="D19" s="1645"/>
    </row>
    <row r="20" spans="1:5" ht="11" thickTop="1" x14ac:dyDescent="0.25">
      <c r="A20" s="1619" t="s">
        <v>1636</v>
      </c>
    </row>
    <row r="21" spans="1:5" ht="6" customHeight="1" x14ac:dyDescent="0.25"/>
    <row r="22" spans="1:5" x14ac:dyDescent="0.25">
      <c r="A22" s="1619" t="s">
        <v>76</v>
      </c>
    </row>
    <row r="23" spans="1:5" ht="28.5" customHeight="1" x14ac:dyDescent="0.25">
      <c r="A23" s="2793" t="s">
        <v>1731</v>
      </c>
      <c r="B23" s="2793"/>
      <c r="C23" s="2793"/>
      <c r="D23" s="2793"/>
      <c r="E23" s="1668"/>
    </row>
  </sheetData>
  <mergeCells count="4">
    <mergeCell ref="A3:D3"/>
    <mergeCell ref="A5:A6"/>
    <mergeCell ref="B5:D5"/>
    <mergeCell ref="A23:D23"/>
  </mergeCells>
  <hyperlinks>
    <hyperlink ref="A23" r:id="rId1" xr:uid="{994CA871-44AD-41DE-B408-66DB6D5BA48A}"/>
    <hyperlink ref="A1" location="Índice!A1" display="Voltar ao índice" xr:uid="{71096B9C-97EE-4791-8D3B-068BC06B96E6}"/>
  </hyperlinks>
  <pageMargins left="0.76" right="0.23622047244094491" top="0.74803149606299213" bottom="0.74803149606299213" header="0.31496062992125984" footer="0.31496062992125984"/>
  <pageSetup paperSize="9" orientation="portrait" verticalDpi="300"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13569-7E90-4D95-973A-DA6A1CA9276B}">
  <sheetPr>
    <pageSetUpPr fitToPage="1"/>
  </sheetPr>
  <dimension ref="A1:N21"/>
  <sheetViews>
    <sheetView workbookViewId="0"/>
  </sheetViews>
  <sheetFormatPr defaultColWidth="11.453125" defaultRowHeight="10.5" x14ac:dyDescent="0.25"/>
  <cols>
    <col min="1" max="1" width="22.1796875" style="1624" customWidth="1"/>
    <col min="2" max="8" width="11.453125" style="1624"/>
    <col min="9" max="9" width="10.81640625" style="1624" bestFit="1" customWidth="1"/>
    <col min="10" max="10" width="11.26953125" style="1624" customWidth="1"/>
    <col min="11" max="11" width="10.7265625" style="1624" bestFit="1" customWidth="1"/>
    <col min="12" max="13" width="8.81640625" style="1624" bestFit="1" customWidth="1"/>
    <col min="14" max="14" width="10.1796875" style="1624" customWidth="1"/>
    <col min="15" max="16384" width="11.453125" style="1624"/>
  </cols>
  <sheetData>
    <row r="1" spans="1:14" ht="13" x14ac:dyDescent="0.3">
      <c r="A1" s="407" t="s">
        <v>371</v>
      </c>
    </row>
    <row r="2" spans="1:14" ht="13" x14ac:dyDescent="0.3">
      <c r="A2" s="1622" t="s">
        <v>1746</v>
      </c>
      <c r="B2" s="1662"/>
      <c r="C2" s="1662"/>
      <c r="D2" s="1662"/>
      <c r="E2" s="1662"/>
      <c r="F2" s="1662"/>
      <c r="G2" s="1662"/>
      <c r="I2" s="1607"/>
      <c r="J2" s="1607"/>
      <c r="K2" s="1607"/>
      <c r="L2" s="1607"/>
      <c r="M2" s="1607"/>
      <c r="N2" s="1607"/>
    </row>
    <row r="3" spans="1:14" ht="38.25" customHeight="1" x14ac:dyDescent="0.25">
      <c r="A3" s="2790" t="s">
        <v>1747</v>
      </c>
      <c r="B3" s="2790"/>
      <c r="C3" s="2790"/>
      <c r="D3" s="2790"/>
      <c r="E3" s="2790"/>
      <c r="F3" s="2790"/>
      <c r="G3" s="2790"/>
      <c r="H3" s="2790"/>
      <c r="I3" s="2790"/>
      <c r="J3" s="2790"/>
      <c r="K3" s="2790"/>
      <c r="L3" s="2790"/>
      <c r="M3" s="2790"/>
      <c r="N3" s="2790"/>
    </row>
    <row r="4" spans="1:14" ht="13.5" customHeight="1" x14ac:dyDescent="0.25">
      <c r="A4" s="1623">
        <v>2022</v>
      </c>
      <c r="B4" s="1675"/>
      <c r="C4" s="1675"/>
      <c r="D4" s="1675"/>
      <c r="H4" s="1625"/>
      <c r="I4" s="1675"/>
      <c r="J4" s="1675"/>
      <c r="K4" s="1675"/>
      <c r="N4" s="1625" t="s">
        <v>1639</v>
      </c>
    </row>
    <row r="5" spans="1:14" ht="17.25" customHeight="1" x14ac:dyDescent="0.25">
      <c r="A5" s="2794" t="s">
        <v>538</v>
      </c>
      <c r="B5" s="2795" t="s">
        <v>1652</v>
      </c>
      <c r="C5" s="2797" t="s">
        <v>1748</v>
      </c>
      <c r="D5" s="2798"/>
      <c r="E5" s="2798"/>
      <c r="F5" s="2798"/>
      <c r="G5" s="2798"/>
      <c r="H5" s="2798"/>
      <c r="I5" s="2798"/>
      <c r="J5" s="2798"/>
      <c r="K5" s="2798"/>
      <c r="L5" s="2798"/>
      <c r="M5" s="2798"/>
      <c r="N5" s="2798"/>
    </row>
    <row r="6" spans="1:14" ht="24.75" customHeight="1" x14ac:dyDescent="0.25">
      <c r="A6" s="2794"/>
      <c r="B6" s="2795"/>
      <c r="C6" s="1665" t="s">
        <v>1719</v>
      </c>
      <c r="D6" s="1665" t="s">
        <v>1720</v>
      </c>
      <c r="E6" s="1665" t="s">
        <v>1721</v>
      </c>
      <c r="F6" s="1665" t="s">
        <v>1722</v>
      </c>
      <c r="G6" s="1683" t="s">
        <v>1723</v>
      </c>
      <c r="H6" s="1665" t="s">
        <v>1740</v>
      </c>
      <c r="I6" s="1665" t="s">
        <v>1725</v>
      </c>
      <c r="J6" s="1665" t="s">
        <v>1726</v>
      </c>
      <c r="K6" s="1665" t="s">
        <v>1727</v>
      </c>
      <c r="L6" s="1683" t="s">
        <v>1728</v>
      </c>
      <c r="M6" s="1665" t="s">
        <v>1729</v>
      </c>
      <c r="N6" s="1683" t="s">
        <v>926</v>
      </c>
    </row>
    <row r="7" spans="1:14" ht="18" customHeight="1" x14ac:dyDescent="0.25">
      <c r="A7" s="1642" t="s">
        <v>151</v>
      </c>
      <c r="B7" s="1642">
        <v>456</v>
      </c>
      <c r="C7" s="1642">
        <v>126</v>
      </c>
      <c r="D7" s="1642">
        <v>330</v>
      </c>
      <c r="E7" s="1642">
        <v>74</v>
      </c>
      <c r="F7" s="1642">
        <v>23</v>
      </c>
      <c r="G7" s="1642">
        <v>4</v>
      </c>
      <c r="H7" s="1642">
        <v>69</v>
      </c>
      <c r="I7" s="1685">
        <v>30</v>
      </c>
      <c r="J7" s="1685">
        <v>53</v>
      </c>
      <c r="K7" s="1685">
        <v>18</v>
      </c>
      <c r="L7" s="1685">
        <v>33</v>
      </c>
      <c r="M7" s="1685">
        <v>19</v>
      </c>
      <c r="N7" s="1685">
        <v>7</v>
      </c>
    </row>
    <row r="8" spans="1:14" ht="18" customHeight="1" x14ac:dyDescent="0.25">
      <c r="A8" s="1641" t="s">
        <v>152</v>
      </c>
      <c r="B8" s="1642">
        <v>433</v>
      </c>
      <c r="C8" s="1642">
        <v>116</v>
      </c>
      <c r="D8" s="1642">
        <v>317</v>
      </c>
      <c r="E8" s="1642">
        <v>68</v>
      </c>
      <c r="F8" s="1642">
        <v>23</v>
      </c>
      <c r="G8" s="1642">
        <v>4</v>
      </c>
      <c r="H8" s="1642">
        <v>67</v>
      </c>
      <c r="I8" s="1685">
        <v>29</v>
      </c>
      <c r="J8" s="1685">
        <v>51</v>
      </c>
      <c r="K8" s="1685">
        <v>18</v>
      </c>
      <c r="L8" s="1685">
        <v>32</v>
      </c>
      <c r="M8" s="1685">
        <v>18</v>
      </c>
      <c r="N8" s="1685">
        <v>7</v>
      </c>
    </row>
    <row r="9" spans="1:14" ht="18" customHeight="1" x14ac:dyDescent="0.25">
      <c r="A9" s="1643" t="s">
        <v>469</v>
      </c>
      <c r="B9" s="1642">
        <v>122</v>
      </c>
      <c r="C9" s="1642">
        <v>37</v>
      </c>
      <c r="D9" s="1642">
        <v>85</v>
      </c>
      <c r="E9" s="1642">
        <v>21</v>
      </c>
      <c r="F9" s="1642">
        <v>10</v>
      </c>
      <c r="G9" s="1642">
        <v>0</v>
      </c>
      <c r="H9" s="1642">
        <v>20</v>
      </c>
      <c r="I9" s="1685">
        <v>6</v>
      </c>
      <c r="J9" s="1685">
        <v>14</v>
      </c>
      <c r="K9" s="1685">
        <v>3</v>
      </c>
      <c r="L9" s="1685">
        <v>9</v>
      </c>
      <c r="M9" s="1685">
        <v>1</v>
      </c>
      <c r="N9" s="1685">
        <v>1</v>
      </c>
    </row>
    <row r="10" spans="1:14" ht="18" customHeight="1" x14ac:dyDescent="0.25">
      <c r="A10" s="1643" t="s">
        <v>1333</v>
      </c>
      <c r="B10" s="1642">
        <v>83</v>
      </c>
      <c r="C10" s="1642">
        <v>30</v>
      </c>
      <c r="D10" s="1642">
        <v>53</v>
      </c>
      <c r="E10" s="1642">
        <v>19</v>
      </c>
      <c r="F10" s="1642">
        <v>8</v>
      </c>
      <c r="G10" s="1642">
        <v>0</v>
      </c>
      <c r="H10" s="1642">
        <v>8</v>
      </c>
      <c r="I10" s="1685">
        <v>4</v>
      </c>
      <c r="J10" s="1685">
        <v>0</v>
      </c>
      <c r="K10" s="1685">
        <v>0</v>
      </c>
      <c r="L10" s="1685">
        <v>5</v>
      </c>
      <c r="M10" s="1685">
        <v>8</v>
      </c>
      <c r="N10" s="1685">
        <v>1</v>
      </c>
    </row>
    <row r="11" spans="1:14" ht="18" customHeight="1" x14ac:dyDescent="0.25">
      <c r="A11" s="1643" t="s">
        <v>1342</v>
      </c>
      <c r="B11" s="1642">
        <v>196</v>
      </c>
      <c r="C11" s="1642">
        <v>29</v>
      </c>
      <c r="D11" s="1642">
        <v>167</v>
      </c>
      <c r="E11" s="1642">
        <v>22</v>
      </c>
      <c r="F11" s="1642">
        <v>5</v>
      </c>
      <c r="G11" s="1642">
        <v>4</v>
      </c>
      <c r="H11" s="1642">
        <v>37</v>
      </c>
      <c r="I11" s="1685">
        <v>19</v>
      </c>
      <c r="J11" s="1685">
        <v>36</v>
      </c>
      <c r="K11" s="1685">
        <v>15</v>
      </c>
      <c r="L11" s="1685">
        <v>17</v>
      </c>
      <c r="M11" s="1685">
        <v>8</v>
      </c>
      <c r="N11" s="1685">
        <v>4</v>
      </c>
    </row>
    <row r="12" spans="1:14" ht="18" customHeight="1" x14ac:dyDescent="0.25">
      <c r="A12" s="1643" t="s">
        <v>472</v>
      </c>
      <c r="B12" s="1642">
        <v>19</v>
      </c>
      <c r="C12" s="1642">
        <v>12</v>
      </c>
      <c r="D12" s="1642">
        <v>7</v>
      </c>
      <c r="E12" s="1642">
        <v>4</v>
      </c>
      <c r="F12" s="1642">
        <v>0</v>
      </c>
      <c r="G12" s="1642">
        <v>0</v>
      </c>
      <c r="H12" s="1642">
        <v>1</v>
      </c>
      <c r="I12" s="1685">
        <v>0</v>
      </c>
      <c r="J12" s="1685">
        <v>1</v>
      </c>
      <c r="K12" s="1685">
        <v>0</v>
      </c>
      <c r="L12" s="1685">
        <v>0</v>
      </c>
      <c r="M12" s="1685">
        <v>0</v>
      </c>
      <c r="N12" s="1685">
        <v>1</v>
      </c>
    </row>
    <row r="13" spans="1:14" ht="18" customHeight="1" x14ac:dyDescent="0.25">
      <c r="A13" s="1643" t="s">
        <v>473</v>
      </c>
      <c r="B13" s="1642">
        <v>13</v>
      </c>
      <c r="C13" s="1642">
        <v>8</v>
      </c>
      <c r="D13" s="1642">
        <v>5</v>
      </c>
      <c r="E13" s="1642">
        <v>2</v>
      </c>
      <c r="F13" s="1642">
        <v>0</v>
      </c>
      <c r="G13" s="1642">
        <v>0</v>
      </c>
      <c r="H13" s="1642">
        <v>1</v>
      </c>
      <c r="I13" s="1685">
        <v>0</v>
      </c>
      <c r="J13" s="1685">
        <v>0</v>
      </c>
      <c r="K13" s="1685">
        <v>0</v>
      </c>
      <c r="L13" s="1685">
        <v>1</v>
      </c>
      <c r="M13" s="1685">
        <v>1</v>
      </c>
      <c r="N13" s="1685">
        <v>0</v>
      </c>
    </row>
    <row r="14" spans="1:14" ht="18" customHeight="1" x14ac:dyDescent="0.25">
      <c r="A14" s="1641" t="s">
        <v>844</v>
      </c>
      <c r="B14" s="1642">
        <v>12</v>
      </c>
      <c r="C14" s="1642">
        <v>7</v>
      </c>
      <c r="D14" s="1642">
        <v>5</v>
      </c>
      <c r="E14" s="1642">
        <v>4</v>
      </c>
      <c r="F14" s="1642">
        <v>0</v>
      </c>
      <c r="G14" s="1642">
        <v>0</v>
      </c>
      <c r="H14" s="1642">
        <v>1</v>
      </c>
      <c r="I14" s="1685">
        <v>0</v>
      </c>
      <c r="J14" s="1685">
        <v>0</v>
      </c>
      <c r="K14" s="1685">
        <v>0</v>
      </c>
      <c r="L14" s="1685">
        <v>0</v>
      </c>
      <c r="M14" s="1685">
        <v>0</v>
      </c>
      <c r="N14" s="1685">
        <v>0</v>
      </c>
    </row>
    <row r="15" spans="1:14" ht="18" customHeight="1" x14ac:dyDescent="0.25">
      <c r="A15" s="1641" t="s">
        <v>408</v>
      </c>
      <c r="B15" s="1642">
        <v>11</v>
      </c>
      <c r="C15" s="1642">
        <v>3</v>
      </c>
      <c r="D15" s="1642">
        <v>8</v>
      </c>
      <c r="E15" s="1642">
        <v>2</v>
      </c>
      <c r="F15" s="1642">
        <v>0</v>
      </c>
      <c r="G15" s="1642">
        <v>0</v>
      </c>
      <c r="H15" s="1642">
        <v>1</v>
      </c>
      <c r="I15" s="1685">
        <v>1</v>
      </c>
      <c r="J15" s="1685">
        <v>2</v>
      </c>
      <c r="K15" s="1685">
        <v>0</v>
      </c>
      <c r="L15" s="1685">
        <v>1</v>
      </c>
      <c r="M15" s="1685">
        <v>1</v>
      </c>
      <c r="N15" s="1685">
        <v>0</v>
      </c>
    </row>
    <row r="16" spans="1:14" ht="6" customHeight="1" thickBot="1" x14ac:dyDescent="0.3">
      <c r="A16" s="1645"/>
      <c r="B16" s="1645"/>
      <c r="C16" s="1645"/>
      <c r="D16" s="1645"/>
      <c r="E16" s="1645"/>
      <c r="F16" s="1645"/>
      <c r="G16" s="1645"/>
      <c r="H16" s="1645"/>
      <c r="I16" s="1645"/>
      <c r="J16" s="1645"/>
      <c r="K16" s="1645"/>
      <c r="L16" s="1645"/>
      <c r="M16" s="1645"/>
      <c r="N16" s="1645"/>
    </row>
    <row r="17" spans="1:7" ht="6" customHeight="1" thickTop="1" x14ac:dyDescent="0.25"/>
    <row r="18" spans="1:7" x14ac:dyDescent="0.25">
      <c r="A18" s="1619" t="s">
        <v>1636</v>
      </c>
    </row>
    <row r="19" spans="1:7" ht="6" customHeight="1" x14ac:dyDescent="0.25"/>
    <row r="20" spans="1:7" x14ac:dyDescent="0.25">
      <c r="A20" s="1619" t="s">
        <v>76</v>
      </c>
    </row>
    <row r="21" spans="1:7" ht="12.75" customHeight="1" x14ac:dyDescent="0.25">
      <c r="A21" s="2793" t="s">
        <v>1749</v>
      </c>
      <c r="B21" s="2793"/>
      <c r="C21" s="2793"/>
      <c r="D21" s="2793"/>
      <c r="E21" s="2793"/>
      <c r="F21" s="2793"/>
      <c r="G21" s="2793"/>
    </row>
  </sheetData>
  <mergeCells count="5">
    <mergeCell ref="A21:G21"/>
    <mergeCell ref="A3:N3"/>
    <mergeCell ref="C5:N5"/>
    <mergeCell ref="A5:A6"/>
    <mergeCell ref="B5:B6"/>
  </mergeCells>
  <hyperlinks>
    <hyperlink ref="A21" r:id="rId1" xr:uid="{F954E0FB-0668-4191-B8D4-7461152ABD11}"/>
    <hyperlink ref="A1" location="Índice!A1" display="Voltar ao índice" xr:uid="{0DCC22C4-EDB6-4C36-AF17-38B9AF24502E}"/>
  </hyperlinks>
  <pageMargins left="0.45" right="0.23622047244094491" top="0.74803149606299213" bottom="0.74803149606299213" header="0.31496062992125984" footer="0.31496062992125984"/>
  <pageSetup paperSize="9" orientation="portrait"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6DE98-0080-44DD-8275-4CA8F47C2650}">
  <dimension ref="A1:U58"/>
  <sheetViews>
    <sheetView workbookViewId="0">
      <selection activeCell="A3" sqref="A3:J3"/>
    </sheetView>
  </sheetViews>
  <sheetFormatPr defaultColWidth="9.1796875" defaultRowHeight="12.5" x14ac:dyDescent="0.25"/>
  <cols>
    <col min="1" max="1" width="10.54296875" style="117" customWidth="1"/>
    <col min="2" max="3" width="7.81640625" style="117" customWidth="1"/>
    <col min="4" max="8" width="7.453125" style="117" customWidth="1"/>
    <col min="9" max="9" width="7.7265625" style="117" customWidth="1"/>
    <col min="10" max="10" width="8" style="117" customWidth="1"/>
    <col min="11" max="16384" width="9.1796875" style="117"/>
  </cols>
  <sheetData>
    <row r="1" spans="1:21" ht="13" x14ac:dyDescent="0.3">
      <c r="A1" s="407" t="s">
        <v>371</v>
      </c>
      <c r="B1" s="116"/>
      <c r="C1" s="116"/>
      <c r="D1" s="116"/>
      <c r="E1" s="116"/>
      <c r="F1" s="116"/>
      <c r="G1" s="116"/>
      <c r="H1" s="116"/>
      <c r="I1" s="116"/>
      <c r="J1" s="116"/>
      <c r="K1" s="116"/>
    </row>
    <row r="2" spans="1:21" x14ac:dyDescent="0.25">
      <c r="A2" s="2527" t="s">
        <v>160</v>
      </c>
      <c r="B2" s="2527"/>
      <c r="C2" s="2527"/>
      <c r="D2" s="77"/>
      <c r="E2" s="77"/>
      <c r="F2" s="77"/>
      <c r="G2" s="77"/>
      <c r="H2" s="77"/>
      <c r="I2" s="77"/>
      <c r="J2" s="77"/>
      <c r="K2" s="116"/>
      <c r="L2" s="116"/>
      <c r="M2" s="116"/>
      <c r="N2" s="116"/>
      <c r="O2" s="116"/>
      <c r="P2" s="116"/>
      <c r="Q2" s="116"/>
      <c r="R2" s="116"/>
      <c r="S2" s="116"/>
      <c r="T2" s="116"/>
      <c r="U2" s="116"/>
    </row>
    <row r="3" spans="1:21" ht="23.25" customHeight="1" x14ac:dyDescent="0.25">
      <c r="A3" s="2529" t="s">
        <v>161</v>
      </c>
      <c r="B3" s="2529"/>
      <c r="C3" s="2529"/>
      <c r="D3" s="2530"/>
      <c r="E3" s="2530"/>
      <c r="F3" s="2530"/>
      <c r="G3" s="2530"/>
      <c r="H3" s="2530"/>
      <c r="I3" s="2530"/>
      <c r="J3" s="2530"/>
      <c r="K3" s="116"/>
      <c r="L3" s="116"/>
      <c r="M3" s="116"/>
      <c r="N3" s="116"/>
      <c r="O3" s="116"/>
      <c r="P3" s="116"/>
      <c r="Q3" s="116"/>
      <c r="R3" s="116"/>
      <c r="S3" s="116"/>
      <c r="T3" s="116"/>
      <c r="U3" s="116"/>
    </row>
    <row r="4" spans="1:21" x14ac:dyDescent="0.25">
      <c r="A4" s="78">
        <v>2021</v>
      </c>
      <c r="B4" s="79"/>
      <c r="C4" s="80"/>
      <c r="D4" s="80"/>
      <c r="E4" s="77"/>
      <c r="F4" s="77"/>
      <c r="G4" s="77"/>
      <c r="H4" s="77"/>
      <c r="I4" s="77"/>
      <c r="J4" s="77"/>
      <c r="K4" s="116"/>
      <c r="L4" s="116"/>
      <c r="M4" s="116"/>
      <c r="N4" s="116"/>
      <c r="O4" s="116"/>
      <c r="P4" s="116"/>
      <c r="Q4" s="116"/>
      <c r="R4" s="116"/>
      <c r="S4" s="116"/>
      <c r="T4" s="116"/>
      <c r="U4" s="116"/>
    </row>
    <row r="5" spans="1:21" ht="12.75" customHeight="1" x14ac:dyDescent="0.25">
      <c r="A5" s="2512" t="s">
        <v>122</v>
      </c>
      <c r="B5" s="2512" t="s">
        <v>123</v>
      </c>
      <c r="C5" s="2512" t="s">
        <v>124</v>
      </c>
      <c r="D5" s="2520" t="s">
        <v>125</v>
      </c>
      <c r="E5" s="2521"/>
      <c r="F5" s="2521"/>
      <c r="G5" s="2522" t="s">
        <v>126</v>
      </c>
      <c r="H5" s="2523"/>
      <c r="I5" s="2523"/>
      <c r="J5" s="2524" t="s">
        <v>127</v>
      </c>
      <c r="K5" s="116"/>
      <c r="L5" s="116"/>
      <c r="M5" s="116"/>
      <c r="N5" s="116"/>
      <c r="O5" s="116"/>
      <c r="P5" s="116"/>
      <c r="Q5" s="116"/>
      <c r="R5" s="116"/>
      <c r="S5" s="116"/>
      <c r="T5" s="116"/>
      <c r="U5" s="116"/>
    </row>
    <row r="6" spans="1:21" x14ac:dyDescent="0.25">
      <c r="A6" s="2513"/>
      <c r="B6" s="2513"/>
      <c r="C6" s="2513"/>
      <c r="D6" s="2512" t="s">
        <v>130</v>
      </c>
      <c r="E6" s="2512" t="s">
        <v>131</v>
      </c>
      <c r="F6" s="2512" t="s">
        <v>132</v>
      </c>
      <c r="G6" s="2512" t="s">
        <v>0</v>
      </c>
      <c r="H6" s="2512" t="s">
        <v>133</v>
      </c>
      <c r="I6" s="2512" t="s">
        <v>134</v>
      </c>
      <c r="J6" s="2525"/>
      <c r="K6" s="116"/>
      <c r="L6" s="116"/>
      <c r="M6" s="116"/>
      <c r="N6" s="116"/>
      <c r="O6" s="116"/>
      <c r="P6" s="116"/>
      <c r="Q6" s="116"/>
      <c r="R6" s="116"/>
      <c r="S6" s="116"/>
      <c r="T6" s="116"/>
      <c r="U6" s="116"/>
    </row>
    <row r="7" spans="1:21" x14ac:dyDescent="0.25">
      <c r="A7" s="2513"/>
      <c r="B7" s="2513"/>
      <c r="C7" s="2513"/>
      <c r="D7" s="2513"/>
      <c r="E7" s="2513"/>
      <c r="F7" s="2513"/>
      <c r="G7" s="2513"/>
      <c r="H7" s="2513"/>
      <c r="I7" s="2513"/>
      <c r="J7" s="2525"/>
      <c r="K7" s="116"/>
      <c r="L7" s="116"/>
      <c r="M7" s="116"/>
      <c r="N7" s="116"/>
      <c r="O7" s="116"/>
      <c r="P7" s="116"/>
      <c r="Q7" s="116"/>
      <c r="R7" s="116"/>
      <c r="S7" s="116"/>
      <c r="T7" s="116"/>
      <c r="U7" s="116"/>
    </row>
    <row r="8" spans="1:21" x14ac:dyDescent="0.25">
      <c r="A8" s="2513"/>
      <c r="B8" s="2513"/>
      <c r="C8" s="2513"/>
      <c r="D8" s="2513"/>
      <c r="E8" s="2513"/>
      <c r="F8" s="2513"/>
      <c r="G8" s="2513"/>
      <c r="H8" s="2513"/>
      <c r="I8" s="2513"/>
      <c r="J8" s="2525"/>
      <c r="K8" s="116"/>
      <c r="L8" s="116"/>
      <c r="M8" s="116"/>
      <c r="N8" s="116"/>
      <c r="O8" s="116"/>
      <c r="P8" s="116"/>
      <c r="Q8" s="116"/>
      <c r="R8" s="116"/>
      <c r="S8" s="116"/>
      <c r="T8" s="116"/>
      <c r="U8" s="116"/>
    </row>
    <row r="9" spans="1:21" x14ac:dyDescent="0.25">
      <c r="A9" s="2513"/>
      <c r="B9" s="2513"/>
      <c r="C9" s="2513"/>
      <c r="D9" s="2513"/>
      <c r="E9" s="2513"/>
      <c r="F9" s="2513"/>
      <c r="G9" s="2513"/>
      <c r="H9" s="2513"/>
      <c r="I9" s="2513"/>
      <c r="J9" s="2525"/>
      <c r="K9" s="116"/>
      <c r="L9" s="116"/>
      <c r="M9" s="116"/>
      <c r="N9" s="116"/>
      <c r="O9" s="116"/>
      <c r="P9" s="116"/>
      <c r="Q9" s="116"/>
      <c r="R9" s="116"/>
      <c r="S9" s="116"/>
      <c r="T9" s="116"/>
      <c r="U9" s="116"/>
    </row>
    <row r="10" spans="1:21" x14ac:dyDescent="0.25">
      <c r="A10" s="2513"/>
      <c r="B10" s="2514"/>
      <c r="C10" s="2514"/>
      <c r="D10" s="2514"/>
      <c r="E10" s="2514"/>
      <c r="F10" s="2514"/>
      <c r="G10" s="2514"/>
      <c r="H10" s="2514"/>
      <c r="I10" s="2514"/>
      <c r="J10" s="2526"/>
      <c r="K10" s="116"/>
      <c r="L10" s="116"/>
      <c r="M10" s="116"/>
      <c r="N10" s="116"/>
      <c r="O10" s="116"/>
      <c r="P10" s="116"/>
      <c r="Q10" s="116"/>
      <c r="R10" s="116"/>
      <c r="S10" s="116"/>
      <c r="T10" s="116"/>
      <c r="U10" s="116"/>
    </row>
    <row r="11" spans="1:21" x14ac:dyDescent="0.25">
      <c r="A11" s="2519"/>
      <c r="B11" s="2515" t="s">
        <v>135</v>
      </c>
      <c r="C11" s="2516"/>
      <c r="D11" s="2515" t="s">
        <v>136</v>
      </c>
      <c r="E11" s="2517"/>
      <c r="F11" s="2517"/>
      <c r="G11" s="2517"/>
      <c r="H11" s="2517"/>
      <c r="I11" s="2517"/>
      <c r="J11" s="2517"/>
      <c r="K11" s="116"/>
      <c r="L11" s="116"/>
      <c r="M11" s="116"/>
      <c r="N11" s="116"/>
      <c r="O11" s="116"/>
      <c r="P11" s="116"/>
      <c r="Q11" s="116"/>
      <c r="R11" s="116"/>
      <c r="S11" s="116"/>
      <c r="T11" s="116"/>
      <c r="U11" s="116"/>
    </row>
    <row r="12" spans="1:21" ht="6.75" customHeight="1" x14ac:dyDescent="0.25">
      <c r="A12" s="82"/>
      <c r="B12" s="82"/>
      <c r="C12" s="82"/>
      <c r="D12" s="80"/>
      <c r="E12" s="77"/>
      <c r="F12" s="77"/>
      <c r="G12" s="77"/>
      <c r="H12" s="77"/>
      <c r="I12" s="77"/>
      <c r="J12" s="77"/>
      <c r="K12" s="116"/>
      <c r="L12" s="116"/>
      <c r="M12" s="116"/>
      <c r="N12" s="116"/>
      <c r="O12" s="116"/>
      <c r="P12" s="116"/>
      <c r="Q12" s="116"/>
      <c r="R12" s="116"/>
      <c r="S12" s="116"/>
      <c r="T12" s="116"/>
      <c r="U12" s="116"/>
    </row>
    <row r="13" spans="1:21" x14ac:dyDescent="0.25">
      <c r="A13" s="2528" t="s">
        <v>162</v>
      </c>
      <c r="B13" s="2528"/>
      <c r="C13" s="2528"/>
      <c r="D13" s="2528"/>
      <c r="E13" s="2528"/>
      <c r="F13" s="2528"/>
      <c r="G13" s="2528"/>
      <c r="H13" s="2528"/>
      <c r="I13" s="2528"/>
      <c r="J13" s="118"/>
      <c r="K13" s="116"/>
      <c r="L13" s="116"/>
      <c r="M13" s="116"/>
      <c r="N13" s="116"/>
      <c r="O13" s="116"/>
      <c r="P13" s="116"/>
      <c r="Q13" s="116"/>
      <c r="R13" s="116"/>
      <c r="S13" s="116"/>
      <c r="T13" s="116"/>
      <c r="U13" s="116"/>
    </row>
    <row r="14" spans="1:21" x14ac:dyDescent="0.25">
      <c r="A14" s="119" t="s">
        <v>0</v>
      </c>
      <c r="B14" s="120">
        <v>2297</v>
      </c>
      <c r="C14" s="120">
        <v>13500</v>
      </c>
      <c r="D14" s="120">
        <v>263135.19900000002</v>
      </c>
      <c r="E14" s="120">
        <v>344040.17</v>
      </c>
      <c r="F14" s="120">
        <v>212849.389</v>
      </c>
      <c r="G14" s="120">
        <v>929302.42099999997</v>
      </c>
      <c r="H14" s="120">
        <v>747045.42500000005</v>
      </c>
      <c r="I14" s="120">
        <v>182256.99600000001</v>
      </c>
      <c r="J14" s="120">
        <v>37133.514000000003</v>
      </c>
      <c r="K14" s="116"/>
      <c r="L14" s="116"/>
      <c r="M14" s="116"/>
      <c r="N14" s="116"/>
      <c r="O14" s="116"/>
      <c r="P14" s="116"/>
      <c r="Q14" s="116"/>
      <c r="R14" s="116"/>
      <c r="S14" s="116"/>
      <c r="T14" s="116"/>
      <c r="U14" s="116"/>
    </row>
    <row r="15" spans="1:21" x14ac:dyDescent="0.25">
      <c r="A15" s="121" t="s">
        <v>138</v>
      </c>
      <c r="B15" s="122">
        <v>1995</v>
      </c>
      <c r="C15" s="122" t="s">
        <v>163</v>
      </c>
      <c r="D15" s="122" t="s">
        <v>163</v>
      </c>
      <c r="E15" s="122" t="s">
        <v>163</v>
      </c>
      <c r="F15" s="122" t="s">
        <v>163</v>
      </c>
      <c r="G15" s="122" t="s">
        <v>163</v>
      </c>
      <c r="H15" s="122" t="s">
        <v>163</v>
      </c>
      <c r="I15" s="122" t="s">
        <v>163</v>
      </c>
      <c r="J15" s="122" t="s">
        <v>163</v>
      </c>
      <c r="K15" s="116"/>
      <c r="L15" s="116"/>
      <c r="M15" s="116"/>
      <c r="N15" s="116"/>
      <c r="O15" s="116"/>
      <c r="P15" s="116"/>
      <c r="Q15" s="116"/>
      <c r="R15" s="116"/>
      <c r="S15" s="116"/>
      <c r="T15" s="116"/>
      <c r="U15" s="116"/>
    </row>
    <row r="16" spans="1:21" x14ac:dyDescent="0.25">
      <c r="A16" s="123" t="s">
        <v>140</v>
      </c>
      <c r="B16" s="105">
        <v>267</v>
      </c>
      <c r="C16" s="105">
        <v>5317</v>
      </c>
      <c r="D16" s="105">
        <v>104291.69100000001</v>
      </c>
      <c r="E16" s="105">
        <v>136067.46599999999</v>
      </c>
      <c r="F16" s="105">
        <v>75109.679999999993</v>
      </c>
      <c r="G16" s="105">
        <v>346178.72100000002</v>
      </c>
      <c r="H16" s="105">
        <v>278267.48</v>
      </c>
      <c r="I16" s="105">
        <v>67911.240999999995</v>
      </c>
      <c r="J16" s="105">
        <v>1710.759</v>
      </c>
      <c r="K16" s="116"/>
      <c r="L16" s="116"/>
      <c r="M16" s="116"/>
      <c r="N16" s="116"/>
      <c r="O16" s="116"/>
      <c r="P16" s="116"/>
      <c r="Q16" s="116"/>
      <c r="R16" s="116"/>
      <c r="S16" s="116"/>
      <c r="T16" s="116"/>
      <c r="U16" s="116"/>
    </row>
    <row r="17" spans="1:21" x14ac:dyDescent="0.25">
      <c r="A17" s="123" t="s">
        <v>141</v>
      </c>
      <c r="B17" s="108">
        <v>33</v>
      </c>
      <c r="C17" s="108">
        <v>2757</v>
      </c>
      <c r="D17" s="108">
        <v>65450.853999999999</v>
      </c>
      <c r="E17" s="108">
        <v>115610.57399999999</v>
      </c>
      <c r="F17" s="108">
        <v>48699.603999999999</v>
      </c>
      <c r="G17" s="108">
        <v>253867.24400000001</v>
      </c>
      <c r="H17" s="108">
        <v>233564.51500000001</v>
      </c>
      <c r="I17" s="108">
        <v>20302.728999999999</v>
      </c>
      <c r="J17" s="108">
        <v>8676.0630000000001</v>
      </c>
      <c r="K17" s="116"/>
      <c r="L17" s="116"/>
      <c r="M17" s="116"/>
      <c r="N17" s="116"/>
      <c r="O17" s="116"/>
      <c r="P17" s="116"/>
      <c r="Q17" s="116"/>
      <c r="R17" s="116"/>
      <c r="S17" s="116"/>
      <c r="T17" s="116"/>
      <c r="U17" s="116"/>
    </row>
    <row r="18" spans="1:21" x14ac:dyDescent="0.25">
      <c r="A18" s="124" t="s">
        <v>142</v>
      </c>
      <c r="B18" s="108">
        <v>2</v>
      </c>
      <c r="C18" s="108" t="s">
        <v>163</v>
      </c>
      <c r="D18" s="108" t="s">
        <v>163</v>
      </c>
      <c r="E18" s="108" t="s">
        <v>163</v>
      </c>
      <c r="F18" s="108" t="s">
        <v>163</v>
      </c>
      <c r="G18" s="108" t="s">
        <v>163</v>
      </c>
      <c r="H18" s="108" t="s">
        <v>163</v>
      </c>
      <c r="I18" s="108" t="s">
        <v>163</v>
      </c>
      <c r="J18" s="108" t="s">
        <v>163</v>
      </c>
      <c r="K18" s="116"/>
      <c r="L18" s="116"/>
      <c r="M18" s="116"/>
      <c r="N18" s="116"/>
      <c r="O18" s="116"/>
      <c r="P18" s="116"/>
      <c r="Q18" s="116"/>
      <c r="R18" s="116"/>
      <c r="S18" s="116"/>
      <c r="T18" s="116"/>
      <c r="U18" s="116"/>
    </row>
    <row r="19" spans="1:21" ht="15" customHeight="1" x14ac:dyDescent="0.25">
      <c r="A19" s="125" t="s">
        <v>164</v>
      </c>
      <c r="B19" s="126"/>
      <c r="C19" s="126"/>
      <c r="D19" s="126"/>
      <c r="E19" s="105"/>
      <c r="F19" s="105"/>
      <c r="G19" s="105"/>
      <c r="H19" s="105"/>
      <c r="I19" s="105"/>
      <c r="J19" s="105"/>
      <c r="K19" s="116"/>
      <c r="L19" s="116"/>
      <c r="M19" s="116"/>
      <c r="N19" s="116"/>
      <c r="O19" s="116"/>
      <c r="P19" s="116"/>
      <c r="Q19" s="116"/>
      <c r="R19" s="116"/>
      <c r="S19" s="116"/>
      <c r="T19" s="116"/>
      <c r="U19" s="116"/>
    </row>
    <row r="20" spans="1:21" x14ac:dyDescent="0.25">
      <c r="A20" s="119" t="s">
        <v>0</v>
      </c>
      <c r="B20" s="120">
        <v>2260</v>
      </c>
      <c r="C20" s="120">
        <v>13434</v>
      </c>
      <c r="D20" s="120">
        <v>262444.14500000002</v>
      </c>
      <c r="E20" s="120">
        <v>342811.1</v>
      </c>
      <c r="F20" s="120">
        <v>212076.16200000001</v>
      </c>
      <c r="G20" s="120">
        <v>926380.35100000002</v>
      </c>
      <c r="H20" s="120">
        <v>744815.43299999996</v>
      </c>
      <c r="I20" s="120">
        <v>181564.91800000001</v>
      </c>
      <c r="J20" s="120">
        <v>36974.044999999998</v>
      </c>
      <c r="K20" s="116"/>
      <c r="L20" s="116"/>
      <c r="M20" s="116"/>
      <c r="N20" s="116"/>
      <c r="O20" s="116"/>
      <c r="P20" s="116"/>
      <c r="Q20" s="116"/>
      <c r="R20" s="116"/>
      <c r="S20" s="116"/>
      <c r="T20" s="116"/>
      <c r="U20" s="116"/>
    </row>
    <row r="21" spans="1:21" x14ac:dyDescent="0.25">
      <c r="A21" s="124" t="s">
        <v>138</v>
      </c>
      <c r="B21" s="105">
        <v>1958</v>
      </c>
      <c r="C21" s="105" t="s">
        <v>163</v>
      </c>
      <c r="D21" s="105" t="s">
        <v>163</v>
      </c>
      <c r="E21" s="105" t="s">
        <v>163</v>
      </c>
      <c r="F21" s="105" t="s">
        <v>163</v>
      </c>
      <c r="G21" s="105" t="s">
        <v>163</v>
      </c>
      <c r="H21" s="105" t="s">
        <v>163</v>
      </c>
      <c r="I21" s="105" t="s">
        <v>163</v>
      </c>
      <c r="J21" s="105" t="s">
        <v>163</v>
      </c>
      <c r="K21" s="116"/>
      <c r="L21" s="116"/>
      <c r="M21" s="116"/>
      <c r="N21" s="116"/>
      <c r="O21" s="116"/>
      <c r="P21" s="116"/>
      <c r="Q21" s="116"/>
      <c r="R21" s="116"/>
      <c r="S21" s="116"/>
      <c r="T21" s="116"/>
      <c r="U21" s="116"/>
    </row>
    <row r="22" spans="1:21" x14ac:dyDescent="0.25">
      <c r="A22" s="127" t="s">
        <v>140</v>
      </c>
      <c r="B22" s="128">
        <v>267</v>
      </c>
      <c r="C22" s="128">
        <v>5317</v>
      </c>
      <c r="D22" s="128">
        <v>104291.69100000001</v>
      </c>
      <c r="E22" s="128">
        <v>136067.46599999999</v>
      </c>
      <c r="F22" s="128">
        <v>75109.679999999993</v>
      </c>
      <c r="G22" s="128">
        <v>346178.72100000002</v>
      </c>
      <c r="H22" s="128">
        <v>278267.48</v>
      </c>
      <c r="I22" s="128">
        <v>67911.240999999995</v>
      </c>
      <c r="J22" s="128">
        <v>1710.759</v>
      </c>
      <c r="K22" s="116"/>
      <c r="L22" s="116"/>
      <c r="M22" s="116"/>
      <c r="N22" s="116"/>
      <c r="O22" s="116"/>
      <c r="P22" s="116"/>
      <c r="Q22" s="116"/>
      <c r="R22" s="116"/>
      <c r="S22" s="116"/>
      <c r="T22" s="116"/>
      <c r="U22" s="116"/>
    </row>
    <row r="23" spans="1:21" x14ac:dyDescent="0.25">
      <c r="A23" s="127" t="s">
        <v>141</v>
      </c>
      <c r="B23" s="122">
        <v>33</v>
      </c>
      <c r="C23" s="122">
        <v>2757</v>
      </c>
      <c r="D23" s="122">
        <v>65450.853999999999</v>
      </c>
      <c r="E23" s="122">
        <v>115610.57399999999</v>
      </c>
      <c r="F23" s="122">
        <v>48699.603999999999</v>
      </c>
      <c r="G23" s="122">
        <v>253867.24400000001</v>
      </c>
      <c r="H23" s="122">
        <v>233564.51500000001</v>
      </c>
      <c r="I23" s="122">
        <v>20302.728999999999</v>
      </c>
      <c r="J23" s="122">
        <v>8676.0630000000001</v>
      </c>
      <c r="K23" s="116"/>
      <c r="L23" s="116"/>
      <c r="M23" s="116"/>
      <c r="N23" s="116"/>
      <c r="O23" s="116"/>
      <c r="P23" s="116"/>
      <c r="Q23" s="116"/>
      <c r="R23" s="116"/>
      <c r="S23" s="116"/>
      <c r="T23" s="116"/>
      <c r="U23" s="116"/>
    </row>
    <row r="24" spans="1:21" x14ac:dyDescent="0.25">
      <c r="A24" s="121" t="s">
        <v>142</v>
      </c>
      <c r="B24" s="128">
        <v>2</v>
      </c>
      <c r="C24" s="128" t="s">
        <v>163</v>
      </c>
      <c r="D24" s="128" t="s">
        <v>163</v>
      </c>
      <c r="E24" s="128" t="s">
        <v>163</v>
      </c>
      <c r="F24" s="128" t="s">
        <v>163</v>
      </c>
      <c r="G24" s="128" t="s">
        <v>163</v>
      </c>
      <c r="H24" s="128" t="s">
        <v>163</v>
      </c>
      <c r="I24" s="128" t="s">
        <v>163</v>
      </c>
      <c r="J24" s="128" t="s">
        <v>163</v>
      </c>
      <c r="K24" s="116"/>
      <c r="L24" s="116"/>
      <c r="M24" s="116"/>
      <c r="N24" s="116"/>
      <c r="O24" s="116"/>
      <c r="P24" s="116"/>
      <c r="Q24" s="116"/>
      <c r="R24" s="116"/>
      <c r="S24" s="116"/>
      <c r="T24" s="116"/>
      <c r="U24" s="116"/>
    </row>
    <row r="25" spans="1:21" x14ac:dyDescent="0.25">
      <c r="A25" s="125" t="s">
        <v>165</v>
      </c>
      <c r="B25" s="126"/>
      <c r="C25" s="126"/>
      <c r="D25" s="126"/>
      <c r="E25" s="105"/>
      <c r="F25" s="105"/>
      <c r="G25" s="105"/>
      <c r="H25" s="105"/>
      <c r="I25" s="105"/>
      <c r="J25" s="105"/>
      <c r="K25" s="116"/>
      <c r="L25" s="116"/>
      <c r="M25" s="116"/>
      <c r="N25" s="116"/>
      <c r="O25" s="116"/>
      <c r="P25" s="116"/>
      <c r="Q25" s="116"/>
      <c r="R25" s="116"/>
      <c r="S25" s="116"/>
      <c r="T25" s="116"/>
      <c r="U25" s="116"/>
    </row>
    <row r="26" spans="1:21" x14ac:dyDescent="0.25">
      <c r="A26" s="119" t="s">
        <v>0</v>
      </c>
      <c r="B26" s="120">
        <v>15</v>
      </c>
      <c r="C26" s="120">
        <v>156</v>
      </c>
      <c r="D26" s="120">
        <v>3879.9580000000001</v>
      </c>
      <c r="E26" s="120">
        <v>3465.9540000000002</v>
      </c>
      <c r="F26" s="120">
        <v>3737.6379999999999</v>
      </c>
      <c r="G26" s="120">
        <v>11806.325000000001</v>
      </c>
      <c r="H26" s="120">
        <v>2923.3270000000002</v>
      </c>
      <c r="I26" s="120">
        <v>8882.9979999999996</v>
      </c>
      <c r="J26" s="120">
        <v>95.462000000000003</v>
      </c>
      <c r="K26" s="116"/>
      <c r="L26" s="116"/>
      <c r="M26" s="116"/>
      <c r="N26" s="116"/>
      <c r="O26" s="116"/>
      <c r="P26" s="116"/>
      <c r="Q26" s="116"/>
      <c r="R26" s="116"/>
      <c r="S26" s="116"/>
      <c r="T26" s="116"/>
      <c r="U26" s="116"/>
    </row>
    <row r="27" spans="1:21" x14ac:dyDescent="0.25">
      <c r="A27" s="124" t="s">
        <v>138</v>
      </c>
      <c r="B27" s="105">
        <v>10</v>
      </c>
      <c r="C27" s="105">
        <v>20</v>
      </c>
      <c r="D27" s="105">
        <v>223.13200000000001</v>
      </c>
      <c r="E27" s="105">
        <v>1257.6020000000001</v>
      </c>
      <c r="F27" s="105">
        <v>1165.3019999999999</v>
      </c>
      <c r="G27" s="105">
        <v>2846.74</v>
      </c>
      <c r="H27" s="105">
        <v>2716.703</v>
      </c>
      <c r="I27" s="105">
        <v>130.03700000000001</v>
      </c>
      <c r="J27" s="105">
        <v>-13.28</v>
      </c>
      <c r="K27" s="116"/>
      <c r="L27" s="116"/>
      <c r="M27" s="116"/>
      <c r="N27" s="116"/>
      <c r="O27" s="116"/>
      <c r="P27" s="116"/>
      <c r="Q27" s="116"/>
      <c r="R27" s="116"/>
      <c r="S27" s="116"/>
      <c r="T27" s="116"/>
      <c r="U27" s="116"/>
    </row>
    <row r="28" spans="1:21" x14ac:dyDescent="0.25">
      <c r="A28" s="123" t="s">
        <v>140</v>
      </c>
      <c r="B28" s="108">
        <v>5</v>
      </c>
      <c r="C28" s="108">
        <v>136</v>
      </c>
      <c r="D28" s="108">
        <v>3656.826</v>
      </c>
      <c r="E28" s="108">
        <v>2208.3519999999999</v>
      </c>
      <c r="F28" s="108">
        <v>2572.3359999999998</v>
      </c>
      <c r="G28" s="108">
        <v>8959.5849999999991</v>
      </c>
      <c r="H28" s="108">
        <v>206.624</v>
      </c>
      <c r="I28" s="108">
        <v>8752.9609999999993</v>
      </c>
      <c r="J28" s="108">
        <v>108.742</v>
      </c>
      <c r="K28" s="116"/>
      <c r="L28" s="116"/>
      <c r="M28" s="116"/>
      <c r="N28" s="116"/>
      <c r="O28" s="116"/>
      <c r="P28" s="116"/>
      <c r="Q28" s="116"/>
      <c r="R28" s="116"/>
      <c r="S28" s="116"/>
      <c r="T28" s="116"/>
      <c r="U28" s="116"/>
    </row>
    <row r="29" spans="1:21" x14ac:dyDescent="0.25">
      <c r="A29" s="123" t="s">
        <v>141</v>
      </c>
      <c r="B29" s="108">
        <v>0</v>
      </c>
      <c r="C29" s="108">
        <v>0</v>
      </c>
      <c r="D29" s="108">
        <v>0</v>
      </c>
      <c r="E29" s="108">
        <v>0</v>
      </c>
      <c r="F29" s="108">
        <v>0</v>
      </c>
      <c r="G29" s="108">
        <v>0</v>
      </c>
      <c r="H29" s="108">
        <v>0</v>
      </c>
      <c r="I29" s="108">
        <v>0</v>
      </c>
      <c r="J29" s="108">
        <v>0</v>
      </c>
      <c r="K29" s="116"/>
      <c r="L29" s="116"/>
      <c r="M29" s="116"/>
      <c r="N29" s="116"/>
      <c r="O29" s="116"/>
      <c r="P29" s="116"/>
      <c r="Q29" s="116"/>
      <c r="R29" s="116"/>
      <c r="S29" s="116"/>
      <c r="T29" s="116"/>
      <c r="U29" s="116"/>
    </row>
    <row r="30" spans="1:21" x14ac:dyDescent="0.25">
      <c r="A30" s="124" t="s">
        <v>142</v>
      </c>
      <c r="B30" s="108">
        <v>0</v>
      </c>
      <c r="C30" s="108">
        <v>0</v>
      </c>
      <c r="D30" s="108">
        <v>0</v>
      </c>
      <c r="E30" s="108">
        <v>0</v>
      </c>
      <c r="F30" s="108">
        <v>0</v>
      </c>
      <c r="G30" s="108">
        <v>0</v>
      </c>
      <c r="H30" s="108">
        <v>0</v>
      </c>
      <c r="I30" s="108">
        <v>0</v>
      </c>
      <c r="J30" s="108">
        <v>0</v>
      </c>
      <c r="K30" s="116"/>
      <c r="L30" s="116"/>
      <c r="M30" s="116"/>
      <c r="N30" s="116"/>
      <c r="O30" s="116"/>
      <c r="P30" s="116"/>
      <c r="Q30" s="116"/>
      <c r="R30" s="116"/>
      <c r="S30" s="116"/>
      <c r="T30" s="116"/>
      <c r="U30" s="116"/>
    </row>
    <row r="31" spans="1:21" ht="15" customHeight="1" x14ac:dyDescent="0.25">
      <c r="A31" s="125" t="s">
        <v>166</v>
      </c>
      <c r="B31" s="126"/>
      <c r="C31" s="126"/>
      <c r="D31" s="126"/>
      <c r="E31" s="105"/>
      <c r="F31" s="105"/>
      <c r="G31" s="105"/>
      <c r="H31" s="105"/>
      <c r="I31" s="105"/>
      <c r="J31" s="105"/>
      <c r="K31" s="116"/>
      <c r="L31" s="116"/>
      <c r="M31" s="116"/>
      <c r="N31" s="116"/>
      <c r="O31" s="116"/>
      <c r="P31" s="116"/>
      <c r="Q31" s="116"/>
      <c r="R31" s="116"/>
      <c r="S31" s="116"/>
      <c r="T31" s="116"/>
      <c r="U31" s="116"/>
    </row>
    <row r="32" spans="1:21" x14ac:dyDescent="0.25">
      <c r="A32" s="119" t="s">
        <v>0</v>
      </c>
      <c r="B32" s="120">
        <v>1485</v>
      </c>
      <c r="C32" s="120">
        <v>10127</v>
      </c>
      <c r="D32" s="120">
        <v>207526.34899999999</v>
      </c>
      <c r="E32" s="120">
        <v>282112.87400000001</v>
      </c>
      <c r="F32" s="120">
        <v>166319.69</v>
      </c>
      <c r="G32" s="120">
        <v>747005.61499999999</v>
      </c>
      <c r="H32" s="120">
        <v>623596.93700000003</v>
      </c>
      <c r="I32" s="120">
        <v>123408.678</v>
      </c>
      <c r="J32" s="120">
        <v>32351.89</v>
      </c>
      <c r="K32" s="116"/>
      <c r="L32" s="116"/>
      <c r="M32" s="116"/>
      <c r="N32" s="116"/>
      <c r="O32" s="116"/>
      <c r="P32" s="116"/>
      <c r="Q32" s="116"/>
      <c r="R32" s="116"/>
      <c r="S32" s="116"/>
      <c r="T32" s="116"/>
      <c r="U32" s="116"/>
    </row>
    <row r="33" spans="1:21" x14ac:dyDescent="0.25">
      <c r="A33" s="124" t="s">
        <v>138</v>
      </c>
      <c r="B33" s="105">
        <v>1258</v>
      </c>
      <c r="C33" s="105" t="s">
        <v>163</v>
      </c>
      <c r="D33" s="105" t="s">
        <v>163</v>
      </c>
      <c r="E33" s="105" t="s">
        <v>163</v>
      </c>
      <c r="F33" s="105" t="s">
        <v>163</v>
      </c>
      <c r="G33" s="105" t="s">
        <v>163</v>
      </c>
      <c r="H33" s="105" t="s">
        <v>163</v>
      </c>
      <c r="I33" s="105" t="s">
        <v>163</v>
      </c>
      <c r="J33" s="105" t="s">
        <v>163</v>
      </c>
      <c r="K33" s="116"/>
      <c r="L33" s="116"/>
      <c r="M33" s="116"/>
      <c r="N33" s="116"/>
      <c r="O33" s="116"/>
      <c r="P33" s="116"/>
      <c r="Q33" s="116"/>
      <c r="R33" s="116"/>
      <c r="S33" s="116"/>
      <c r="T33" s="116"/>
      <c r="U33" s="116"/>
    </row>
    <row r="34" spans="1:21" x14ac:dyDescent="0.25">
      <c r="A34" s="123" t="s">
        <v>140</v>
      </c>
      <c r="B34" s="105">
        <v>199</v>
      </c>
      <c r="C34" s="105">
        <v>3954</v>
      </c>
      <c r="D34" s="105">
        <v>77039.31</v>
      </c>
      <c r="E34" s="105">
        <v>108528.488</v>
      </c>
      <c r="F34" s="105">
        <v>54731.771000000001</v>
      </c>
      <c r="G34" s="105">
        <v>264432.91899999999</v>
      </c>
      <c r="H34" s="105">
        <v>227932.829</v>
      </c>
      <c r="I34" s="105">
        <v>36500.089999999997</v>
      </c>
      <c r="J34" s="105">
        <v>1943.1969999999999</v>
      </c>
      <c r="K34" s="116"/>
      <c r="L34" s="116"/>
      <c r="M34" s="116"/>
      <c r="N34" s="116"/>
      <c r="O34" s="116"/>
      <c r="P34" s="116"/>
      <c r="Q34" s="116"/>
      <c r="R34" s="116"/>
      <c r="S34" s="116"/>
      <c r="T34" s="116"/>
      <c r="U34" s="116"/>
    </row>
    <row r="35" spans="1:21" x14ac:dyDescent="0.25">
      <c r="A35" s="123" t="s">
        <v>141</v>
      </c>
      <c r="B35" s="105">
        <v>26</v>
      </c>
      <c r="C35" s="105">
        <v>2247</v>
      </c>
      <c r="D35" s="105">
        <v>54516.661</v>
      </c>
      <c r="E35" s="105">
        <v>105974.382</v>
      </c>
      <c r="F35" s="105">
        <v>40734.805</v>
      </c>
      <c r="G35" s="105">
        <v>220438.73499999999</v>
      </c>
      <c r="H35" s="105">
        <v>204941.842</v>
      </c>
      <c r="I35" s="105">
        <v>15496.893</v>
      </c>
      <c r="J35" s="105">
        <v>6698.951</v>
      </c>
      <c r="K35" s="116"/>
      <c r="L35" s="116"/>
      <c r="M35" s="116"/>
      <c r="N35" s="116"/>
      <c r="O35" s="116"/>
      <c r="P35" s="116"/>
      <c r="Q35" s="116"/>
      <c r="R35" s="116"/>
      <c r="S35" s="116"/>
      <c r="T35" s="116"/>
      <c r="U35" s="116"/>
    </row>
    <row r="36" spans="1:21" x14ac:dyDescent="0.25">
      <c r="A36" s="124" t="s">
        <v>142</v>
      </c>
      <c r="B36" s="105">
        <v>2</v>
      </c>
      <c r="C36" s="105" t="s">
        <v>163</v>
      </c>
      <c r="D36" s="105" t="s">
        <v>163</v>
      </c>
      <c r="E36" s="105" t="s">
        <v>163</v>
      </c>
      <c r="F36" s="105" t="s">
        <v>163</v>
      </c>
      <c r="G36" s="105" t="s">
        <v>163</v>
      </c>
      <c r="H36" s="105" t="s">
        <v>163</v>
      </c>
      <c r="I36" s="105" t="s">
        <v>163</v>
      </c>
      <c r="J36" s="105" t="s">
        <v>163</v>
      </c>
      <c r="K36" s="116"/>
      <c r="L36" s="116"/>
      <c r="M36" s="116"/>
      <c r="N36" s="116"/>
      <c r="O36" s="116"/>
      <c r="P36" s="116"/>
      <c r="Q36" s="116"/>
      <c r="R36" s="116"/>
      <c r="S36" s="116"/>
      <c r="T36" s="116"/>
      <c r="U36" s="116"/>
    </row>
    <row r="37" spans="1:21" ht="15" customHeight="1" x14ac:dyDescent="0.25">
      <c r="A37" s="125" t="s">
        <v>167</v>
      </c>
      <c r="B37" s="126"/>
      <c r="C37" s="126"/>
      <c r="D37" s="126"/>
      <c r="E37" s="105"/>
      <c r="F37" s="105"/>
      <c r="G37" s="105"/>
      <c r="H37" s="105"/>
      <c r="I37" s="105"/>
      <c r="J37" s="105"/>
      <c r="K37" s="116"/>
      <c r="L37" s="116"/>
      <c r="M37" s="116"/>
      <c r="N37" s="116"/>
      <c r="O37" s="116"/>
      <c r="P37" s="116"/>
      <c r="Q37" s="116"/>
      <c r="R37" s="116"/>
      <c r="S37" s="116"/>
      <c r="T37" s="116"/>
      <c r="U37" s="116"/>
    </row>
    <row r="38" spans="1:21" x14ac:dyDescent="0.25">
      <c r="A38" s="119" t="s">
        <v>0</v>
      </c>
      <c r="B38" s="120">
        <v>630</v>
      </c>
      <c r="C38" s="120">
        <v>2705</v>
      </c>
      <c r="D38" s="120">
        <v>45090.9</v>
      </c>
      <c r="E38" s="120">
        <v>51535.701000000001</v>
      </c>
      <c r="F38" s="120">
        <v>37299.737999999998</v>
      </c>
      <c r="G38" s="120">
        <v>149545.908</v>
      </c>
      <c r="H38" s="120">
        <v>109454.128</v>
      </c>
      <c r="I38" s="120">
        <v>40091.78</v>
      </c>
      <c r="J38" s="120">
        <v>3843.1559999999999</v>
      </c>
      <c r="K38" s="116"/>
      <c r="L38" s="116"/>
      <c r="M38" s="116"/>
      <c r="N38" s="116"/>
      <c r="O38" s="116"/>
      <c r="P38" s="116"/>
      <c r="Q38" s="116"/>
      <c r="R38" s="116"/>
      <c r="S38" s="116"/>
      <c r="T38" s="116"/>
      <c r="U38" s="116"/>
    </row>
    <row r="39" spans="1:21" x14ac:dyDescent="0.25">
      <c r="A39" s="124" t="s">
        <v>138</v>
      </c>
      <c r="B39" s="108">
        <v>568</v>
      </c>
      <c r="C39" s="108" t="s">
        <v>163</v>
      </c>
      <c r="D39" s="108" t="s">
        <v>163</v>
      </c>
      <c r="E39" s="108" t="s">
        <v>163</v>
      </c>
      <c r="F39" s="108" t="s">
        <v>163</v>
      </c>
      <c r="G39" s="108" t="s">
        <v>163</v>
      </c>
      <c r="H39" s="108" t="s">
        <v>163</v>
      </c>
      <c r="I39" s="108" t="s">
        <v>163</v>
      </c>
      <c r="J39" s="108" t="s">
        <v>163</v>
      </c>
      <c r="K39" s="116"/>
      <c r="L39" s="116"/>
      <c r="M39" s="116"/>
      <c r="N39" s="116"/>
      <c r="O39" s="116"/>
      <c r="P39" s="116"/>
      <c r="Q39" s="116"/>
      <c r="R39" s="116"/>
      <c r="S39" s="116"/>
      <c r="T39" s="116"/>
      <c r="U39" s="116"/>
    </row>
    <row r="40" spans="1:21" x14ac:dyDescent="0.25">
      <c r="A40" s="127" t="s">
        <v>140</v>
      </c>
      <c r="B40" s="122">
        <v>56</v>
      </c>
      <c r="C40" s="122">
        <v>1072</v>
      </c>
      <c r="D40" s="122">
        <v>20922.121999999999</v>
      </c>
      <c r="E40" s="122">
        <v>22992.305</v>
      </c>
      <c r="F40" s="122">
        <v>16073.481</v>
      </c>
      <c r="G40" s="122">
        <v>65438.44</v>
      </c>
      <c r="H40" s="122">
        <v>48055.06</v>
      </c>
      <c r="I40" s="122">
        <v>17383.38</v>
      </c>
      <c r="J40" s="122">
        <v>-171.00899999999999</v>
      </c>
      <c r="K40" s="116"/>
      <c r="L40" s="116"/>
      <c r="M40" s="116"/>
      <c r="N40" s="116"/>
      <c r="O40" s="116"/>
      <c r="P40" s="116"/>
      <c r="Q40" s="116"/>
      <c r="R40" s="116"/>
      <c r="S40" s="116"/>
      <c r="T40" s="116"/>
      <c r="U40" s="116"/>
    </row>
    <row r="41" spans="1:21" x14ac:dyDescent="0.25">
      <c r="A41" s="123" t="s">
        <v>141</v>
      </c>
      <c r="B41" s="108">
        <v>6</v>
      </c>
      <c r="C41" s="108" t="s">
        <v>163</v>
      </c>
      <c r="D41" s="108" t="s">
        <v>163</v>
      </c>
      <c r="E41" s="108" t="s">
        <v>163</v>
      </c>
      <c r="F41" s="108" t="s">
        <v>163</v>
      </c>
      <c r="G41" s="108" t="s">
        <v>163</v>
      </c>
      <c r="H41" s="108" t="s">
        <v>163</v>
      </c>
      <c r="I41" s="108" t="s">
        <v>163</v>
      </c>
      <c r="J41" s="108" t="s">
        <v>163</v>
      </c>
      <c r="K41" s="116"/>
      <c r="L41" s="116"/>
      <c r="M41" s="116"/>
      <c r="N41" s="116"/>
      <c r="O41" s="116"/>
      <c r="P41" s="116"/>
      <c r="Q41" s="116"/>
      <c r="R41" s="116"/>
      <c r="S41" s="116"/>
      <c r="T41" s="116"/>
      <c r="U41" s="116"/>
    </row>
    <row r="42" spans="1:21" x14ac:dyDescent="0.25">
      <c r="A42" s="124" t="s">
        <v>142</v>
      </c>
      <c r="B42" s="105">
        <v>0</v>
      </c>
      <c r="C42" s="105">
        <v>0</v>
      </c>
      <c r="D42" s="105">
        <v>0</v>
      </c>
      <c r="E42" s="105">
        <v>0</v>
      </c>
      <c r="F42" s="105">
        <v>0</v>
      </c>
      <c r="G42" s="105">
        <v>0</v>
      </c>
      <c r="H42" s="105">
        <v>0</v>
      </c>
      <c r="I42" s="105">
        <v>0</v>
      </c>
      <c r="J42" s="105">
        <v>0</v>
      </c>
      <c r="K42" s="116"/>
      <c r="L42" s="116"/>
      <c r="M42" s="116"/>
      <c r="N42" s="116"/>
      <c r="O42" s="116"/>
      <c r="P42" s="116"/>
      <c r="Q42" s="116"/>
      <c r="R42" s="116"/>
      <c r="S42" s="116"/>
      <c r="T42" s="116"/>
      <c r="U42" s="116"/>
    </row>
    <row r="43" spans="1:21" ht="15" customHeight="1" x14ac:dyDescent="0.25">
      <c r="A43" s="125" t="s">
        <v>168</v>
      </c>
      <c r="B43" s="126"/>
      <c r="C43" s="126"/>
      <c r="D43" s="126"/>
      <c r="E43" s="105"/>
      <c r="F43" s="105"/>
      <c r="G43" s="105"/>
      <c r="H43" s="105"/>
      <c r="I43" s="105"/>
      <c r="J43" s="105"/>
      <c r="K43" s="116"/>
      <c r="L43" s="116"/>
      <c r="M43" s="116"/>
      <c r="N43" s="116"/>
      <c r="O43" s="116"/>
      <c r="P43" s="116"/>
      <c r="Q43" s="116"/>
      <c r="R43" s="116"/>
      <c r="S43" s="116"/>
      <c r="T43" s="116"/>
      <c r="U43" s="116"/>
    </row>
    <row r="44" spans="1:21" x14ac:dyDescent="0.25">
      <c r="A44" s="119" t="s">
        <v>0</v>
      </c>
      <c r="B44" s="120">
        <v>130</v>
      </c>
      <c r="C44" s="120">
        <v>446</v>
      </c>
      <c r="D44" s="120">
        <v>5946.9380000000001</v>
      </c>
      <c r="E44" s="120">
        <v>5696.5709999999999</v>
      </c>
      <c r="F44" s="120">
        <v>4719.0959999999995</v>
      </c>
      <c r="G44" s="120">
        <v>18022.503000000001</v>
      </c>
      <c r="H44" s="120">
        <v>8841.0409999999993</v>
      </c>
      <c r="I44" s="120">
        <v>9181.4619999999995</v>
      </c>
      <c r="J44" s="120">
        <v>683.53700000000003</v>
      </c>
      <c r="K44" s="116"/>
      <c r="L44" s="116"/>
      <c r="M44" s="116"/>
      <c r="N44" s="116"/>
      <c r="O44" s="116"/>
      <c r="P44" s="116"/>
      <c r="Q44" s="116"/>
      <c r="R44" s="116"/>
      <c r="S44" s="116"/>
      <c r="T44" s="116"/>
      <c r="U44" s="116"/>
    </row>
    <row r="45" spans="1:21" x14ac:dyDescent="0.25">
      <c r="A45" s="124" t="s">
        <v>138</v>
      </c>
      <c r="B45" s="108">
        <v>122</v>
      </c>
      <c r="C45" s="108" t="s">
        <v>163</v>
      </c>
      <c r="D45" s="108" t="s">
        <v>163</v>
      </c>
      <c r="E45" s="108" t="s">
        <v>163</v>
      </c>
      <c r="F45" s="108" t="s">
        <v>163</v>
      </c>
      <c r="G45" s="108" t="s">
        <v>163</v>
      </c>
      <c r="H45" s="108" t="s">
        <v>163</v>
      </c>
      <c r="I45" s="108" t="s">
        <v>163</v>
      </c>
      <c r="J45" s="108" t="s">
        <v>163</v>
      </c>
      <c r="K45" s="116"/>
      <c r="L45" s="116"/>
      <c r="M45" s="116"/>
      <c r="N45" s="116"/>
      <c r="O45" s="116"/>
      <c r="P45" s="116"/>
      <c r="Q45" s="116"/>
      <c r="R45" s="116"/>
      <c r="S45" s="116"/>
      <c r="T45" s="116"/>
      <c r="U45" s="116"/>
    </row>
    <row r="46" spans="1:21" x14ac:dyDescent="0.25">
      <c r="A46" s="123" t="s">
        <v>140</v>
      </c>
      <c r="B46" s="108">
        <v>7</v>
      </c>
      <c r="C46" s="108">
        <v>155</v>
      </c>
      <c r="D46" s="108">
        <v>2673.433</v>
      </c>
      <c r="E46" s="108">
        <v>2338.3209999999999</v>
      </c>
      <c r="F46" s="108">
        <v>1732.0920000000001</v>
      </c>
      <c r="G46" s="108">
        <v>7347.777</v>
      </c>
      <c r="H46" s="108">
        <v>2072.9670000000001</v>
      </c>
      <c r="I46" s="108">
        <v>5274.81</v>
      </c>
      <c r="J46" s="108">
        <v>-170.17099999999999</v>
      </c>
      <c r="K46" s="116"/>
      <c r="L46" s="116"/>
      <c r="M46" s="116"/>
      <c r="N46" s="116"/>
      <c r="O46" s="116"/>
      <c r="P46" s="116"/>
      <c r="Q46" s="116"/>
      <c r="R46" s="116"/>
      <c r="S46" s="116"/>
      <c r="T46" s="116"/>
      <c r="U46" s="116"/>
    </row>
    <row r="47" spans="1:21" x14ac:dyDescent="0.25">
      <c r="A47" s="123" t="s">
        <v>141</v>
      </c>
      <c r="B47" s="105">
        <v>1</v>
      </c>
      <c r="C47" s="105" t="s">
        <v>163</v>
      </c>
      <c r="D47" s="105" t="s">
        <v>163</v>
      </c>
      <c r="E47" s="105" t="s">
        <v>163</v>
      </c>
      <c r="F47" s="105" t="s">
        <v>163</v>
      </c>
      <c r="G47" s="105" t="s">
        <v>163</v>
      </c>
      <c r="H47" s="105" t="s">
        <v>163</v>
      </c>
      <c r="I47" s="105" t="s">
        <v>163</v>
      </c>
      <c r="J47" s="105" t="s">
        <v>163</v>
      </c>
      <c r="K47" s="116"/>
      <c r="L47" s="116"/>
      <c r="M47" s="116"/>
      <c r="N47" s="116"/>
      <c r="O47" s="116"/>
      <c r="P47" s="116"/>
      <c r="Q47" s="116"/>
      <c r="R47" s="116"/>
      <c r="S47" s="116"/>
      <c r="T47" s="116"/>
      <c r="U47" s="116"/>
    </row>
    <row r="48" spans="1:21" x14ac:dyDescent="0.25">
      <c r="A48" s="124" t="s">
        <v>142</v>
      </c>
      <c r="B48" s="105">
        <v>0</v>
      </c>
      <c r="C48" s="105">
        <v>0</v>
      </c>
      <c r="D48" s="105">
        <v>0</v>
      </c>
      <c r="E48" s="105">
        <v>0</v>
      </c>
      <c r="F48" s="105">
        <v>0</v>
      </c>
      <c r="G48" s="105">
        <v>0</v>
      </c>
      <c r="H48" s="105">
        <v>0</v>
      </c>
      <c r="I48" s="105">
        <v>0</v>
      </c>
      <c r="J48" s="105">
        <v>0</v>
      </c>
      <c r="K48" s="116"/>
      <c r="L48" s="116"/>
      <c r="M48" s="116"/>
      <c r="N48" s="116"/>
      <c r="O48" s="116"/>
      <c r="P48" s="116"/>
      <c r="Q48" s="116"/>
      <c r="R48" s="116"/>
      <c r="S48" s="116"/>
      <c r="T48" s="116"/>
      <c r="U48" s="116"/>
    </row>
    <row r="49" spans="1:21" ht="15" customHeight="1" x14ac:dyDescent="0.25">
      <c r="A49" s="125" t="s">
        <v>169</v>
      </c>
      <c r="B49" s="105"/>
      <c r="C49" s="105"/>
      <c r="D49" s="105"/>
      <c r="E49" s="105"/>
      <c r="F49" s="105"/>
      <c r="G49" s="105"/>
      <c r="H49" s="105"/>
      <c r="I49" s="105"/>
      <c r="J49" s="105"/>
      <c r="K49" s="116"/>
      <c r="L49" s="116"/>
      <c r="M49" s="116"/>
      <c r="N49" s="116"/>
      <c r="O49" s="116"/>
      <c r="P49" s="116"/>
      <c r="Q49" s="116"/>
      <c r="R49" s="116"/>
      <c r="S49" s="116"/>
      <c r="T49" s="116"/>
      <c r="U49" s="116"/>
    </row>
    <row r="50" spans="1:21" x14ac:dyDescent="0.25">
      <c r="A50" s="119" t="s">
        <v>0</v>
      </c>
      <c r="B50" s="120">
        <v>37</v>
      </c>
      <c r="C50" s="120">
        <v>66</v>
      </c>
      <c r="D50" s="120">
        <v>691.05399999999997</v>
      </c>
      <c r="E50" s="120">
        <v>1229.07</v>
      </c>
      <c r="F50" s="120">
        <v>773.22699999999998</v>
      </c>
      <c r="G50" s="120">
        <v>2922.07</v>
      </c>
      <c r="H50" s="120">
        <v>2229.9920000000002</v>
      </c>
      <c r="I50" s="120">
        <v>692.07799999999997</v>
      </c>
      <c r="J50" s="120">
        <v>159.46899999999999</v>
      </c>
      <c r="K50" s="116"/>
      <c r="L50" s="116"/>
      <c r="M50" s="116"/>
      <c r="N50" s="116"/>
      <c r="O50" s="116"/>
      <c r="P50" s="116"/>
      <c r="Q50" s="116"/>
      <c r="R50" s="116"/>
      <c r="S50" s="116"/>
      <c r="T50" s="116"/>
      <c r="U50" s="116"/>
    </row>
    <row r="51" spans="1:21" x14ac:dyDescent="0.25">
      <c r="A51" s="124" t="s">
        <v>138</v>
      </c>
      <c r="B51" s="122">
        <v>37</v>
      </c>
      <c r="C51" s="122">
        <v>66</v>
      </c>
      <c r="D51" s="122">
        <v>691.05399999999997</v>
      </c>
      <c r="E51" s="122">
        <v>1229.07</v>
      </c>
      <c r="F51" s="122">
        <v>773.22699999999998</v>
      </c>
      <c r="G51" s="122">
        <v>2922.07</v>
      </c>
      <c r="H51" s="122">
        <v>2229.9920000000002</v>
      </c>
      <c r="I51" s="122">
        <v>692.07799999999997</v>
      </c>
      <c r="J51" s="122">
        <v>159.46899999999999</v>
      </c>
      <c r="K51" s="116"/>
      <c r="L51" s="116"/>
      <c r="M51" s="116"/>
      <c r="N51" s="116"/>
      <c r="O51" s="116"/>
      <c r="P51" s="116"/>
      <c r="Q51" s="116"/>
      <c r="R51" s="116"/>
      <c r="S51" s="116"/>
      <c r="T51" s="116"/>
      <c r="U51" s="116"/>
    </row>
    <row r="52" spans="1:21" x14ac:dyDescent="0.25">
      <c r="A52" s="123" t="s">
        <v>140</v>
      </c>
      <c r="B52" s="108">
        <v>0</v>
      </c>
      <c r="C52" s="108">
        <v>0</v>
      </c>
      <c r="D52" s="108">
        <v>0</v>
      </c>
      <c r="E52" s="108">
        <v>0</v>
      </c>
      <c r="F52" s="108">
        <v>0</v>
      </c>
      <c r="G52" s="108">
        <v>0</v>
      </c>
      <c r="H52" s="108">
        <v>0</v>
      </c>
      <c r="I52" s="108">
        <v>0</v>
      </c>
      <c r="J52" s="108">
        <v>0</v>
      </c>
      <c r="K52" s="116"/>
      <c r="L52" s="116"/>
      <c r="M52" s="116"/>
      <c r="N52" s="116"/>
      <c r="O52" s="116"/>
      <c r="P52" s="116"/>
      <c r="Q52" s="116"/>
      <c r="R52" s="116"/>
      <c r="S52" s="116"/>
      <c r="T52" s="116"/>
      <c r="U52" s="116"/>
    </row>
    <row r="53" spans="1:21" x14ac:dyDescent="0.25">
      <c r="A53" s="123" t="s">
        <v>141</v>
      </c>
      <c r="B53" s="122">
        <v>0</v>
      </c>
      <c r="C53" s="122">
        <v>0</v>
      </c>
      <c r="D53" s="122">
        <v>0</v>
      </c>
      <c r="E53" s="122">
        <v>0</v>
      </c>
      <c r="F53" s="122">
        <v>0</v>
      </c>
      <c r="G53" s="122">
        <v>0</v>
      </c>
      <c r="H53" s="122">
        <v>0</v>
      </c>
      <c r="I53" s="122">
        <v>0</v>
      </c>
      <c r="J53" s="122">
        <v>0</v>
      </c>
      <c r="K53" s="116"/>
      <c r="L53" s="116"/>
      <c r="M53" s="116"/>
      <c r="N53" s="116"/>
      <c r="O53" s="116"/>
      <c r="P53" s="116"/>
      <c r="Q53" s="116"/>
      <c r="R53" s="116"/>
      <c r="S53" s="116"/>
      <c r="T53" s="116"/>
      <c r="U53" s="116"/>
    </row>
    <row r="54" spans="1:21" x14ac:dyDescent="0.25">
      <c r="A54" s="124" t="s">
        <v>142</v>
      </c>
      <c r="B54" s="105">
        <v>0</v>
      </c>
      <c r="C54" s="105">
        <v>0</v>
      </c>
      <c r="D54" s="105">
        <v>0</v>
      </c>
      <c r="E54" s="105">
        <v>0</v>
      </c>
      <c r="F54" s="105">
        <v>0</v>
      </c>
      <c r="G54" s="105">
        <v>0</v>
      </c>
      <c r="H54" s="105">
        <v>0</v>
      </c>
      <c r="I54" s="105">
        <v>0</v>
      </c>
      <c r="J54" s="105">
        <v>0</v>
      </c>
      <c r="K54" s="116"/>
      <c r="L54" s="116"/>
      <c r="M54" s="116"/>
      <c r="N54" s="116"/>
      <c r="O54" s="116"/>
      <c r="P54" s="116"/>
      <c r="Q54" s="116"/>
      <c r="R54" s="116"/>
      <c r="S54" s="116"/>
      <c r="T54" s="116"/>
      <c r="U54" s="116"/>
    </row>
    <row r="55" spans="1:21" ht="7.5" customHeight="1" thickBot="1" x14ac:dyDescent="0.3">
      <c r="A55" s="129"/>
      <c r="B55" s="130"/>
      <c r="C55" s="131"/>
      <c r="D55" s="131"/>
      <c r="E55" s="131"/>
      <c r="F55" s="131"/>
      <c r="G55" s="131"/>
      <c r="H55" s="131"/>
      <c r="I55" s="131"/>
      <c r="J55" s="131"/>
      <c r="K55" s="116"/>
      <c r="L55" s="116"/>
      <c r="M55" s="116"/>
      <c r="N55" s="116"/>
      <c r="O55" s="116"/>
      <c r="P55" s="116"/>
      <c r="Q55" s="116"/>
      <c r="R55" s="116"/>
      <c r="S55" s="116"/>
      <c r="T55" s="116"/>
      <c r="U55" s="116"/>
    </row>
    <row r="56" spans="1:21" ht="13" thickTop="1" x14ac:dyDescent="0.25">
      <c r="A56" s="84" t="s">
        <v>144</v>
      </c>
      <c r="B56" s="125"/>
      <c r="C56" s="125"/>
      <c r="D56" s="132"/>
      <c r="E56" s="118"/>
      <c r="F56" s="118"/>
      <c r="G56" s="118"/>
      <c r="H56" s="118"/>
      <c r="I56" s="118"/>
      <c r="J56" s="118"/>
      <c r="K56" s="116"/>
      <c r="L56" s="116"/>
      <c r="M56" s="116"/>
      <c r="N56" s="116"/>
      <c r="O56" s="116"/>
      <c r="P56" s="116"/>
      <c r="Q56" s="116"/>
      <c r="R56" s="116"/>
      <c r="S56" s="116"/>
      <c r="T56" s="116"/>
      <c r="U56" s="116"/>
    </row>
    <row r="57" spans="1:21" x14ac:dyDescent="0.25">
      <c r="A57" s="116"/>
      <c r="B57" s="116"/>
      <c r="C57" s="116"/>
      <c r="D57" s="116"/>
      <c r="E57" s="116"/>
      <c r="F57" s="116"/>
      <c r="G57" s="116"/>
      <c r="H57" s="116"/>
      <c r="I57" s="116"/>
      <c r="J57" s="116"/>
      <c r="K57" s="116"/>
      <c r="L57" s="116"/>
      <c r="M57" s="116"/>
      <c r="N57" s="116"/>
      <c r="O57" s="116"/>
      <c r="P57" s="116"/>
      <c r="Q57" s="116"/>
      <c r="R57" s="116"/>
      <c r="S57" s="116"/>
      <c r="T57" s="116"/>
      <c r="U57" s="116"/>
    </row>
    <row r="58" spans="1:21" x14ac:dyDescent="0.25">
      <c r="A58" s="116"/>
      <c r="B58" s="116"/>
      <c r="C58" s="116"/>
      <c r="D58" s="116"/>
      <c r="E58" s="116"/>
      <c r="F58" s="116"/>
      <c r="G58" s="116"/>
      <c r="H58" s="116"/>
      <c r="I58" s="116"/>
      <c r="J58" s="116"/>
      <c r="K58" s="116"/>
      <c r="L58" s="116"/>
      <c r="M58" s="116"/>
      <c r="N58" s="116"/>
      <c r="O58" s="116"/>
      <c r="P58" s="116"/>
      <c r="Q58" s="116"/>
      <c r="R58" s="116"/>
      <c r="S58" s="116"/>
      <c r="T58" s="116"/>
      <c r="U58" s="116"/>
    </row>
  </sheetData>
  <mergeCells count="17">
    <mergeCell ref="A2:C2"/>
    <mergeCell ref="A3:J3"/>
    <mergeCell ref="A5:A11"/>
    <mergeCell ref="B5:B10"/>
    <mergeCell ref="C5:C10"/>
    <mergeCell ref="D5:F5"/>
    <mergeCell ref="G5:I5"/>
    <mergeCell ref="J5:J10"/>
    <mergeCell ref="D6:D10"/>
    <mergeCell ref="E6:E10"/>
    <mergeCell ref="A13:I13"/>
    <mergeCell ref="F6:F10"/>
    <mergeCell ref="G6:G10"/>
    <mergeCell ref="H6:H10"/>
    <mergeCell ref="I6:I10"/>
    <mergeCell ref="B11:C11"/>
    <mergeCell ref="D11:J11"/>
  </mergeCells>
  <hyperlinks>
    <hyperlink ref="A1" location="Índice!A1" display="Voltar ao índice" xr:uid="{7A757459-3186-43F9-9D57-68443F0E9252}"/>
  </hyperlinks>
  <pageMargins left="0.59055118110236227" right="0.3" top="0.39370078740157483" bottom="0.78740157480314965" header="0" footer="0"/>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6F758-3E2A-47D7-BFE0-02BFE11B5D21}">
  <sheetPr>
    <pageSetUpPr fitToPage="1"/>
  </sheetPr>
  <dimension ref="A1:D23"/>
  <sheetViews>
    <sheetView workbookViewId="0"/>
  </sheetViews>
  <sheetFormatPr defaultColWidth="11.453125" defaultRowHeight="10.5" x14ac:dyDescent="0.25"/>
  <cols>
    <col min="1" max="1" width="15.54296875" style="1624" customWidth="1"/>
    <col min="2" max="16384" width="11.453125" style="1624"/>
  </cols>
  <sheetData>
    <row r="1" spans="1:4" ht="13" x14ac:dyDescent="0.3">
      <c r="A1" s="407" t="s">
        <v>371</v>
      </c>
    </row>
    <row r="2" spans="1:4" ht="13" x14ac:dyDescent="0.3">
      <c r="A2" s="1674" t="s">
        <v>1750</v>
      </c>
      <c r="B2" s="1662"/>
      <c r="C2" s="1662"/>
      <c r="D2" s="1662"/>
    </row>
    <row r="3" spans="1:4" ht="39" customHeight="1" x14ac:dyDescent="0.25">
      <c r="A3" s="2790" t="s">
        <v>1751</v>
      </c>
      <c r="B3" s="2790"/>
      <c r="C3" s="2790"/>
      <c r="D3" s="2790"/>
    </row>
    <row r="4" spans="1:4" ht="15" customHeight="1" x14ac:dyDescent="0.25">
      <c r="A4" s="1682">
        <v>2022</v>
      </c>
      <c r="B4" s="1682"/>
      <c r="C4" s="1682"/>
      <c r="D4" s="1633" t="s">
        <v>1639</v>
      </c>
    </row>
    <row r="5" spans="1:4" ht="15" customHeight="1" x14ac:dyDescent="0.25">
      <c r="A5" s="2794" t="s">
        <v>1752</v>
      </c>
      <c r="B5" s="2801" t="s">
        <v>1735</v>
      </c>
      <c r="C5" s="2800"/>
      <c r="D5" s="2800"/>
    </row>
    <row r="6" spans="1:4" ht="15" customHeight="1" x14ac:dyDescent="0.25">
      <c r="A6" s="2800" t="s">
        <v>1752</v>
      </c>
      <c r="B6" s="1627" t="s">
        <v>0</v>
      </c>
      <c r="C6" s="1627" t="s">
        <v>1647</v>
      </c>
      <c r="D6" s="1627" t="s">
        <v>1648</v>
      </c>
    </row>
    <row r="7" spans="1:4" ht="18" customHeight="1" x14ac:dyDescent="0.25">
      <c r="A7" s="1696" t="s">
        <v>0</v>
      </c>
      <c r="B7" s="1697">
        <v>456</v>
      </c>
      <c r="C7" s="1697">
        <v>208</v>
      </c>
      <c r="D7" s="1697">
        <v>248</v>
      </c>
    </row>
    <row r="8" spans="1:4" s="1642" customFormat="1" ht="18" customHeight="1" x14ac:dyDescent="0.25">
      <c r="A8" s="1698" t="s">
        <v>1736</v>
      </c>
      <c r="B8" s="1695">
        <v>126</v>
      </c>
      <c r="C8" s="1695">
        <v>96</v>
      </c>
      <c r="D8" s="1695">
        <v>30</v>
      </c>
    </row>
    <row r="9" spans="1:4" s="1642" customFormat="1" ht="18" customHeight="1" x14ac:dyDescent="0.25">
      <c r="A9" s="1698" t="s">
        <v>1737</v>
      </c>
      <c r="B9" s="1695">
        <v>74</v>
      </c>
      <c r="C9" s="1695">
        <v>52</v>
      </c>
      <c r="D9" s="1695">
        <v>22</v>
      </c>
    </row>
    <row r="10" spans="1:4" ht="18" customHeight="1" x14ac:dyDescent="0.25">
      <c r="A10" s="1698" t="s">
        <v>1738</v>
      </c>
      <c r="B10" s="1695">
        <v>23</v>
      </c>
      <c r="C10" s="1695">
        <v>20</v>
      </c>
      <c r="D10" s="1695">
        <v>3</v>
      </c>
    </row>
    <row r="11" spans="1:4" ht="18" customHeight="1" x14ac:dyDescent="0.25">
      <c r="A11" s="1698" t="s">
        <v>1739</v>
      </c>
      <c r="B11" s="1695">
        <v>4</v>
      </c>
      <c r="C11" s="1695">
        <v>0</v>
      </c>
      <c r="D11" s="1695">
        <v>4</v>
      </c>
    </row>
    <row r="12" spans="1:4" ht="18" customHeight="1" x14ac:dyDescent="0.25">
      <c r="A12" s="1698" t="s">
        <v>1740</v>
      </c>
      <c r="B12" s="1695">
        <v>69</v>
      </c>
      <c r="C12" s="1695">
        <v>21</v>
      </c>
      <c r="D12" s="1695">
        <v>48</v>
      </c>
    </row>
    <row r="13" spans="1:4" ht="18" customHeight="1" x14ac:dyDescent="0.25">
      <c r="A13" s="1698" t="s">
        <v>1741</v>
      </c>
      <c r="B13" s="1695">
        <v>30</v>
      </c>
      <c r="C13" s="1695">
        <v>6</v>
      </c>
      <c r="D13" s="1695">
        <v>24</v>
      </c>
    </row>
    <row r="14" spans="1:4" ht="18" customHeight="1" x14ac:dyDescent="0.25">
      <c r="A14" s="1698" t="s">
        <v>1742</v>
      </c>
      <c r="B14" s="1695">
        <v>53</v>
      </c>
      <c r="C14" s="1695">
        <v>4</v>
      </c>
      <c r="D14" s="1695">
        <v>49</v>
      </c>
    </row>
    <row r="15" spans="1:4" s="1642" customFormat="1" ht="18" customHeight="1" x14ac:dyDescent="0.25">
      <c r="A15" s="1698" t="s">
        <v>1743</v>
      </c>
      <c r="B15" s="1695">
        <v>18</v>
      </c>
      <c r="C15" s="1695">
        <v>2</v>
      </c>
      <c r="D15" s="1695">
        <v>16</v>
      </c>
    </row>
    <row r="16" spans="1:4" s="1642" customFormat="1" ht="18" customHeight="1" x14ac:dyDescent="0.25">
      <c r="A16" s="1698" t="s">
        <v>1744</v>
      </c>
      <c r="B16" s="1695">
        <v>33</v>
      </c>
      <c r="C16" s="1695">
        <v>2</v>
      </c>
      <c r="D16" s="1695">
        <v>31</v>
      </c>
    </row>
    <row r="17" spans="1:4" ht="18" customHeight="1" x14ac:dyDescent="0.25">
      <c r="A17" s="1698" t="s">
        <v>1745</v>
      </c>
      <c r="B17" s="1695">
        <v>19</v>
      </c>
      <c r="C17" s="1695">
        <v>1</v>
      </c>
      <c r="D17" s="1695">
        <v>18</v>
      </c>
    </row>
    <row r="18" spans="1:4" ht="18" customHeight="1" x14ac:dyDescent="0.25">
      <c r="A18" s="1698" t="s">
        <v>926</v>
      </c>
      <c r="B18" s="1695">
        <v>7</v>
      </c>
      <c r="C18" s="1695">
        <v>4</v>
      </c>
      <c r="D18" s="1695">
        <v>3</v>
      </c>
    </row>
    <row r="19" spans="1:4" ht="6" customHeight="1" thickBot="1" x14ac:dyDescent="0.3">
      <c r="A19" s="1699"/>
      <c r="B19" s="1699"/>
      <c r="C19" s="1699"/>
      <c r="D19" s="1699"/>
    </row>
    <row r="20" spans="1:4" ht="15" customHeight="1" thickTop="1" x14ac:dyDescent="0.25">
      <c r="A20" s="1619" t="s">
        <v>1636</v>
      </c>
    </row>
    <row r="21" spans="1:4" ht="6" customHeight="1" x14ac:dyDescent="0.25"/>
    <row r="22" spans="1:4" ht="18" customHeight="1" x14ac:dyDescent="0.25">
      <c r="A22" s="1619" t="s">
        <v>76</v>
      </c>
    </row>
    <row r="23" spans="1:4" ht="29.25" customHeight="1" x14ac:dyDescent="0.25">
      <c r="A23" s="2793" t="s">
        <v>1749</v>
      </c>
      <c r="B23" s="2793"/>
      <c r="C23" s="2793"/>
      <c r="D23" s="2793"/>
    </row>
  </sheetData>
  <mergeCells count="4">
    <mergeCell ref="A3:D3"/>
    <mergeCell ref="A5:A6"/>
    <mergeCell ref="B5:D5"/>
    <mergeCell ref="A23:D23"/>
  </mergeCells>
  <hyperlinks>
    <hyperlink ref="A23" r:id="rId1" xr:uid="{54A3B70B-D032-4733-986E-E219E47B5481}"/>
    <hyperlink ref="A1" location="Índice!A1" display="Voltar ao índice" xr:uid="{DA3C6FF2-BFBA-4562-A212-CB67517B6D39}"/>
  </hyperlinks>
  <pageMargins left="0.70866141732283472" right="0.31496062992125984" top="0.74803149606299213" bottom="0.74803149606299213" header="0.31496062992125984" footer="0.31496062992125984"/>
  <pageSetup paperSize="9" orientation="portrait" verticalDpi="300"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03F65-3535-4E7C-87E4-78C8D4D51C51}">
  <sheetPr>
    <pageSetUpPr fitToPage="1"/>
  </sheetPr>
  <dimension ref="A1:J21"/>
  <sheetViews>
    <sheetView workbookViewId="0"/>
  </sheetViews>
  <sheetFormatPr defaultColWidth="11.453125" defaultRowHeight="10.5" x14ac:dyDescent="0.25"/>
  <cols>
    <col min="1" max="1" width="18.81640625" style="1624" customWidth="1"/>
    <col min="2" max="2" width="6.7265625" style="1624" customWidth="1"/>
    <col min="3" max="3" width="7.54296875" style="1624" customWidth="1"/>
    <col min="4" max="4" width="7" style="1624" customWidth="1"/>
    <col min="5" max="5" width="9.453125" style="1624" customWidth="1"/>
    <col min="6" max="6" width="11.453125" style="1624" customWidth="1"/>
    <col min="7" max="7" width="12.1796875" style="1624" customWidth="1"/>
    <col min="8" max="8" width="11.453125" style="1624" customWidth="1"/>
    <col min="9" max="9" width="10.7265625" style="1624" customWidth="1"/>
    <col min="10" max="10" width="7.26953125" style="1624" customWidth="1"/>
    <col min="11" max="11" width="10.453125" style="1624" customWidth="1"/>
    <col min="12" max="12" width="11.453125" style="1624" customWidth="1"/>
    <col min="13" max="13" width="12.26953125" style="1624" customWidth="1"/>
    <col min="14" max="14" width="11.54296875" style="1624" customWidth="1"/>
    <col min="15" max="15" width="10.7265625" style="1624" customWidth="1"/>
    <col min="16" max="16384" width="11.453125" style="1624"/>
  </cols>
  <sheetData>
    <row r="1" spans="1:10" ht="13" x14ac:dyDescent="0.3">
      <c r="A1" s="407" t="s">
        <v>371</v>
      </c>
    </row>
    <row r="2" spans="1:10" s="1662" customFormat="1" ht="13" x14ac:dyDescent="0.3">
      <c r="A2" s="1622" t="s">
        <v>1753</v>
      </c>
    </row>
    <row r="3" spans="1:10" s="1662" customFormat="1" ht="33" customHeight="1" x14ac:dyDescent="0.3">
      <c r="A3" s="2790" t="s">
        <v>1754</v>
      </c>
      <c r="B3" s="2790"/>
      <c r="C3" s="2790"/>
      <c r="D3" s="2790"/>
      <c r="E3" s="2790"/>
      <c r="F3" s="2790"/>
      <c r="G3" s="2790"/>
      <c r="H3" s="2790"/>
      <c r="I3" s="1686"/>
      <c r="J3" s="1687"/>
    </row>
    <row r="4" spans="1:10" s="1662" customFormat="1" ht="18" customHeight="1" x14ac:dyDescent="0.3">
      <c r="A4" s="1623">
        <v>2022</v>
      </c>
      <c r="B4" s="1675"/>
      <c r="C4" s="1675"/>
      <c r="D4" s="1675"/>
      <c r="E4" s="1624"/>
      <c r="F4" s="1624"/>
      <c r="H4" s="1625" t="s">
        <v>1639</v>
      </c>
    </row>
    <row r="5" spans="1:10" s="1662" customFormat="1" ht="18" customHeight="1" x14ac:dyDescent="0.3">
      <c r="A5" s="2794" t="s">
        <v>1752</v>
      </c>
      <c r="B5" s="2795" t="s">
        <v>0</v>
      </c>
      <c r="C5" s="2796" t="s">
        <v>1755</v>
      </c>
      <c r="D5" s="2802" t="s">
        <v>1756</v>
      </c>
      <c r="E5" s="2803"/>
      <c r="F5" s="2803"/>
      <c r="G5" s="2803"/>
      <c r="H5" s="2804"/>
    </row>
    <row r="6" spans="1:10" s="1662" customFormat="1" ht="35.25" customHeight="1" x14ac:dyDescent="0.3">
      <c r="A6" s="2794"/>
      <c r="B6" s="2795"/>
      <c r="C6" s="2796"/>
      <c r="D6" s="1626" t="s">
        <v>0</v>
      </c>
      <c r="E6" s="1626" t="s">
        <v>1757</v>
      </c>
      <c r="F6" s="1626" t="s">
        <v>1758</v>
      </c>
      <c r="G6" s="1626" t="s">
        <v>1759</v>
      </c>
      <c r="H6" s="1626" t="s">
        <v>1760</v>
      </c>
    </row>
    <row r="7" spans="1:10" s="1662" customFormat="1" ht="18" customHeight="1" x14ac:dyDescent="0.3">
      <c r="A7" s="1642" t="s">
        <v>0</v>
      </c>
      <c r="B7" s="1642">
        <v>730</v>
      </c>
      <c r="C7" s="1642">
        <v>182</v>
      </c>
      <c r="D7" s="1642">
        <v>548</v>
      </c>
      <c r="E7" s="1642">
        <v>273</v>
      </c>
      <c r="F7" s="1642">
        <v>73</v>
      </c>
      <c r="G7" s="1642">
        <v>78</v>
      </c>
      <c r="H7" s="1642">
        <v>124</v>
      </c>
    </row>
    <row r="8" spans="1:10" s="1662" customFormat="1" ht="18" customHeight="1" x14ac:dyDescent="0.3">
      <c r="A8" s="1644" t="s">
        <v>1736</v>
      </c>
      <c r="B8" s="1624">
        <v>24</v>
      </c>
      <c r="C8" s="1624">
        <v>0</v>
      </c>
      <c r="D8" s="1624">
        <v>24</v>
      </c>
      <c r="E8" s="1624">
        <v>22</v>
      </c>
      <c r="F8" s="1624">
        <v>2</v>
      </c>
      <c r="G8" s="1624">
        <v>0</v>
      </c>
      <c r="H8" s="1624">
        <v>0</v>
      </c>
    </row>
    <row r="9" spans="1:10" s="1662" customFormat="1" ht="18" customHeight="1" x14ac:dyDescent="0.3">
      <c r="A9" s="1644" t="s">
        <v>1761</v>
      </c>
      <c r="B9" s="1624">
        <v>706</v>
      </c>
      <c r="C9" s="1624">
        <v>182</v>
      </c>
      <c r="D9" s="1624">
        <v>524</v>
      </c>
      <c r="E9" s="1624">
        <v>251</v>
      </c>
      <c r="F9" s="1624">
        <v>71</v>
      </c>
      <c r="G9" s="1624">
        <v>78</v>
      </c>
      <c r="H9" s="1624">
        <v>124</v>
      </c>
    </row>
    <row r="10" spans="1:10" s="1662" customFormat="1" ht="18" customHeight="1" x14ac:dyDescent="0.3">
      <c r="A10" s="1643" t="s">
        <v>1737</v>
      </c>
      <c r="B10" s="1624">
        <v>94</v>
      </c>
      <c r="C10" s="1624">
        <v>4</v>
      </c>
      <c r="D10" s="1624">
        <v>90</v>
      </c>
      <c r="E10" s="1624">
        <v>68</v>
      </c>
      <c r="F10" s="1624">
        <v>12</v>
      </c>
      <c r="G10" s="1624">
        <v>6</v>
      </c>
      <c r="H10" s="1624">
        <v>4</v>
      </c>
    </row>
    <row r="11" spans="1:10" s="1662" customFormat="1" ht="18" customHeight="1" x14ac:dyDescent="0.3">
      <c r="A11" s="1643" t="s">
        <v>1738</v>
      </c>
      <c r="B11" s="1624">
        <v>67</v>
      </c>
      <c r="C11" s="1624">
        <v>7</v>
      </c>
      <c r="D11" s="1624">
        <v>60</v>
      </c>
      <c r="E11" s="1624">
        <v>51</v>
      </c>
      <c r="F11" s="1624">
        <v>3</v>
      </c>
      <c r="G11" s="1624">
        <v>2</v>
      </c>
      <c r="H11" s="1624">
        <v>4</v>
      </c>
    </row>
    <row r="12" spans="1:10" s="1662" customFormat="1" ht="18" customHeight="1" x14ac:dyDescent="0.3">
      <c r="A12" s="1643" t="s">
        <v>1739</v>
      </c>
      <c r="B12" s="1624">
        <v>6</v>
      </c>
      <c r="C12" s="1624">
        <v>0</v>
      </c>
      <c r="D12" s="1624">
        <v>6</v>
      </c>
      <c r="E12" s="1624">
        <v>3</v>
      </c>
      <c r="F12" s="1624">
        <v>0</v>
      </c>
      <c r="G12" s="1624">
        <v>1</v>
      </c>
      <c r="H12" s="1624">
        <v>2</v>
      </c>
    </row>
    <row r="13" spans="1:10" s="1662" customFormat="1" ht="18" customHeight="1" x14ac:dyDescent="0.3">
      <c r="A13" s="1643" t="s">
        <v>1740</v>
      </c>
      <c r="B13" s="1624">
        <v>214</v>
      </c>
      <c r="C13" s="1624">
        <v>42</v>
      </c>
      <c r="D13" s="1624">
        <v>172</v>
      </c>
      <c r="E13" s="1624">
        <v>105</v>
      </c>
      <c r="F13" s="1624">
        <v>24</v>
      </c>
      <c r="G13" s="1624">
        <v>29</v>
      </c>
      <c r="H13" s="1624">
        <v>14</v>
      </c>
    </row>
    <row r="14" spans="1:10" s="1662" customFormat="1" ht="18" customHeight="1" x14ac:dyDescent="0.3">
      <c r="A14" s="1643" t="s">
        <v>1741</v>
      </c>
      <c r="B14" s="1624">
        <v>80</v>
      </c>
      <c r="C14" s="1624">
        <v>24</v>
      </c>
      <c r="D14" s="1624">
        <v>56</v>
      </c>
      <c r="E14" s="1624">
        <v>14</v>
      </c>
      <c r="F14" s="1624">
        <v>13</v>
      </c>
      <c r="G14" s="1624">
        <v>11</v>
      </c>
      <c r="H14" s="1624">
        <v>18</v>
      </c>
    </row>
    <row r="15" spans="1:10" s="1662" customFormat="1" ht="18" customHeight="1" x14ac:dyDescent="0.3">
      <c r="A15" s="1643" t="s">
        <v>1742</v>
      </c>
      <c r="B15" s="1624">
        <v>98</v>
      </c>
      <c r="C15" s="1624">
        <v>42</v>
      </c>
      <c r="D15" s="1624">
        <v>56</v>
      </c>
      <c r="E15" s="1624">
        <v>6</v>
      </c>
      <c r="F15" s="1624">
        <v>9</v>
      </c>
      <c r="G15" s="1624">
        <v>9</v>
      </c>
      <c r="H15" s="1624">
        <v>32</v>
      </c>
    </row>
    <row r="16" spans="1:10" s="1662" customFormat="1" ht="18" customHeight="1" x14ac:dyDescent="0.3">
      <c r="A16" s="1643" t="s">
        <v>1743</v>
      </c>
      <c r="B16" s="1624">
        <v>26</v>
      </c>
      <c r="C16" s="1624">
        <v>9</v>
      </c>
      <c r="D16" s="1624">
        <v>17</v>
      </c>
      <c r="E16" s="1624">
        <v>1</v>
      </c>
      <c r="F16" s="1624">
        <v>3</v>
      </c>
      <c r="G16" s="1624">
        <v>5</v>
      </c>
      <c r="H16" s="1624">
        <v>8</v>
      </c>
    </row>
    <row r="17" spans="1:8" s="1662" customFormat="1" ht="18" customHeight="1" x14ac:dyDescent="0.3">
      <c r="A17" s="1643" t="s">
        <v>1744</v>
      </c>
      <c r="B17" s="1624">
        <v>51</v>
      </c>
      <c r="C17" s="1624">
        <v>21</v>
      </c>
      <c r="D17" s="1624">
        <v>30</v>
      </c>
      <c r="E17" s="1624">
        <v>0</v>
      </c>
      <c r="F17" s="1624">
        <v>2</v>
      </c>
      <c r="G17" s="1624">
        <v>7</v>
      </c>
      <c r="H17" s="1624">
        <v>21</v>
      </c>
    </row>
    <row r="18" spans="1:8" s="1662" customFormat="1" ht="18" customHeight="1" x14ac:dyDescent="0.3">
      <c r="A18" s="1643" t="s">
        <v>1745</v>
      </c>
      <c r="B18" s="1624">
        <v>58</v>
      </c>
      <c r="C18" s="1624">
        <v>28</v>
      </c>
      <c r="D18" s="1624">
        <v>30</v>
      </c>
      <c r="E18" s="1624">
        <v>1</v>
      </c>
      <c r="F18" s="1624">
        <v>3</v>
      </c>
      <c r="G18" s="1624">
        <v>8</v>
      </c>
      <c r="H18" s="1624">
        <v>18</v>
      </c>
    </row>
    <row r="19" spans="1:8" s="1662" customFormat="1" ht="18" customHeight="1" x14ac:dyDescent="0.3">
      <c r="A19" s="1643" t="s">
        <v>926</v>
      </c>
      <c r="B19" s="1624">
        <v>12</v>
      </c>
      <c r="C19" s="1624">
        <v>5</v>
      </c>
      <c r="D19" s="1624">
        <v>7</v>
      </c>
      <c r="E19" s="1624">
        <v>2</v>
      </c>
      <c r="F19" s="1624">
        <v>2</v>
      </c>
      <c r="G19" s="1624">
        <v>0</v>
      </c>
      <c r="H19" s="1624">
        <v>3</v>
      </c>
    </row>
    <row r="20" spans="1:8" s="1662" customFormat="1" ht="6" customHeight="1" thickBot="1" x14ac:dyDescent="0.35">
      <c r="A20" s="1645"/>
      <c r="B20" s="1645"/>
      <c r="C20" s="1645"/>
      <c r="D20" s="1645"/>
      <c r="E20" s="1645"/>
      <c r="F20" s="1645"/>
      <c r="G20" s="1645"/>
      <c r="H20" s="1645"/>
    </row>
    <row r="21" spans="1:8" ht="11" thickTop="1" x14ac:dyDescent="0.25">
      <c r="A21" s="1619" t="s">
        <v>1636</v>
      </c>
    </row>
  </sheetData>
  <mergeCells count="5">
    <mergeCell ref="A3:H3"/>
    <mergeCell ref="A5:A6"/>
    <mergeCell ref="B5:B6"/>
    <mergeCell ref="C5:C6"/>
    <mergeCell ref="D5:H5"/>
  </mergeCells>
  <hyperlinks>
    <hyperlink ref="A1" location="Índice!A1" display="Voltar ao índice" xr:uid="{2CD6FBDB-7E0A-4EED-AFF9-665A9B426A1D}"/>
  </hyperlinks>
  <pageMargins left="0.23622047244094491" right="0.23622047244094491" top="0.41" bottom="0.47" header="0.31496062992125984" footer="0.31496062992125984"/>
  <pageSetup paperSize="9" scale="69" orientation="portrait"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0BACC-4B03-469D-B30C-415897658371}">
  <sheetPr>
    <pageSetUpPr fitToPage="1"/>
  </sheetPr>
  <dimension ref="A1:O21"/>
  <sheetViews>
    <sheetView workbookViewId="0"/>
  </sheetViews>
  <sheetFormatPr defaultColWidth="11.453125" defaultRowHeight="10.5" x14ac:dyDescent="0.25"/>
  <cols>
    <col min="1" max="1" width="15.54296875" style="1624" customWidth="1"/>
    <col min="2" max="2" width="6.7265625" style="1624" customWidth="1"/>
    <col min="3" max="3" width="7.54296875" style="1624" customWidth="1"/>
    <col min="4" max="4" width="7" style="1624" customWidth="1"/>
    <col min="5" max="5" width="9.453125" style="1624" customWidth="1"/>
    <col min="6" max="6" width="11.453125" style="1624" customWidth="1"/>
    <col min="7" max="7" width="12.1796875" style="1624" customWidth="1"/>
    <col min="8" max="8" width="11.453125" style="1624" customWidth="1"/>
    <col min="9" max="9" width="10.7265625" style="1624" customWidth="1"/>
    <col min="10" max="10" width="7.1796875" style="1624" customWidth="1"/>
    <col min="11" max="11" width="11.453125" style="1624" customWidth="1"/>
    <col min="12" max="12" width="12.26953125" style="1624" customWidth="1"/>
    <col min="13" max="13" width="11.54296875" style="1624" customWidth="1"/>
    <col min="14" max="14" width="10.7265625" style="1624" customWidth="1"/>
    <col min="15" max="16384" width="11.453125" style="1624"/>
  </cols>
  <sheetData>
    <row r="1" spans="1:15" ht="13" x14ac:dyDescent="0.3">
      <c r="A1" s="407" t="s">
        <v>371</v>
      </c>
    </row>
    <row r="2" spans="1:15" ht="13" customHeight="1" x14ac:dyDescent="0.3">
      <c r="A2" s="1622" t="s">
        <v>1762</v>
      </c>
      <c r="B2" s="1662"/>
      <c r="C2" s="1662"/>
      <c r="D2" s="1662"/>
      <c r="E2" s="1662"/>
      <c r="F2" s="1662"/>
      <c r="G2" s="1662"/>
      <c r="H2" s="1662"/>
      <c r="I2" s="1662"/>
      <c r="J2" s="1662"/>
      <c r="K2" s="1662"/>
      <c r="L2" s="1662"/>
      <c r="M2" s="1662"/>
      <c r="N2" s="1662"/>
      <c r="O2" s="1662"/>
    </row>
    <row r="3" spans="1:15" ht="24" customHeight="1" x14ac:dyDescent="0.25">
      <c r="A3" s="2790" t="s">
        <v>1763</v>
      </c>
      <c r="B3" s="2790"/>
      <c r="C3" s="2790"/>
      <c r="D3" s="2790"/>
      <c r="E3" s="2790"/>
      <c r="F3" s="2790"/>
      <c r="G3" s="2790"/>
      <c r="H3" s="2790"/>
      <c r="I3" s="2790"/>
      <c r="J3" s="2790"/>
      <c r="K3" s="2790"/>
      <c r="L3" s="2790"/>
      <c r="M3" s="2790"/>
      <c r="N3" s="2790"/>
      <c r="O3" s="2790"/>
    </row>
    <row r="4" spans="1:15" ht="15" customHeight="1" x14ac:dyDescent="0.25">
      <c r="A4" s="1623">
        <v>2022</v>
      </c>
      <c r="B4" s="1675"/>
      <c r="C4" s="1675"/>
      <c r="D4" s="1675"/>
      <c r="I4" s="1625"/>
      <c r="J4" s="1675"/>
      <c r="K4" s="1675"/>
      <c r="L4" s="1675"/>
      <c r="O4" s="1625" t="s">
        <v>1639</v>
      </c>
    </row>
    <row r="5" spans="1:15" ht="15" customHeight="1" x14ac:dyDescent="0.25">
      <c r="A5" s="2794" t="s">
        <v>1752</v>
      </c>
      <c r="B5" s="2795" t="s">
        <v>0</v>
      </c>
      <c r="C5" s="2796" t="s">
        <v>1764</v>
      </c>
      <c r="D5" s="2805" t="s">
        <v>1765</v>
      </c>
      <c r="E5" s="2804"/>
      <c r="F5" s="2804"/>
      <c r="G5" s="2804"/>
      <c r="H5" s="2804"/>
      <c r="I5" s="2804"/>
      <c r="J5" s="2802" t="s">
        <v>1772</v>
      </c>
      <c r="K5" s="2803"/>
      <c r="L5" s="2803"/>
      <c r="M5" s="2803"/>
      <c r="N5" s="2803"/>
      <c r="O5" s="2804"/>
    </row>
    <row r="6" spans="1:15" ht="34.5" customHeight="1" x14ac:dyDescent="0.25">
      <c r="A6" s="2794"/>
      <c r="B6" s="2795"/>
      <c r="C6" s="2796"/>
      <c r="D6" s="1626" t="s">
        <v>0</v>
      </c>
      <c r="E6" s="1626" t="s">
        <v>1766</v>
      </c>
      <c r="F6" s="1626" t="s">
        <v>1767</v>
      </c>
      <c r="G6" s="1626" t="s">
        <v>1768</v>
      </c>
      <c r="H6" s="1626" t="s">
        <v>1769</v>
      </c>
      <c r="I6" s="1626" t="s">
        <v>1770</v>
      </c>
      <c r="J6" s="1626" t="s">
        <v>0</v>
      </c>
      <c r="K6" s="1626" t="s">
        <v>1773</v>
      </c>
      <c r="L6" s="1626" t="s">
        <v>1774</v>
      </c>
      <c r="M6" s="1626" t="s">
        <v>1768</v>
      </c>
      <c r="N6" s="1626" t="s">
        <v>1769</v>
      </c>
      <c r="O6" s="1626" t="s">
        <v>1770</v>
      </c>
    </row>
    <row r="7" spans="1:15" s="1642" customFormat="1" ht="18" customHeight="1" x14ac:dyDescent="0.25">
      <c r="A7" s="1642" t="s">
        <v>0</v>
      </c>
      <c r="B7" s="1642">
        <v>456</v>
      </c>
      <c r="C7" s="1642">
        <v>327</v>
      </c>
      <c r="D7" s="1642">
        <v>64</v>
      </c>
      <c r="E7" s="1642">
        <v>29</v>
      </c>
      <c r="F7" s="1642">
        <v>13</v>
      </c>
      <c r="G7" s="1642">
        <v>6</v>
      </c>
      <c r="H7" s="1642">
        <v>9</v>
      </c>
      <c r="I7" s="1642">
        <v>7</v>
      </c>
      <c r="J7" s="1642">
        <v>65</v>
      </c>
      <c r="K7" s="1642">
        <v>37</v>
      </c>
      <c r="L7" s="1642">
        <v>12</v>
      </c>
      <c r="M7" s="1642">
        <v>6</v>
      </c>
      <c r="N7" s="1642">
        <v>7</v>
      </c>
      <c r="O7" s="1642">
        <v>3</v>
      </c>
    </row>
    <row r="8" spans="1:15" ht="18" customHeight="1" x14ac:dyDescent="0.25">
      <c r="A8" s="1644" t="s">
        <v>1736</v>
      </c>
      <c r="B8" s="1624">
        <v>126</v>
      </c>
      <c r="C8" s="1624">
        <v>97</v>
      </c>
      <c r="D8" s="1624">
        <v>6</v>
      </c>
      <c r="E8" s="1624">
        <v>0</v>
      </c>
      <c r="F8" s="1624">
        <v>1</v>
      </c>
      <c r="G8" s="1624">
        <v>2</v>
      </c>
      <c r="H8" s="1624">
        <v>3</v>
      </c>
      <c r="I8" s="1624">
        <v>0</v>
      </c>
      <c r="J8" s="1624">
        <v>23</v>
      </c>
      <c r="K8" s="1624">
        <v>9</v>
      </c>
      <c r="L8" s="1624">
        <v>7</v>
      </c>
      <c r="M8" s="1624">
        <v>2</v>
      </c>
      <c r="N8" s="1624">
        <v>4</v>
      </c>
      <c r="O8" s="1624">
        <v>1</v>
      </c>
    </row>
    <row r="9" spans="1:15" ht="18" customHeight="1" x14ac:dyDescent="0.25">
      <c r="A9" s="1644" t="s">
        <v>1761</v>
      </c>
      <c r="B9" s="1624">
        <v>330</v>
      </c>
      <c r="C9" s="1624">
        <v>230</v>
      </c>
      <c r="D9" s="1624">
        <v>58</v>
      </c>
      <c r="E9" s="1624">
        <v>29</v>
      </c>
      <c r="F9" s="1624">
        <v>12</v>
      </c>
      <c r="G9" s="1624">
        <v>4</v>
      </c>
      <c r="H9" s="1624">
        <v>6</v>
      </c>
      <c r="I9" s="1624">
        <v>7</v>
      </c>
      <c r="J9" s="1624">
        <v>42</v>
      </c>
      <c r="K9" s="1624">
        <v>28</v>
      </c>
      <c r="L9" s="1624">
        <v>5</v>
      </c>
      <c r="M9" s="1624">
        <v>4</v>
      </c>
      <c r="N9" s="1624">
        <v>3</v>
      </c>
      <c r="O9" s="1624">
        <v>2</v>
      </c>
    </row>
    <row r="10" spans="1:15" ht="18" customHeight="1" x14ac:dyDescent="0.25">
      <c r="A10" s="1643" t="s">
        <v>1737</v>
      </c>
      <c r="B10" s="1624">
        <v>74</v>
      </c>
      <c r="C10" s="1624">
        <v>34</v>
      </c>
      <c r="D10" s="1624">
        <v>19</v>
      </c>
      <c r="E10" s="1624">
        <v>9</v>
      </c>
      <c r="F10" s="1624">
        <v>2</v>
      </c>
      <c r="G10" s="1624">
        <v>1</v>
      </c>
      <c r="H10" s="1624">
        <v>3</v>
      </c>
      <c r="I10" s="1624">
        <v>4</v>
      </c>
      <c r="J10" s="1624">
        <v>21</v>
      </c>
      <c r="K10" s="1624">
        <v>16</v>
      </c>
      <c r="L10" s="1624">
        <v>1</v>
      </c>
      <c r="M10" s="1624">
        <v>3</v>
      </c>
      <c r="N10" s="1624">
        <v>0</v>
      </c>
      <c r="O10" s="1624">
        <v>1</v>
      </c>
    </row>
    <row r="11" spans="1:15" ht="18" customHeight="1" x14ac:dyDescent="0.25">
      <c r="A11" s="1643" t="s">
        <v>1738</v>
      </c>
      <c r="B11" s="1624">
        <v>23</v>
      </c>
      <c r="C11" s="1624">
        <v>9</v>
      </c>
      <c r="D11" s="1624">
        <v>8</v>
      </c>
      <c r="E11" s="1624">
        <v>5</v>
      </c>
      <c r="F11" s="1624">
        <v>1</v>
      </c>
      <c r="G11" s="1624">
        <v>0</v>
      </c>
      <c r="H11" s="1624">
        <v>1</v>
      </c>
      <c r="I11" s="1624">
        <v>1</v>
      </c>
      <c r="J11" s="1624">
        <v>6</v>
      </c>
      <c r="K11" s="1624">
        <v>3</v>
      </c>
      <c r="L11" s="1624">
        <v>0</v>
      </c>
      <c r="M11" s="1624">
        <v>0</v>
      </c>
      <c r="N11" s="1624">
        <v>3</v>
      </c>
      <c r="O11" s="1624">
        <v>0</v>
      </c>
    </row>
    <row r="12" spans="1:15" ht="18" customHeight="1" x14ac:dyDescent="0.25">
      <c r="A12" s="1643" t="s">
        <v>1739</v>
      </c>
      <c r="B12" s="1624">
        <v>4</v>
      </c>
      <c r="C12" s="1624">
        <v>2</v>
      </c>
      <c r="D12" s="1624">
        <v>1</v>
      </c>
      <c r="E12" s="1624">
        <v>1</v>
      </c>
      <c r="F12" s="1624">
        <v>0</v>
      </c>
      <c r="G12" s="1624">
        <v>0</v>
      </c>
      <c r="H12" s="1624">
        <v>0</v>
      </c>
      <c r="I12" s="1624">
        <v>0</v>
      </c>
      <c r="J12" s="1624">
        <v>1</v>
      </c>
      <c r="K12" s="1624">
        <v>1</v>
      </c>
      <c r="L12" s="1624">
        <v>0</v>
      </c>
      <c r="M12" s="1624">
        <v>0</v>
      </c>
      <c r="N12" s="1624">
        <v>0</v>
      </c>
      <c r="O12" s="1624">
        <v>0</v>
      </c>
    </row>
    <row r="13" spans="1:15" ht="18" customHeight="1" x14ac:dyDescent="0.25">
      <c r="A13" s="1643" t="s">
        <v>1740</v>
      </c>
      <c r="B13" s="1624">
        <v>69</v>
      </c>
      <c r="C13" s="1624">
        <v>47</v>
      </c>
      <c r="D13" s="1624">
        <v>18</v>
      </c>
      <c r="E13" s="1624">
        <v>9</v>
      </c>
      <c r="F13" s="1624">
        <v>4</v>
      </c>
      <c r="G13" s="1624">
        <v>2</v>
      </c>
      <c r="H13" s="1624">
        <v>1</v>
      </c>
      <c r="I13" s="1624">
        <v>2</v>
      </c>
      <c r="J13" s="1624">
        <v>4</v>
      </c>
      <c r="K13" s="1624">
        <v>0</v>
      </c>
      <c r="L13" s="1624">
        <v>3</v>
      </c>
      <c r="M13" s="1624">
        <v>0</v>
      </c>
      <c r="N13" s="1624">
        <v>0</v>
      </c>
      <c r="O13" s="1624">
        <v>1</v>
      </c>
    </row>
    <row r="14" spans="1:15" ht="18" customHeight="1" x14ac:dyDescent="0.25">
      <c r="A14" s="1643" t="s">
        <v>1741</v>
      </c>
      <c r="B14" s="1624">
        <v>30</v>
      </c>
      <c r="C14" s="1624">
        <v>22</v>
      </c>
      <c r="D14" s="1624">
        <v>5</v>
      </c>
      <c r="E14" s="1624">
        <v>0</v>
      </c>
      <c r="F14" s="1624">
        <v>3</v>
      </c>
      <c r="G14" s="1624">
        <v>1</v>
      </c>
      <c r="H14" s="1624">
        <v>1</v>
      </c>
      <c r="I14" s="1624">
        <v>0</v>
      </c>
      <c r="J14" s="1624">
        <v>3</v>
      </c>
      <c r="K14" s="1624">
        <v>3</v>
      </c>
      <c r="L14" s="1624">
        <v>0</v>
      </c>
      <c r="M14" s="1624">
        <v>0</v>
      </c>
      <c r="N14" s="1624">
        <v>0</v>
      </c>
      <c r="O14" s="1624">
        <v>0</v>
      </c>
    </row>
    <row r="15" spans="1:15" ht="18" customHeight="1" x14ac:dyDescent="0.25">
      <c r="A15" s="1643" t="s">
        <v>1742</v>
      </c>
      <c r="B15" s="1624">
        <v>53</v>
      </c>
      <c r="C15" s="1624">
        <v>43</v>
      </c>
      <c r="D15" s="1624">
        <v>5</v>
      </c>
      <c r="E15" s="1624">
        <v>4</v>
      </c>
      <c r="F15" s="1624">
        <v>1</v>
      </c>
      <c r="G15" s="1624">
        <v>0</v>
      </c>
      <c r="H15" s="1624">
        <v>0</v>
      </c>
      <c r="I15" s="1624">
        <v>0</v>
      </c>
      <c r="J15" s="1624">
        <v>5</v>
      </c>
      <c r="K15" s="1624">
        <v>4</v>
      </c>
      <c r="L15" s="1624">
        <v>1</v>
      </c>
      <c r="M15" s="1624">
        <v>0</v>
      </c>
      <c r="N15" s="1624">
        <v>0</v>
      </c>
      <c r="O15" s="1624">
        <v>0</v>
      </c>
    </row>
    <row r="16" spans="1:15" ht="18" customHeight="1" x14ac:dyDescent="0.25">
      <c r="A16" s="1643" t="s">
        <v>1743</v>
      </c>
      <c r="B16" s="1624">
        <v>18</v>
      </c>
      <c r="C16" s="1624">
        <v>17</v>
      </c>
      <c r="D16" s="1624">
        <v>1</v>
      </c>
      <c r="E16" s="1624">
        <v>0</v>
      </c>
      <c r="F16" s="1624">
        <v>1</v>
      </c>
      <c r="G16" s="1624">
        <v>0</v>
      </c>
      <c r="H16" s="1624">
        <v>0</v>
      </c>
      <c r="I16" s="1624">
        <v>0</v>
      </c>
      <c r="J16" s="1624">
        <v>0</v>
      </c>
      <c r="K16" s="1624">
        <v>0</v>
      </c>
      <c r="L16" s="1624">
        <v>0</v>
      </c>
      <c r="M16" s="1624">
        <v>0</v>
      </c>
      <c r="N16" s="1624">
        <v>0</v>
      </c>
      <c r="O16" s="1624">
        <v>0</v>
      </c>
    </row>
    <row r="17" spans="1:15" ht="18" customHeight="1" x14ac:dyDescent="0.25">
      <c r="A17" s="1643" t="s">
        <v>1744</v>
      </c>
      <c r="B17" s="1624">
        <v>33</v>
      </c>
      <c r="C17" s="1624">
        <v>32</v>
      </c>
      <c r="D17" s="1624">
        <v>0</v>
      </c>
      <c r="E17" s="1624">
        <v>0</v>
      </c>
      <c r="F17" s="1624">
        <v>0</v>
      </c>
      <c r="G17" s="1624">
        <v>0</v>
      </c>
      <c r="H17" s="1624">
        <v>0</v>
      </c>
      <c r="I17" s="1624">
        <v>0</v>
      </c>
      <c r="J17" s="1624">
        <v>1</v>
      </c>
      <c r="K17" s="1624">
        <v>1</v>
      </c>
      <c r="L17" s="1624">
        <v>0</v>
      </c>
      <c r="M17" s="1624">
        <v>0</v>
      </c>
      <c r="N17" s="1624">
        <v>0</v>
      </c>
      <c r="O17" s="1624">
        <v>0</v>
      </c>
    </row>
    <row r="18" spans="1:15" ht="18" customHeight="1" x14ac:dyDescent="0.25">
      <c r="A18" s="1643" t="s">
        <v>1745</v>
      </c>
      <c r="B18" s="1624">
        <v>19</v>
      </c>
      <c r="C18" s="1624">
        <v>18</v>
      </c>
      <c r="D18" s="1624">
        <v>1</v>
      </c>
      <c r="E18" s="1624">
        <v>1</v>
      </c>
      <c r="F18" s="1624">
        <v>0</v>
      </c>
      <c r="G18" s="1624">
        <v>0</v>
      </c>
      <c r="H18" s="1624">
        <v>0</v>
      </c>
      <c r="I18" s="1624">
        <v>0</v>
      </c>
      <c r="J18" s="1624">
        <v>0</v>
      </c>
      <c r="K18" s="1624">
        <v>0</v>
      </c>
      <c r="L18" s="1624">
        <v>0</v>
      </c>
      <c r="M18" s="1624">
        <v>0</v>
      </c>
      <c r="N18" s="1624">
        <v>0</v>
      </c>
      <c r="O18" s="1624">
        <v>0</v>
      </c>
    </row>
    <row r="19" spans="1:15" ht="18" customHeight="1" x14ac:dyDescent="0.25">
      <c r="A19" s="1643" t="s">
        <v>926</v>
      </c>
      <c r="B19" s="1624">
        <v>7</v>
      </c>
      <c r="C19" s="1624">
        <v>6</v>
      </c>
      <c r="D19" s="1624">
        <v>0</v>
      </c>
      <c r="E19" s="1624">
        <v>0</v>
      </c>
      <c r="F19" s="1624">
        <v>0</v>
      </c>
      <c r="G19" s="1624">
        <v>0</v>
      </c>
      <c r="H19" s="1624">
        <v>0</v>
      </c>
      <c r="I19" s="1624">
        <v>0</v>
      </c>
      <c r="J19" s="1624">
        <v>1</v>
      </c>
      <c r="K19" s="1624">
        <v>0</v>
      </c>
      <c r="L19" s="1624">
        <v>0</v>
      </c>
      <c r="M19" s="1624">
        <v>1</v>
      </c>
      <c r="N19" s="1624">
        <v>0</v>
      </c>
      <c r="O19" s="1624">
        <v>0</v>
      </c>
    </row>
    <row r="20" spans="1:15" ht="6" customHeight="1" thickBot="1" x14ac:dyDescent="0.3">
      <c r="A20" s="1645"/>
      <c r="B20" s="1645"/>
      <c r="C20" s="1645"/>
      <c r="D20" s="1645"/>
      <c r="E20" s="1645"/>
      <c r="F20" s="1645"/>
      <c r="G20" s="1645"/>
      <c r="H20" s="1645"/>
      <c r="I20" s="1645"/>
      <c r="J20" s="1645"/>
      <c r="K20" s="1645"/>
      <c r="L20" s="1645"/>
      <c r="M20" s="1645"/>
      <c r="N20" s="1645"/>
      <c r="O20" s="1645"/>
    </row>
    <row r="21" spans="1:15" ht="11" thickTop="1" x14ac:dyDescent="0.25">
      <c r="A21" s="1619" t="s">
        <v>1636</v>
      </c>
    </row>
  </sheetData>
  <mergeCells count="6">
    <mergeCell ref="A3:O3"/>
    <mergeCell ref="A5:A6"/>
    <mergeCell ref="B5:B6"/>
    <mergeCell ref="C5:C6"/>
    <mergeCell ref="D5:I5"/>
    <mergeCell ref="J5:O5"/>
  </mergeCells>
  <hyperlinks>
    <hyperlink ref="A1" location="Índice!A1" display="Voltar ao índice" xr:uid="{D632160E-3AF1-4B9A-8D95-447690F7C585}"/>
  </hyperlinks>
  <pageMargins left="0.23622047244094491" right="0.23622047244094491" top="0.41" bottom="0.47" header="0.31496062992125984" footer="0.31496062992125984"/>
  <pageSetup paperSize="9" scale="69" orientation="portrait"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9F713-19A0-4DFA-92D3-D7D79685F69D}">
  <sheetPr>
    <pageSetUpPr fitToPage="1"/>
  </sheetPr>
  <dimension ref="A1:D41"/>
  <sheetViews>
    <sheetView workbookViewId="0"/>
  </sheetViews>
  <sheetFormatPr defaultColWidth="9.1796875" defaultRowHeight="10.5" x14ac:dyDescent="0.25"/>
  <cols>
    <col min="1" max="1" width="48" style="1624" customWidth="1"/>
    <col min="2" max="2" width="5.7265625" style="1624" customWidth="1"/>
    <col min="3" max="3" width="9.1796875" style="1624"/>
    <col min="4" max="4" width="12" style="1624" customWidth="1"/>
    <col min="5" max="5" width="8.453125" style="1624" customWidth="1"/>
    <col min="6" max="16384" width="9.1796875" style="1624"/>
  </cols>
  <sheetData>
    <row r="1" spans="1:4" ht="13" x14ac:dyDescent="0.3">
      <c r="A1" s="407" t="s">
        <v>371</v>
      </c>
    </row>
    <row r="2" spans="1:4" ht="13" x14ac:dyDescent="0.3">
      <c r="A2" s="1622" t="s">
        <v>1775</v>
      </c>
      <c r="B2" s="1662"/>
      <c r="C2" s="1662"/>
      <c r="D2" s="1662"/>
    </row>
    <row r="3" spans="1:4" ht="20.149999999999999" customHeight="1" x14ac:dyDescent="0.25">
      <c r="A3" s="2788" t="s">
        <v>1776</v>
      </c>
      <c r="B3" s="2788"/>
      <c r="C3" s="2788"/>
      <c r="D3" s="2788"/>
    </row>
    <row r="4" spans="1:4" x14ac:dyDescent="0.25">
      <c r="A4" s="1623">
        <v>2022</v>
      </c>
      <c r="B4" s="1675"/>
      <c r="C4" s="1675"/>
      <c r="D4" s="1625" t="s">
        <v>1639</v>
      </c>
    </row>
    <row r="5" spans="1:4" ht="15" customHeight="1" x14ac:dyDescent="0.25">
      <c r="A5" s="1626" t="s">
        <v>1623</v>
      </c>
      <c r="B5" s="1627" t="s">
        <v>0</v>
      </c>
      <c r="C5" s="1627" t="s">
        <v>1647</v>
      </c>
      <c r="D5" s="1627" t="s">
        <v>1648</v>
      </c>
    </row>
    <row r="6" spans="1:4" ht="18" customHeight="1" x14ac:dyDescent="0.25">
      <c r="A6" s="1642" t="s">
        <v>0</v>
      </c>
      <c r="B6" s="1642">
        <v>840</v>
      </c>
      <c r="C6" s="1642">
        <v>393</v>
      </c>
      <c r="D6" s="1642">
        <v>447</v>
      </c>
    </row>
    <row r="7" spans="1:4" ht="15" customHeight="1" x14ac:dyDescent="0.25">
      <c r="A7" s="1644" t="s">
        <v>1777</v>
      </c>
      <c r="B7" s="1642">
        <v>440</v>
      </c>
      <c r="C7" s="1624">
        <v>319</v>
      </c>
      <c r="D7" s="1624">
        <v>121</v>
      </c>
    </row>
    <row r="8" spans="1:4" ht="15" customHeight="1" x14ac:dyDescent="0.25">
      <c r="A8" s="1644" t="s">
        <v>1778</v>
      </c>
      <c r="B8" s="1642">
        <v>7</v>
      </c>
      <c r="C8" s="1624">
        <v>0</v>
      </c>
      <c r="D8" s="1624">
        <v>7</v>
      </c>
    </row>
    <row r="9" spans="1:4" ht="15" customHeight="1" x14ac:dyDescent="0.25">
      <c r="A9" s="1644" t="s">
        <v>1779</v>
      </c>
      <c r="B9" s="1642">
        <v>6</v>
      </c>
      <c r="C9" s="1624">
        <v>0</v>
      </c>
      <c r="D9" s="1624">
        <v>6</v>
      </c>
    </row>
    <row r="10" spans="1:4" ht="15" customHeight="1" x14ac:dyDescent="0.25">
      <c r="A10" s="1644" t="s">
        <v>1780</v>
      </c>
      <c r="B10" s="1642">
        <v>73</v>
      </c>
      <c r="C10" s="1624">
        <v>33</v>
      </c>
      <c r="D10" s="1624">
        <v>40</v>
      </c>
    </row>
    <row r="11" spans="1:4" ht="15" customHeight="1" x14ac:dyDescent="0.25">
      <c r="A11" s="1644" t="s">
        <v>1781</v>
      </c>
      <c r="B11" s="1642">
        <v>7</v>
      </c>
      <c r="C11" s="1624">
        <v>0</v>
      </c>
      <c r="D11" s="1624">
        <v>7</v>
      </c>
    </row>
    <row r="12" spans="1:4" ht="15" customHeight="1" x14ac:dyDescent="0.25">
      <c r="A12" s="1644" t="s">
        <v>1782</v>
      </c>
      <c r="B12" s="1642">
        <v>31</v>
      </c>
      <c r="C12" s="1624">
        <v>10</v>
      </c>
      <c r="D12" s="1624">
        <v>21</v>
      </c>
    </row>
    <row r="13" spans="1:4" ht="15" customHeight="1" x14ac:dyDescent="0.25">
      <c r="A13" s="1644" t="s">
        <v>1783</v>
      </c>
      <c r="B13" s="1642">
        <v>29</v>
      </c>
      <c r="C13" s="1624">
        <v>1</v>
      </c>
      <c r="D13" s="1624">
        <v>28</v>
      </c>
    </row>
    <row r="14" spans="1:4" ht="15" customHeight="1" x14ac:dyDescent="0.25">
      <c r="A14" s="1644" t="s">
        <v>1784</v>
      </c>
      <c r="B14" s="1642">
        <v>15</v>
      </c>
      <c r="C14" s="1624">
        <v>1</v>
      </c>
      <c r="D14" s="1624">
        <v>14</v>
      </c>
    </row>
    <row r="15" spans="1:4" ht="15" customHeight="1" x14ac:dyDescent="0.25">
      <c r="A15" s="1644" t="s">
        <v>1785</v>
      </c>
      <c r="B15" s="1642">
        <v>15</v>
      </c>
      <c r="C15" s="1624">
        <v>1</v>
      </c>
      <c r="D15" s="1624">
        <v>14</v>
      </c>
    </row>
    <row r="16" spans="1:4" ht="15" customHeight="1" x14ac:dyDescent="0.25">
      <c r="A16" s="1644" t="s">
        <v>1786</v>
      </c>
      <c r="B16" s="1642">
        <v>3</v>
      </c>
      <c r="C16" s="1624">
        <v>0</v>
      </c>
      <c r="D16" s="1624">
        <v>3</v>
      </c>
    </row>
    <row r="17" spans="1:4" ht="15" customHeight="1" x14ac:dyDescent="0.25">
      <c r="A17" s="1644" t="s">
        <v>1787</v>
      </c>
      <c r="B17" s="1642">
        <v>0</v>
      </c>
      <c r="C17" s="1624">
        <v>0</v>
      </c>
      <c r="D17" s="1624">
        <v>0</v>
      </c>
    </row>
    <row r="18" spans="1:4" ht="15" customHeight="1" x14ac:dyDescent="0.25">
      <c r="A18" s="1644" t="s">
        <v>1788</v>
      </c>
      <c r="B18" s="1642">
        <v>0</v>
      </c>
      <c r="C18" s="1624">
        <v>0</v>
      </c>
      <c r="D18" s="1624">
        <v>0</v>
      </c>
    </row>
    <row r="19" spans="1:4" ht="15" customHeight="1" x14ac:dyDescent="0.25">
      <c r="A19" s="1644" t="s">
        <v>1789</v>
      </c>
      <c r="B19" s="1642">
        <v>1</v>
      </c>
      <c r="C19" s="1624">
        <v>0</v>
      </c>
      <c r="D19" s="1624">
        <v>1</v>
      </c>
    </row>
    <row r="20" spans="1:4" ht="15" customHeight="1" x14ac:dyDescent="0.25">
      <c r="A20" s="1644" t="s">
        <v>1790</v>
      </c>
      <c r="B20" s="1642">
        <v>2</v>
      </c>
      <c r="C20" s="1624">
        <v>1</v>
      </c>
      <c r="D20" s="1624">
        <v>1</v>
      </c>
    </row>
    <row r="21" spans="1:4" ht="15" customHeight="1" x14ac:dyDescent="0.25">
      <c r="A21" s="1644" t="s">
        <v>1791</v>
      </c>
      <c r="B21" s="1642">
        <v>6</v>
      </c>
      <c r="C21" s="1624">
        <v>1</v>
      </c>
      <c r="D21" s="1624">
        <v>5</v>
      </c>
    </row>
    <row r="22" spans="1:4" ht="15" customHeight="1" x14ac:dyDescent="0.25">
      <c r="A22" s="1644" t="s">
        <v>1792</v>
      </c>
      <c r="B22" s="1642">
        <v>19</v>
      </c>
      <c r="C22" s="1624">
        <v>1</v>
      </c>
      <c r="D22" s="1624">
        <v>18</v>
      </c>
    </row>
    <row r="23" spans="1:4" ht="15" customHeight="1" x14ac:dyDescent="0.25">
      <c r="A23" s="1644" t="s">
        <v>1793</v>
      </c>
      <c r="B23" s="1642">
        <v>27</v>
      </c>
      <c r="C23" s="1624">
        <v>2</v>
      </c>
      <c r="D23" s="1624">
        <v>25</v>
      </c>
    </row>
    <row r="24" spans="1:4" ht="15" customHeight="1" x14ac:dyDescent="0.25">
      <c r="A24" s="1644" t="s">
        <v>1794</v>
      </c>
      <c r="B24" s="1642">
        <v>19</v>
      </c>
      <c r="C24" s="1624">
        <v>2</v>
      </c>
      <c r="D24" s="1624">
        <v>17</v>
      </c>
    </row>
    <row r="25" spans="1:4" ht="15" customHeight="1" x14ac:dyDescent="0.25">
      <c r="A25" s="1644" t="s">
        <v>1795</v>
      </c>
      <c r="B25" s="1642">
        <v>7</v>
      </c>
      <c r="C25" s="1624">
        <v>0</v>
      </c>
      <c r="D25" s="1624">
        <v>7</v>
      </c>
    </row>
    <row r="26" spans="1:4" ht="15" customHeight="1" x14ac:dyDescent="0.25">
      <c r="A26" s="1644" t="s">
        <v>1796</v>
      </c>
      <c r="B26" s="1642">
        <v>11</v>
      </c>
      <c r="C26" s="1624">
        <v>0</v>
      </c>
      <c r="D26" s="1624">
        <v>11</v>
      </c>
    </row>
    <row r="27" spans="1:4" ht="15" customHeight="1" x14ac:dyDescent="0.25">
      <c r="A27" s="1644" t="s">
        <v>1797</v>
      </c>
      <c r="B27" s="1642">
        <v>18</v>
      </c>
      <c r="C27" s="1624">
        <v>3</v>
      </c>
      <c r="D27" s="1624">
        <v>15</v>
      </c>
    </row>
    <row r="28" spans="1:4" ht="15" customHeight="1" x14ac:dyDescent="0.25">
      <c r="A28" s="1644" t="s">
        <v>1798</v>
      </c>
      <c r="B28" s="1642">
        <v>10</v>
      </c>
      <c r="C28" s="1624">
        <v>1</v>
      </c>
      <c r="D28" s="1624">
        <v>9</v>
      </c>
    </row>
    <row r="29" spans="1:4" ht="15" customHeight="1" x14ac:dyDescent="0.25">
      <c r="A29" s="1644" t="s">
        <v>1799</v>
      </c>
      <c r="B29" s="1642">
        <v>8</v>
      </c>
      <c r="C29" s="1624">
        <v>0</v>
      </c>
      <c r="D29" s="1624">
        <v>8</v>
      </c>
    </row>
    <row r="30" spans="1:4" ht="15" customHeight="1" x14ac:dyDescent="0.25">
      <c r="A30" s="1644" t="s">
        <v>1800</v>
      </c>
      <c r="B30" s="1642">
        <v>9</v>
      </c>
      <c r="C30" s="1624">
        <v>1</v>
      </c>
      <c r="D30" s="1624">
        <v>8</v>
      </c>
    </row>
    <row r="31" spans="1:4" ht="15" customHeight="1" x14ac:dyDescent="0.25">
      <c r="A31" s="1644" t="s">
        <v>1801</v>
      </c>
      <c r="B31" s="1642">
        <v>1</v>
      </c>
      <c r="C31" s="1624">
        <v>0</v>
      </c>
      <c r="D31" s="1624">
        <v>1</v>
      </c>
    </row>
    <row r="32" spans="1:4" ht="15" customHeight="1" x14ac:dyDescent="0.25">
      <c r="A32" s="1644" t="s">
        <v>1802</v>
      </c>
      <c r="B32" s="1642">
        <v>8</v>
      </c>
      <c r="C32" s="1624">
        <v>1</v>
      </c>
      <c r="D32" s="1624">
        <v>7</v>
      </c>
    </row>
    <row r="33" spans="1:4" ht="15" customHeight="1" x14ac:dyDescent="0.25">
      <c r="A33" s="1644" t="s">
        <v>1803</v>
      </c>
      <c r="B33" s="1642">
        <v>36</v>
      </c>
      <c r="C33" s="1624">
        <v>15</v>
      </c>
      <c r="D33" s="1624">
        <v>21</v>
      </c>
    </row>
    <row r="34" spans="1:4" ht="15" customHeight="1" x14ac:dyDescent="0.25">
      <c r="A34" s="1644" t="s">
        <v>1804</v>
      </c>
      <c r="B34" s="1642">
        <v>6</v>
      </c>
      <c r="C34" s="1624">
        <v>0</v>
      </c>
      <c r="D34" s="1624">
        <v>6</v>
      </c>
    </row>
    <row r="35" spans="1:4" ht="15" customHeight="1" x14ac:dyDescent="0.25">
      <c r="A35" s="1644" t="s">
        <v>1805</v>
      </c>
      <c r="B35" s="1642">
        <v>9</v>
      </c>
      <c r="C35" s="1624">
        <v>0</v>
      </c>
      <c r="D35" s="1624">
        <v>9</v>
      </c>
    </row>
    <row r="36" spans="1:4" ht="15" customHeight="1" x14ac:dyDescent="0.25">
      <c r="A36" s="1644" t="s">
        <v>1806</v>
      </c>
      <c r="B36" s="1642">
        <v>17</v>
      </c>
      <c r="C36" s="1624">
        <v>0</v>
      </c>
      <c r="D36" s="1624">
        <v>17</v>
      </c>
    </row>
    <row r="37" spans="1:4" ht="6" customHeight="1" thickBot="1" x14ac:dyDescent="0.3">
      <c r="A37" s="1645"/>
      <c r="B37" s="1645"/>
      <c r="C37" s="1645"/>
      <c r="D37" s="1645"/>
    </row>
    <row r="38" spans="1:4" ht="11" thickTop="1" x14ac:dyDescent="0.25">
      <c r="A38" s="1619" t="s">
        <v>1636</v>
      </c>
    </row>
    <row r="39" spans="1:4" ht="6" customHeight="1" x14ac:dyDescent="0.25"/>
    <row r="40" spans="1:4" x14ac:dyDescent="0.25">
      <c r="A40" s="1619" t="s">
        <v>76</v>
      </c>
    </row>
    <row r="41" spans="1:4" x14ac:dyDescent="0.25">
      <c r="A41" s="2793" t="s">
        <v>1807</v>
      </c>
      <c r="B41" s="2793"/>
      <c r="C41" s="2793"/>
      <c r="D41" s="2793"/>
    </row>
  </sheetData>
  <mergeCells count="2">
    <mergeCell ref="A3:D3"/>
    <mergeCell ref="A41:D41"/>
  </mergeCells>
  <hyperlinks>
    <hyperlink ref="A41" r:id="rId1" xr:uid="{4F96E836-BACE-4FE0-9AC9-8D368866D2DB}"/>
    <hyperlink ref="A1" location="Índice!A1" display="Voltar ao índice" xr:uid="{8CAC6F9A-BC11-4ADE-99AB-A5755E49C126}"/>
  </hyperlinks>
  <pageMargins left="0.38" right="0.13" top="0.74803149606299213" bottom="0.74803149606299213" header="0.31496062992125984" footer="0.31496062992125984"/>
  <pageSetup paperSize="9" orientation="portrait" verticalDpi="0"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CBCCA-10CA-4362-8FC5-F7C8239D4AD2}">
  <sheetPr>
    <pageSetUpPr fitToPage="1"/>
  </sheetPr>
  <dimension ref="A1:E41"/>
  <sheetViews>
    <sheetView workbookViewId="0"/>
  </sheetViews>
  <sheetFormatPr defaultColWidth="9.1796875" defaultRowHeight="10.5" x14ac:dyDescent="0.25"/>
  <cols>
    <col min="1" max="1" width="48" style="1624" customWidth="1"/>
    <col min="2" max="2" width="5.7265625" style="1624" customWidth="1"/>
    <col min="3" max="3" width="9.1796875" style="1624"/>
    <col min="4" max="4" width="12" style="1624" customWidth="1"/>
    <col min="5" max="5" width="8.453125" style="1624" customWidth="1"/>
    <col min="6" max="16384" width="9.1796875" style="1624"/>
  </cols>
  <sheetData>
    <row r="1" spans="1:5" ht="13" x14ac:dyDescent="0.3">
      <c r="A1" s="407" t="s">
        <v>371</v>
      </c>
    </row>
    <row r="2" spans="1:5" x14ac:dyDescent="0.25">
      <c r="A2" s="1622" t="s">
        <v>1808</v>
      </c>
    </row>
    <row r="3" spans="1:5" ht="20.149999999999999" customHeight="1" x14ac:dyDescent="0.25">
      <c r="A3" s="2788" t="s">
        <v>1809</v>
      </c>
      <c r="B3" s="2788"/>
      <c r="C3" s="2788"/>
      <c r="D3" s="2788"/>
      <c r="E3" s="2788"/>
    </row>
    <row r="4" spans="1:5" x14ac:dyDescent="0.25">
      <c r="A4" s="1623">
        <v>2022</v>
      </c>
      <c r="B4" s="1675"/>
      <c r="C4" s="1675"/>
      <c r="D4" s="1675"/>
      <c r="E4" s="1625" t="s">
        <v>1639</v>
      </c>
    </row>
    <row r="5" spans="1:5" ht="44.25" customHeight="1" x14ac:dyDescent="0.25">
      <c r="A5" s="1626" t="s">
        <v>1623</v>
      </c>
      <c r="B5" s="1627" t="s">
        <v>0</v>
      </c>
      <c r="C5" s="1627" t="s">
        <v>1810</v>
      </c>
      <c r="D5" s="1627" t="s">
        <v>1811</v>
      </c>
      <c r="E5" s="1627" t="s">
        <v>1812</v>
      </c>
    </row>
    <row r="6" spans="1:5" x14ac:dyDescent="0.25">
      <c r="A6" s="1642" t="s">
        <v>0</v>
      </c>
      <c r="B6" s="1642">
        <v>840</v>
      </c>
      <c r="C6" s="1642">
        <v>384</v>
      </c>
      <c r="D6" s="1642">
        <v>346</v>
      </c>
      <c r="E6" s="1642">
        <v>110</v>
      </c>
    </row>
    <row r="7" spans="1:5" ht="15" customHeight="1" x14ac:dyDescent="0.25">
      <c r="A7" s="1644" t="s">
        <v>1777</v>
      </c>
      <c r="B7" s="1642">
        <v>440</v>
      </c>
      <c r="C7" s="1624">
        <v>196</v>
      </c>
      <c r="D7" s="1624">
        <v>189</v>
      </c>
      <c r="E7" s="1624">
        <v>55</v>
      </c>
    </row>
    <row r="8" spans="1:5" ht="15" customHeight="1" x14ac:dyDescent="0.25">
      <c r="A8" s="1644" t="s">
        <v>1778</v>
      </c>
      <c r="B8" s="1642">
        <v>7</v>
      </c>
      <c r="C8" s="1624">
        <v>1</v>
      </c>
      <c r="D8" s="1624">
        <v>5</v>
      </c>
      <c r="E8" s="1624">
        <v>1</v>
      </c>
    </row>
    <row r="9" spans="1:5" ht="15" customHeight="1" x14ac:dyDescent="0.25">
      <c r="A9" s="1644" t="s">
        <v>1779</v>
      </c>
      <c r="B9" s="1642">
        <v>6</v>
      </c>
      <c r="C9" s="1624">
        <v>3</v>
      </c>
      <c r="D9" s="1624">
        <v>2</v>
      </c>
      <c r="E9" s="1624">
        <v>1</v>
      </c>
    </row>
    <row r="10" spans="1:5" ht="15" customHeight="1" x14ac:dyDescent="0.25">
      <c r="A10" s="1644" t="s">
        <v>1780</v>
      </c>
      <c r="B10" s="1642">
        <v>73</v>
      </c>
      <c r="C10" s="1624">
        <v>60</v>
      </c>
      <c r="D10" s="1624">
        <v>9</v>
      </c>
      <c r="E10" s="1624">
        <v>4</v>
      </c>
    </row>
    <row r="11" spans="1:5" ht="15" customHeight="1" x14ac:dyDescent="0.25">
      <c r="A11" s="1644" t="s">
        <v>1781</v>
      </c>
      <c r="B11" s="1642">
        <v>7</v>
      </c>
      <c r="C11" s="1624">
        <v>2</v>
      </c>
      <c r="D11" s="1624">
        <v>3</v>
      </c>
      <c r="E11" s="1624">
        <v>2</v>
      </c>
    </row>
    <row r="12" spans="1:5" ht="15" customHeight="1" x14ac:dyDescent="0.25">
      <c r="A12" s="1644" t="s">
        <v>1782</v>
      </c>
      <c r="B12" s="1642">
        <v>31</v>
      </c>
      <c r="C12" s="1624">
        <v>9</v>
      </c>
      <c r="D12" s="1624">
        <v>17</v>
      </c>
      <c r="E12" s="1624">
        <v>5</v>
      </c>
    </row>
    <row r="13" spans="1:5" ht="15" customHeight="1" x14ac:dyDescent="0.25">
      <c r="A13" s="1644" t="s">
        <v>1783</v>
      </c>
      <c r="B13" s="1642">
        <v>29</v>
      </c>
      <c r="C13" s="1624">
        <v>11</v>
      </c>
      <c r="D13" s="1624">
        <v>8</v>
      </c>
      <c r="E13" s="1624">
        <v>10</v>
      </c>
    </row>
    <row r="14" spans="1:5" ht="15" customHeight="1" x14ac:dyDescent="0.25">
      <c r="A14" s="1644" t="s">
        <v>1784</v>
      </c>
      <c r="B14" s="1642">
        <v>15</v>
      </c>
      <c r="C14" s="1624">
        <v>4</v>
      </c>
      <c r="D14" s="1624">
        <v>9</v>
      </c>
      <c r="E14" s="1624">
        <v>2</v>
      </c>
    </row>
    <row r="15" spans="1:5" ht="15" customHeight="1" x14ac:dyDescent="0.25">
      <c r="A15" s="1644" t="s">
        <v>1785</v>
      </c>
      <c r="B15" s="1642">
        <v>15</v>
      </c>
      <c r="C15" s="1624">
        <v>9</v>
      </c>
      <c r="D15" s="1624">
        <v>4</v>
      </c>
      <c r="E15" s="1624">
        <v>2</v>
      </c>
    </row>
    <row r="16" spans="1:5" ht="15" customHeight="1" x14ac:dyDescent="0.25">
      <c r="A16" s="1644" t="s">
        <v>1786</v>
      </c>
      <c r="B16" s="1642">
        <v>3</v>
      </c>
      <c r="C16" s="1624">
        <v>0</v>
      </c>
      <c r="D16" s="1624">
        <v>2</v>
      </c>
      <c r="E16" s="1624">
        <v>1</v>
      </c>
    </row>
    <row r="17" spans="1:5" ht="15" customHeight="1" x14ac:dyDescent="0.25">
      <c r="A17" s="1644" t="s">
        <v>1787</v>
      </c>
      <c r="B17" s="1642">
        <v>0</v>
      </c>
      <c r="C17" s="1624">
        <v>0</v>
      </c>
      <c r="D17" s="1624">
        <v>0</v>
      </c>
      <c r="E17" s="1624">
        <v>0</v>
      </c>
    </row>
    <row r="18" spans="1:5" ht="15" customHeight="1" x14ac:dyDescent="0.25">
      <c r="A18" s="1644" t="s">
        <v>1788</v>
      </c>
      <c r="B18" s="1642">
        <v>0</v>
      </c>
      <c r="C18" s="1624">
        <v>0</v>
      </c>
      <c r="D18" s="1624">
        <v>0</v>
      </c>
      <c r="E18" s="1624">
        <v>0</v>
      </c>
    </row>
    <row r="19" spans="1:5" ht="15" customHeight="1" x14ac:dyDescent="0.25">
      <c r="A19" s="1644" t="s">
        <v>1789</v>
      </c>
      <c r="B19" s="1642">
        <v>1</v>
      </c>
      <c r="C19" s="1624">
        <v>0</v>
      </c>
      <c r="D19" s="1624">
        <v>1</v>
      </c>
      <c r="E19" s="1624">
        <v>0</v>
      </c>
    </row>
    <row r="20" spans="1:5" ht="15" customHeight="1" x14ac:dyDescent="0.25">
      <c r="A20" s="1644" t="s">
        <v>1790</v>
      </c>
      <c r="B20" s="1642">
        <v>2</v>
      </c>
      <c r="C20" s="1624">
        <v>0</v>
      </c>
      <c r="D20" s="1624">
        <v>1</v>
      </c>
      <c r="E20" s="1624">
        <v>1</v>
      </c>
    </row>
    <row r="21" spans="1:5" ht="15" customHeight="1" x14ac:dyDescent="0.25">
      <c r="A21" s="1644" t="s">
        <v>1791</v>
      </c>
      <c r="B21" s="1642">
        <v>6</v>
      </c>
      <c r="C21" s="1624">
        <v>3</v>
      </c>
      <c r="D21" s="1624">
        <v>2</v>
      </c>
      <c r="E21" s="1624">
        <v>1</v>
      </c>
    </row>
    <row r="22" spans="1:5" ht="15" customHeight="1" x14ac:dyDescent="0.25">
      <c r="A22" s="1644" t="s">
        <v>1792</v>
      </c>
      <c r="B22" s="1642">
        <v>19</v>
      </c>
      <c r="C22" s="1624">
        <v>4</v>
      </c>
      <c r="D22" s="1624">
        <v>11</v>
      </c>
      <c r="E22" s="1624">
        <v>4</v>
      </c>
    </row>
    <row r="23" spans="1:5" ht="15" customHeight="1" x14ac:dyDescent="0.25">
      <c r="A23" s="1644" t="s">
        <v>1793</v>
      </c>
      <c r="B23" s="1642">
        <v>27</v>
      </c>
      <c r="C23" s="1624">
        <v>9</v>
      </c>
      <c r="D23" s="1624">
        <v>16</v>
      </c>
      <c r="E23" s="1624">
        <v>2</v>
      </c>
    </row>
    <row r="24" spans="1:5" ht="15" customHeight="1" x14ac:dyDescent="0.25">
      <c r="A24" s="1644" t="s">
        <v>1794</v>
      </c>
      <c r="B24" s="1642">
        <v>19</v>
      </c>
      <c r="C24" s="1624">
        <v>9</v>
      </c>
      <c r="D24" s="1624">
        <v>10</v>
      </c>
      <c r="E24" s="1624">
        <v>0</v>
      </c>
    </row>
    <row r="25" spans="1:5" ht="15" customHeight="1" x14ac:dyDescent="0.25">
      <c r="A25" s="1644" t="s">
        <v>1795</v>
      </c>
      <c r="B25" s="1642">
        <v>7</v>
      </c>
      <c r="C25" s="1624">
        <v>5</v>
      </c>
      <c r="D25" s="1624">
        <v>2</v>
      </c>
      <c r="E25" s="1624">
        <v>0</v>
      </c>
    </row>
    <row r="26" spans="1:5" ht="15" customHeight="1" x14ac:dyDescent="0.25">
      <c r="A26" s="1644" t="s">
        <v>1796</v>
      </c>
      <c r="B26" s="1642">
        <v>11</v>
      </c>
      <c r="C26" s="1624">
        <v>8</v>
      </c>
      <c r="D26" s="1624">
        <v>3</v>
      </c>
      <c r="E26" s="1624">
        <v>0</v>
      </c>
    </row>
    <row r="27" spans="1:5" ht="15" customHeight="1" x14ac:dyDescent="0.25">
      <c r="A27" s="1644" t="s">
        <v>1797</v>
      </c>
      <c r="B27" s="1642">
        <v>18</v>
      </c>
      <c r="C27" s="1624">
        <v>3</v>
      </c>
      <c r="D27" s="1624">
        <v>11</v>
      </c>
      <c r="E27" s="1624">
        <v>4</v>
      </c>
    </row>
    <row r="28" spans="1:5" ht="15" customHeight="1" x14ac:dyDescent="0.25">
      <c r="A28" s="1644" t="s">
        <v>1798</v>
      </c>
      <c r="B28" s="1642">
        <v>10</v>
      </c>
      <c r="C28" s="1624">
        <v>1</v>
      </c>
      <c r="D28" s="1624">
        <v>8</v>
      </c>
      <c r="E28" s="1624">
        <v>1</v>
      </c>
    </row>
    <row r="29" spans="1:5" ht="15" customHeight="1" x14ac:dyDescent="0.25">
      <c r="A29" s="1644" t="s">
        <v>1799</v>
      </c>
      <c r="B29" s="1642">
        <v>8</v>
      </c>
      <c r="C29" s="1624">
        <v>4</v>
      </c>
      <c r="D29" s="1624">
        <v>4</v>
      </c>
      <c r="E29" s="1624">
        <v>0</v>
      </c>
    </row>
    <row r="30" spans="1:5" ht="15" customHeight="1" x14ac:dyDescent="0.25">
      <c r="A30" s="1644" t="s">
        <v>1800</v>
      </c>
      <c r="B30" s="1642">
        <v>9</v>
      </c>
      <c r="C30" s="1624">
        <v>6</v>
      </c>
      <c r="D30" s="1624">
        <v>1</v>
      </c>
      <c r="E30" s="1624">
        <v>2</v>
      </c>
    </row>
    <row r="31" spans="1:5" ht="15" customHeight="1" x14ac:dyDescent="0.25">
      <c r="A31" s="1644" t="s">
        <v>1801</v>
      </c>
      <c r="B31" s="1642">
        <v>1</v>
      </c>
      <c r="C31" s="1624">
        <v>0</v>
      </c>
      <c r="D31" s="1624">
        <v>0</v>
      </c>
      <c r="E31" s="1624">
        <v>1</v>
      </c>
    </row>
    <row r="32" spans="1:5" ht="15" customHeight="1" x14ac:dyDescent="0.25">
      <c r="A32" s="1644" t="s">
        <v>1802</v>
      </c>
      <c r="B32" s="1642">
        <v>8</v>
      </c>
      <c r="C32" s="1624">
        <v>2</v>
      </c>
      <c r="D32" s="1624">
        <v>5</v>
      </c>
      <c r="E32" s="1624">
        <v>1</v>
      </c>
    </row>
    <row r="33" spans="1:5" ht="15" customHeight="1" x14ac:dyDescent="0.25">
      <c r="A33" s="1644" t="s">
        <v>1803</v>
      </c>
      <c r="B33" s="1642">
        <v>36</v>
      </c>
      <c r="C33" s="1624">
        <v>17</v>
      </c>
      <c r="D33" s="1624">
        <v>11</v>
      </c>
      <c r="E33" s="1624">
        <v>8</v>
      </c>
    </row>
    <row r="34" spans="1:5" ht="15" customHeight="1" x14ac:dyDescent="0.25">
      <c r="A34" s="1644" t="s">
        <v>1804</v>
      </c>
      <c r="B34" s="1642">
        <v>6</v>
      </c>
      <c r="C34" s="1624">
        <v>3</v>
      </c>
      <c r="D34" s="1624">
        <v>3</v>
      </c>
      <c r="E34" s="1624">
        <v>0</v>
      </c>
    </row>
    <row r="35" spans="1:5" ht="15" customHeight="1" x14ac:dyDescent="0.25">
      <c r="A35" s="1644" t="s">
        <v>1805</v>
      </c>
      <c r="B35" s="1642">
        <v>9</v>
      </c>
      <c r="C35" s="1624">
        <v>6</v>
      </c>
      <c r="D35" s="1624">
        <v>2</v>
      </c>
      <c r="E35" s="1624">
        <v>1</v>
      </c>
    </row>
    <row r="36" spans="1:5" ht="15" customHeight="1" x14ac:dyDescent="0.25">
      <c r="A36" s="1644" t="s">
        <v>1806</v>
      </c>
      <c r="B36" s="1642">
        <v>17</v>
      </c>
      <c r="C36" s="1624">
        <v>9</v>
      </c>
      <c r="D36" s="1624">
        <v>7</v>
      </c>
      <c r="E36" s="1624">
        <v>1</v>
      </c>
    </row>
    <row r="37" spans="1:5" ht="6.65" customHeight="1" thickBot="1" x14ac:dyDescent="0.3">
      <c r="A37" s="1645"/>
      <c r="B37" s="1645"/>
      <c r="C37" s="1645"/>
      <c r="D37" s="1645"/>
      <c r="E37" s="1645"/>
    </row>
    <row r="38" spans="1:5" ht="11" thickTop="1" x14ac:dyDescent="0.25">
      <c r="A38" s="1619" t="s">
        <v>1636</v>
      </c>
    </row>
    <row r="39" spans="1:5" ht="6" customHeight="1" x14ac:dyDescent="0.25"/>
    <row r="40" spans="1:5" x14ac:dyDescent="0.25">
      <c r="A40" s="1619" t="s">
        <v>76</v>
      </c>
    </row>
    <row r="41" spans="1:5" ht="12.75" customHeight="1" x14ac:dyDescent="0.25">
      <c r="A41" s="2793" t="s">
        <v>1813</v>
      </c>
      <c r="B41" s="2793"/>
      <c r="C41" s="2793"/>
      <c r="D41" s="2793"/>
      <c r="E41" s="2793"/>
    </row>
  </sheetData>
  <mergeCells count="2">
    <mergeCell ref="A3:E3"/>
    <mergeCell ref="A41:E41"/>
  </mergeCells>
  <hyperlinks>
    <hyperlink ref="A41" r:id="rId1" xr:uid="{F9933993-CFE1-4FF4-9124-305C93C6E975}"/>
    <hyperlink ref="A1" location="Índice!A1" display="Voltar ao índice" xr:uid="{EADFA2C2-0A13-47C9-9583-7AC8E995F804}"/>
  </hyperlinks>
  <pageMargins left="0.62" right="0.13" top="0.74803149606299213" bottom="0.74803149606299213" header="0.31496062992125984" footer="0.31496062992125984"/>
  <pageSetup paperSize="9" orientation="portrait" verticalDpi="0"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008B4-0BFC-4A27-A6B9-A887830ECAF3}">
  <sheetPr>
    <pageSetUpPr fitToPage="1"/>
  </sheetPr>
  <dimension ref="A1:K22"/>
  <sheetViews>
    <sheetView workbookViewId="0"/>
  </sheetViews>
  <sheetFormatPr defaultColWidth="11.453125" defaultRowHeight="10.5" x14ac:dyDescent="0.25"/>
  <cols>
    <col min="1" max="1" width="21.7265625" style="1624" customWidth="1"/>
    <col min="2" max="2" width="8" style="1624" bestFit="1" customWidth="1"/>
    <col min="3" max="3" width="9" style="1624" bestFit="1" customWidth="1"/>
    <col min="4" max="5" width="8" style="1624" bestFit="1" customWidth="1"/>
    <col min="6" max="6" width="8.7265625" style="1624" customWidth="1"/>
    <col min="7" max="7" width="8.7265625" style="1624" bestFit="1" customWidth="1"/>
    <col min="8" max="8" width="9" style="1624" bestFit="1" customWidth="1"/>
    <col min="9" max="11" width="8.81640625" style="1624" bestFit="1" customWidth="1"/>
    <col min="12" max="16384" width="11.453125" style="1624"/>
  </cols>
  <sheetData>
    <row r="1" spans="1:11" ht="13" x14ac:dyDescent="0.3">
      <c r="A1" s="407" t="s">
        <v>371</v>
      </c>
    </row>
    <row r="2" spans="1:11" ht="13" x14ac:dyDescent="0.3">
      <c r="A2" s="1622" t="s">
        <v>1814</v>
      </c>
      <c r="B2" s="1662"/>
      <c r="C2" s="1662"/>
      <c r="D2" s="1662"/>
      <c r="E2" s="1662"/>
      <c r="F2" s="1662"/>
      <c r="G2" s="1662"/>
      <c r="H2" s="1662"/>
      <c r="I2" s="1662"/>
      <c r="J2" s="1662"/>
      <c r="K2" s="1662"/>
    </row>
    <row r="3" spans="1:11" ht="38.15" customHeight="1" x14ac:dyDescent="0.25">
      <c r="A3" s="2790" t="s">
        <v>1815</v>
      </c>
      <c r="B3" s="2806"/>
      <c r="C3" s="2806"/>
      <c r="D3" s="2806"/>
      <c r="E3" s="2806"/>
      <c r="F3" s="2806"/>
      <c r="G3" s="2806"/>
      <c r="H3" s="2806"/>
      <c r="I3" s="2806"/>
      <c r="J3" s="2806"/>
      <c r="K3" s="2806"/>
    </row>
    <row r="4" spans="1:11" ht="15" customHeight="1" x14ac:dyDescent="0.3">
      <c r="A4" s="1623">
        <v>2022</v>
      </c>
      <c r="F4" s="1662"/>
      <c r="H4" s="1662"/>
      <c r="I4" s="1662"/>
      <c r="J4" s="1662"/>
      <c r="K4" s="1625" t="s">
        <v>1639</v>
      </c>
    </row>
    <row r="5" spans="1:11" ht="26.15" customHeight="1" x14ac:dyDescent="0.25">
      <c r="A5" s="2807" t="s">
        <v>538</v>
      </c>
      <c r="B5" s="2809" t="s">
        <v>1816</v>
      </c>
      <c r="C5" s="2809"/>
      <c r="D5" s="2809"/>
      <c r="E5" s="2809"/>
      <c r="F5" s="2809"/>
      <c r="G5" s="2809" t="s">
        <v>1817</v>
      </c>
      <c r="H5" s="2809"/>
      <c r="I5" s="2809"/>
      <c r="J5" s="2809"/>
      <c r="K5" s="2809"/>
    </row>
    <row r="6" spans="1:11" ht="15" customHeight="1" x14ac:dyDescent="0.25">
      <c r="A6" s="2808"/>
      <c r="B6" s="1626" t="s">
        <v>591</v>
      </c>
      <c r="C6" s="1626" t="s">
        <v>1818</v>
      </c>
      <c r="D6" s="1626" t="s">
        <v>1819</v>
      </c>
      <c r="E6" s="1626" t="s">
        <v>1820</v>
      </c>
      <c r="F6" s="1626" t="s">
        <v>1730</v>
      </c>
      <c r="G6" s="1626" t="s">
        <v>591</v>
      </c>
      <c r="H6" s="1626" t="s">
        <v>1818</v>
      </c>
      <c r="I6" s="1626" t="s">
        <v>1819</v>
      </c>
      <c r="J6" s="1626" t="s">
        <v>1820</v>
      </c>
      <c r="K6" s="1626" t="s">
        <v>1730</v>
      </c>
    </row>
    <row r="7" spans="1:11" s="1642" customFormat="1" ht="18" customHeight="1" x14ac:dyDescent="0.25">
      <c r="A7" s="1642" t="s">
        <v>151</v>
      </c>
      <c r="B7" s="1688">
        <v>730</v>
      </c>
      <c r="C7" s="1688">
        <v>703</v>
      </c>
      <c r="D7" s="1688">
        <v>4</v>
      </c>
      <c r="E7" s="1688">
        <v>21</v>
      </c>
      <c r="F7" s="1688">
        <v>2</v>
      </c>
      <c r="G7" s="1642">
        <v>456</v>
      </c>
      <c r="H7" s="1642">
        <v>423</v>
      </c>
      <c r="I7" s="1642">
        <v>4</v>
      </c>
      <c r="J7" s="1642">
        <v>26</v>
      </c>
      <c r="K7" s="1642">
        <v>3</v>
      </c>
    </row>
    <row r="8" spans="1:11" s="1642" customFormat="1" ht="18" customHeight="1" x14ac:dyDescent="0.25">
      <c r="A8" s="1641" t="s">
        <v>152</v>
      </c>
      <c r="B8" s="1642">
        <v>694</v>
      </c>
      <c r="C8" s="1642">
        <v>669</v>
      </c>
      <c r="D8" s="1642">
        <v>4</v>
      </c>
      <c r="E8" s="1642">
        <v>19</v>
      </c>
      <c r="F8" s="1642">
        <v>2</v>
      </c>
      <c r="G8" s="1642">
        <v>433</v>
      </c>
      <c r="H8" s="1642">
        <v>401</v>
      </c>
      <c r="I8" s="1642">
        <v>4</v>
      </c>
      <c r="J8" s="1642">
        <v>25</v>
      </c>
      <c r="K8" s="1642">
        <v>3</v>
      </c>
    </row>
    <row r="9" spans="1:11" ht="18" customHeight="1" x14ac:dyDescent="0.25">
      <c r="A9" s="1643" t="s">
        <v>469</v>
      </c>
      <c r="B9" s="1624">
        <v>186</v>
      </c>
      <c r="C9" s="1624">
        <v>178</v>
      </c>
      <c r="D9" s="1624">
        <v>0</v>
      </c>
      <c r="E9" s="1624">
        <v>8</v>
      </c>
      <c r="F9" s="1624">
        <v>0</v>
      </c>
      <c r="G9" s="1624">
        <v>122</v>
      </c>
      <c r="H9" s="1624">
        <v>114</v>
      </c>
      <c r="I9" s="1624">
        <v>0</v>
      </c>
      <c r="J9" s="1624">
        <v>8</v>
      </c>
      <c r="K9" s="1624">
        <v>0</v>
      </c>
    </row>
    <row r="10" spans="1:11" ht="18" customHeight="1" x14ac:dyDescent="0.25">
      <c r="A10" s="1643" t="s">
        <v>1333</v>
      </c>
      <c r="B10" s="1624">
        <v>155</v>
      </c>
      <c r="C10" s="1624">
        <v>152</v>
      </c>
      <c r="D10" s="1624">
        <v>0</v>
      </c>
      <c r="E10" s="1624">
        <v>3</v>
      </c>
      <c r="F10" s="1624">
        <v>0</v>
      </c>
      <c r="G10" s="1624">
        <v>83</v>
      </c>
      <c r="H10" s="1624">
        <v>80</v>
      </c>
      <c r="I10" s="1624">
        <v>0</v>
      </c>
      <c r="J10" s="1624">
        <v>3</v>
      </c>
      <c r="K10" s="1624">
        <v>0</v>
      </c>
    </row>
    <row r="11" spans="1:11" ht="18" customHeight="1" x14ac:dyDescent="0.25">
      <c r="A11" s="1643" t="s">
        <v>1342</v>
      </c>
      <c r="B11" s="1624">
        <v>304</v>
      </c>
      <c r="C11" s="1624">
        <v>294</v>
      </c>
      <c r="D11" s="1624">
        <v>3</v>
      </c>
      <c r="E11" s="1624">
        <v>6</v>
      </c>
      <c r="F11" s="1624">
        <v>1</v>
      </c>
      <c r="G11" s="1624">
        <v>196</v>
      </c>
      <c r="H11" s="1624">
        <v>178</v>
      </c>
      <c r="I11" s="1624">
        <v>4</v>
      </c>
      <c r="J11" s="1624">
        <v>12</v>
      </c>
      <c r="K11" s="1624">
        <v>2</v>
      </c>
    </row>
    <row r="12" spans="1:11" ht="18" customHeight="1" x14ac:dyDescent="0.25">
      <c r="A12" s="1643" t="s">
        <v>472</v>
      </c>
      <c r="B12" s="1624">
        <v>31</v>
      </c>
      <c r="C12" s="1624">
        <v>31</v>
      </c>
      <c r="D12" s="1624">
        <v>0</v>
      </c>
      <c r="E12" s="1624">
        <v>0</v>
      </c>
      <c r="F12" s="1624">
        <v>0</v>
      </c>
      <c r="G12" s="1624">
        <v>19</v>
      </c>
      <c r="H12" s="1624">
        <v>19</v>
      </c>
      <c r="I12" s="1624">
        <v>0</v>
      </c>
      <c r="J12" s="1624">
        <v>0</v>
      </c>
      <c r="K12" s="1624">
        <v>0</v>
      </c>
    </row>
    <row r="13" spans="1:11" ht="18" customHeight="1" x14ac:dyDescent="0.25">
      <c r="A13" s="1643" t="s">
        <v>473</v>
      </c>
      <c r="B13" s="1624">
        <v>18</v>
      </c>
      <c r="C13" s="1624">
        <v>14</v>
      </c>
      <c r="D13" s="1624">
        <v>1</v>
      </c>
      <c r="E13" s="1624">
        <v>2</v>
      </c>
      <c r="F13" s="1624">
        <v>1</v>
      </c>
      <c r="G13" s="1624">
        <v>13</v>
      </c>
      <c r="H13" s="1624">
        <v>10</v>
      </c>
      <c r="I13" s="1624">
        <v>0</v>
      </c>
      <c r="J13" s="1624">
        <v>2</v>
      </c>
      <c r="K13" s="1624">
        <v>1</v>
      </c>
    </row>
    <row r="14" spans="1:11" s="1642" customFormat="1" ht="18" customHeight="1" x14ac:dyDescent="0.25">
      <c r="A14" s="1641" t="s">
        <v>844</v>
      </c>
      <c r="B14" s="1642">
        <v>25</v>
      </c>
      <c r="C14" s="1642">
        <v>24</v>
      </c>
      <c r="D14" s="1642">
        <v>0</v>
      </c>
      <c r="E14" s="1642">
        <v>1</v>
      </c>
      <c r="F14" s="1642">
        <v>0</v>
      </c>
      <c r="G14" s="1642">
        <v>12</v>
      </c>
      <c r="H14" s="1642">
        <v>12</v>
      </c>
      <c r="I14" s="1642">
        <v>0</v>
      </c>
      <c r="J14" s="1642">
        <v>0</v>
      </c>
      <c r="K14" s="1642">
        <v>0</v>
      </c>
    </row>
    <row r="15" spans="1:11" s="1642" customFormat="1" ht="18" customHeight="1" x14ac:dyDescent="0.25">
      <c r="A15" s="1641" t="s">
        <v>408</v>
      </c>
      <c r="B15" s="1642">
        <v>11</v>
      </c>
      <c r="C15" s="1642">
        <v>10</v>
      </c>
      <c r="D15" s="1642">
        <v>0</v>
      </c>
      <c r="E15" s="1642">
        <v>1</v>
      </c>
      <c r="F15" s="1642">
        <v>0</v>
      </c>
      <c r="G15" s="1642">
        <v>11</v>
      </c>
      <c r="H15" s="1642">
        <v>10</v>
      </c>
      <c r="I15" s="1642">
        <v>0</v>
      </c>
      <c r="J15" s="1642">
        <v>1</v>
      </c>
      <c r="K15" s="1642">
        <v>0</v>
      </c>
    </row>
    <row r="16" spans="1:11" s="1642" customFormat="1" ht="6" customHeight="1" thickBot="1" x14ac:dyDescent="0.3">
      <c r="A16" s="1645"/>
      <c r="B16" s="1645"/>
      <c r="C16" s="1645"/>
      <c r="D16" s="1645"/>
      <c r="E16" s="1645"/>
      <c r="F16" s="1645"/>
      <c r="G16" s="1645"/>
      <c r="H16" s="1645"/>
      <c r="I16" s="1645"/>
      <c r="J16" s="1645"/>
      <c r="K16" s="1645"/>
    </row>
    <row r="17" spans="1:11" s="1642" customFormat="1" ht="11" thickTop="1" x14ac:dyDescent="0.25">
      <c r="A17" s="1619" t="s">
        <v>1636</v>
      </c>
    </row>
    <row r="18" spans="1:11" s="1642" customFormat="1" ht="6" customHeight="1" x14ac:dyDescent="0.25"/>
    <row r="19" spans="1:11" s="1642" customFormat="1" x14ac:dyDescent="0.25">
      <c r="A19" s="1619" t="s">
        <v>76</v>
      </c>
    </row>
    <row r="20" spans="1:11" s="1642" customFormat="1" x14ac:dyDescent="0.25">
      <c r="A20" s="2793" t="s">
        <v>1821</v>
      </c>
      <c r="B20" s="2793"/>
      <c r="C20" s="2793"/>
      <c r="D20" s="2793"/>
      <c r="E20" s="2793"/>
      <c r="F20" s="2793"/>
      <c r="G20" s="2793"/>
      <c r="H20" s="2793"/>
      <c r="I20" s="2793"/>
      <c r="J20" s="2793"/>
      <c r="K20" s="2793"/>
    </row>
    <row r="21" spans="1:11" s="1642" customFormat="1" ht="8.25" customHeight="1" x14ac:dyDescent="0.25">
      <c r="A21" s="1656"/>
      <c r="B21" s="1656"/>
      <c r="C21" s="1656"/>
      <c r="D21" s="1656"/>
      <c r="E21" s="1656"/>
      <c r="F21" s="1656"/>
      <c r="G21" s="1656"/>
      <c r="H21" s="1656"/>
      <c r="I21" s="1656"/>
      <c r="J21" s="1656"/>
      <c r="K21" s="1656"/>
    </row>
    <row r="22" spans="1:11" s="1642" customFormat="1" ht="12.75" customHeight="1" x14ac:dyDescent="0.25">
      <c r="A22" s="2793" t="s">
        <v>1822</v>
      </c>
      <c r="B22" s="2793"/>
      <c r="C22" s="2793"/>
      <c r="D22" s="2793"/>
      <c r="E22" s="2793"/>
      <c r="F22" s="2793"/>
      <c r="G22" s="2793"/>
      <c r="H22" s="2793"/>
      <c r="I22" s="2793"/>
      <c r="J22" s="2793"/>
      <c r="K22" s="2793"/>
    </row>
  </sheetData>
  <mergeCells count="6">
    <mergeCell ref="A22:K22"/>
    <mergeCell ref="A3:K3"/>
    <mergeCell ref="A5:A6"/>
    <mergeCell ref="B5:F5"/>
    <mergeCell ref="G5:K5"/>
    <mergeCell ref="A20:K20"/>
  </mergeCells>
  <hyperlinks>
    <hyperlink ref="A22" r:id="rId1" xr:uid="{9F0D5D53-610E-4B7E-8AEF-81CFC9FF7F4F}"/>
    <hyperlink ref="A20" r:id="rId2" xr:uid="{D010ED82-56F3-4DDD-A1D6-0A9EB53F3AEA}"/>
    <hyperlink ref="A1" location="Índice!A1" display="Voltar ao índice" xr:uid="{4A43E7A5-D0D8-4B27-AA98-7BFDEA1BCBA1}"/>
  </hyperlinks>
  <pageMargins left="0.39370078740157483" right="0.23622047244094491" top="0.74803149606299213" bottom="0.74803149606299213" header="0.31496062992125984" footer="0.31496062992125984"/>
  <pageSetup paperSize="9" scale="90" orientation="portrait" verticalDpi="300"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397A1-B793-4450-92A8-64107F3CC310}">
  <sheetPr>
    <pageSetUpPr fitToPage="1"/>
  </sheetPr>
  <dimension ref="A1:K16"/>
  <sheetViews>
    <sheetView workbookViewId="0"/>
  </sheetViews>
  <sheetFormatPr defaultColWidth="11.453125" defaultRowHeight="10.5" x14ac:dyDescent="0.25"/>
  <cols>
    <col min="1" max="1" width="21.7265625" style="1624" customWidth="1"/>
    <col min="2" max="2" width="8" style="1624" bestFit="1" customWidth="1"/>
    <col min="3" max="3" width="9" style="1624" bestFit="1" customWidth="1"/>
    <col min="4" max="5" width="8" style="1624" bestFit="1" customWidth="1"/>
    <col min="6" max="6" width="8.7265625" style="1624" customWidth="1"/>
    <col min="7" max="7" width="8.7265625" style="1624" bestFit="1" customWidth="1"/>
    <col min="8" max="8" width="9" style="1624" bestFit="1" customWidth="1"/>
    <col min="9" max="11" width="8.81640625" style="1624" bestFit="1" customWidth="1"/>
    <col min="12" max="16384" width="11.453125" style="1624"/>
  </cols>
  <sheetData>
    <row r="1" spans="1:11" ht="13" x14ac:dyDescent="0.3">
      <c r="A1" s="407" t="s">
        <v>371</v>
      </c>
    </row>
    <row r="2" spans="1:11" s="1642" customFormat="1" ht="13" x14ac:dyDescent="0.3">
      <c r="A2" s="1622" t="s">
        <v>1823</v>
      </c>
      <c r="B2" s="1689"/>
      <c r="C2" s="1689"/>
      <c r="D2" s="1689"/>
      <c r="E2" s="1689"/>
      <c r="F2" s="1689"/>
      <c r="G2" s="1689"/>
      <c r="H2" s="1689"/>
      <c r="I2" s="1689"/>
      <c r="J2" s="1689"/>
      <c r="K2" s="1689"/>
    </row>
    <row r="3" spans="1:11" s="1642" customFormat="1" ht="33.65" customHeight="1" x14ac:dyDescent="0.25">
      <c r="A3" s="2790" t="s">
        <v>1824</v>
      </c>
      <c r="B3" s="2806"/>
      <c r="C3" s="2806"/>
      <c r="D3" s="2806"/>
      <c r="E3" s="2806"/>
      <c r="F3" s="2806"/>
      <c r="G3" s="2806"/>
      <c r="H3" s="2806"/>
      <c r="I3" s="2806"/>
      <c r="J3" s="2806"/>
      <c r="K3" s="2806"/>
    </row>
    <row r="4" spans="1:11" ht="15" customHeight="1" x14ac:dyDescent="0.3">
      <c r="A4" s="1623">
        <v>2022</v>
      </c>
      <c r="F4" s="1662"/>
      <c r="H4" s="1662"/>
      <c r="I4" s="1662"/>
      <c r="J4" s="1662"/>
      <c r="K4" s="1625" t="s">
        <v>1639</v>
      </c>
    </row>
    <row r="5" spans="1:11" ht="26.15" customHeight="1" x14ac:dyDescent="0.25">
      <c r="A5" s="2807" t="s">
        <v>1646</v>
      </c>
      <c r="B5" s="2810" t="s">
        <v>1816</v>
      </c>
      <c r="C5" s="2810"/>
      <c r="D5" s="2810"/>
      <c r="E5" s="2810"/>
      <c r="F5" s="2810"/>
      <c r="G5" s="2810" t="s">
        <v>1817</v>
      </c>
      <c r="H5" s="2810"/>
      <c r="I5" s="2810"/>
      <c r="J5" s="2810"/>
      <c r="K5" s="2810"/>
    </row>
    <row r="6" spans="1:11" ht="15" customHeight="1" x14ac:dyDescent="0.25">
      <c r="A6" s="2808"/>
      <c r="B6" s="1626" t="s">
        <v>591</v>
      </c>
      <c r="C6" s="1626" t="s">
        <v>1818</v>
      </c>
      <c r="D6" s="1626" t="s">
        <v>1819</v>
      </c>
      <c r="E6" s="1626" t="s">
        <v>1820</v>
      </c>
      <c r="F6" s="1626" t="s">
        <v>1730</v>
      </c>
      <c r="G6" s="1626" t="s">
        <v>591</v>
      </c>
      <c r="H6" s="1626" t="s">
        <v>1818</v>
      </c>
      <c r="I6" s="1626" t="s">
        <v>1819</v>
      </c>
      <c r="J6" s="1626" t="s">
        <v>1820</v>
      </c>
      <c r="K6" s="1626" t="s">
        <v>1730</v>
      </c>
    </row>
    <row r="7" spans="1:11" ht="18" customHeight="1" x14ac:dyDescent="0.25">
      <c r="A7" s="1642" t="s">
        <v>0</v>
      </c>
      <c r="B7" s="1642">
        <v>730</v>
      </c>
      <c r="C7" s="1642">
        <v>703</v>
      </c>
      <c r="D7" s="1642">
        <v>4</v>
      </c>
      <c r="E7" s="1642">
        <v>21</v>
      </c>
      <c r="F7" s="1642">
        <v>2</v>
      </c>
      <c r="G7" s="1642">
        <v>456</v>
      </c>
      <c r="H7" s="1642">
        <v>423</v>
      </c>
      <c r="I7" s="1642">
        <v>4</v>
      </c>
      <c r="J7" s="1642">
        <v>26</v>
      </c>
      <c r="K7" s="1642">
        <v>3</v>
      </c>
    </row>
    <row r="8" spans="1:11" ht="18" customHeight="1" x14ac:dyDescent="0.25">
      <c r="A8" s="1644" t="s">
        <v>1647</v>
      </c>
      <c r="B8" s="1642">
        <v>347</v>
      </c>
      <c r="C8" s="1624">
        <v>344</v>
      </c>
      <c r="D8" s="1624">
        <v>2</v>
      </c>
      <c r="E8" s="1624">
        <v>1</v>
      </c>
      <c r="F8" s="1624">
        <v>0</v>
      </c>
      <c r="G8" s="1624">
        <v>208</v>
      </c>
      <c r="H8" s="1624">
        <v>206</v>
      </c>
      <c r="I8" s="1624">
        <v>0</v>
      </c>
      <c r="J8" s="1624">
        <v>2</v>
      </c>
      <c r="K8" s="1624">
        <v>0</v>
      </c>
    </row>
    <row r="9" spans="1:11" ht="18" customHeight="1" x14ac:dyDescent="0.25">
      <c r="A9" s="1644" t="s">
        <v>1648</v>
      </c>
      <c r="B9" s="1642">
        <v>383</v>
      </c>
      <c r="C9" s="1624">
        <v>359</v>
      </c>
      <c r="D9" s="1624">
        <v>2</v>
      </c>
      <c r="E9" s="1624">
        <v>20</v>
      </c>
      <c r="F9" s="1624">
        <v>2</v>
      </c>
      <c r="G9" s="1624">
        <v>248</v>
      </c>
      <c r="H9" s="1624">
        <v>217</v>
      </c>
      <c r="I9" s="1624">
        <v>4</v>
      </c>
      <c r="J9" s="1624">
        <v>24</v>
      </c>
      <c r="K9" s="1624">
        <v>3</v>
      </c>
    </row>
    <row r="10" spans="1:11" ht="6" customHeight="1" thickBot="1" x14ac:dyDescent="0.3">
      <c r="A10" s="1645"/>
      <c r="B10" s="1645"/>
      <c r="C10" s="1645"/>
      <c r="D10" s="1645"/>
      <c r="E10" s="1645"/>
      <c r="F10" s="1645"/>
      <c r="G10" s="1645"/>
      <c r="H10" s="1645"/>
      <c r="I10" s="1645"/>
      <c r="J10" s="1645"/>
      <c r="K10" s="1645"/>
    </row>
    <row r="11" spans="1:11" ht="11" thickTop="1" x14ac:dyDescent="0.25">
      <c r="A11" s="1619" t="s">
        <v>1636</v>
      </c>
    </row>
    <row r="12" spans="1:11" ht="6" customHeight="1" x14ac:dyDescent="0.25"/>
    <row r="13" spans="1:11" x14ac:dyDescent="0.25">
      <c r="A13" s="1619" t="s">
        <v>76</v>
      </c>
      <c r="B13" s="1642"/>
      <c r="C13" s="1642"/>
      <c r="D13" s="1642"/>
      <c r="E13" s="1642"/>
      <c r="F13" s="1642"/>
      <c r="G13" s="1642"/>
      <c r="H13" s="1642"/>
      <c r="I13" s="1642"/>
      <c r="J13" s="1642"/>
      <c r="K13" s="1642"/>
    </row>
    <row r="14" spans="1:11" x14ac:dyDescent="0.25">
      <c r="A14" s="2793" t="s">
        <v>1821</v>
      </c>
      <c r="B14" s="2793"/>
      <c r="C14" s="2793"/>
      <c r="D14" s="2793"/>
      <c r="E14" s="2793"/>
      <c r="F14" s="2793"/>
      <c r="G14" s="2793"/>
      <c r="H14" s="2793"/>
      <c r="I14" s="2793"/>
      <c r="J14" s="2793"/>
      <c r="K14" s="2793"/>
    </row>
    <row r="15" spans="1:11" ht="5.25" customHeight="1" x14ac:dyDescent="0.25">
      <c r="A15" s="1656"/>
      <c r="B15" s="1656"/>
      <c r="C15" s="1656"/>
      <c r="D15" s="1656"/>
      <c r="E15" s="1656"/>
      <c r="F15" s="1656"/>
      <c r="G15" s="1656"/>
      <c r="H15" s="1656"/>
      <c r="I15" s="1656"/>
      <c r="J15" s="1656"/>
      <c r="K15" s="1656"/>
    </row>
    <row r="16" spans="1:11" x14ac:dyDescent="0.25">
      <c r="A16" s="2793" t="s">
        <v>1822</v>
      </c>
      <c r="B16" s="2793"/>
      <c r="C16" s="2793"/>
      <c r="D16" s="2793"/>
      <c r="E16" s="2793"/>
      <c r="F16" s="2793"/>
      <c r="G16" s="2793"/>
      <c r="H16" s="2793"/>
      <c r="I16" s="2793"/>
      <c r="J16" s="2793"/>
      <c r="K16" s="2793"/>
    </row>
  </sheetData>
  <mergeCells count="6">
    <mergeCell ref="A16:K16"/>
    <mergeCell ref="A3:K3"/>
    <mergeCell ref="A5:A6"/>
    <mergeCell ref="B5:F5"/>
    <mergeCell ref="G5:K5"/>
    <mergeCell ref="A14:K14"/>
  </mergeCells>
  <hyperlinks>
    <hyperlink ref="A16" r:id="rId1" xr:uid="{6996C88B-989B-48F9-A97F-3C4E92D3790C}"/>
    <hyperlink ref="A14" r:id="rId2" xr:uid="{69E638A0-F2C6-488E-A605-BD7DD92A9F24}"/>
    <hyperlink ref="A1" location="Índice!A1" display="Voltar ao índice" xr:uid="{5CD6D976-25D1-45F8-833F-C796626BE6A6}"/>
  </hyperlinks>
  <pageMargins left="0.39370078740157483" right="0.23622047244094491" top="0.74803149606299213" bottom="0.74803149606299213" header="0.31496062992125984" footer="0.31496062992125984"/>
  <pageSetup paperSize="9" scale="90" orientation="portrait" verticalDpi="300" r:id="rId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63CA6-1190-475A-A8BC-921A46994545}">
  <sheetPr>
    <pageSetUpPr fitToPage="1"/>
  </sheetPr>
  <dimension ref="A1:K14"/>
  <sheetViews>
    <sheetView workbookViewId="0"/>
  </sheetViews>
  <sheetFormatPr defaultColWidth="11.453125" defaultRowHeight="13" x14ac:dyDescent="0.3"/>
  <cols>
    <col min="1" max="1" width="17.453125" style="1662" customWidth="1"/>
    <col min="2" max="16384" width="11.453125" style="1662"/>
  </cols>
  <sheetData>
    <row r="1" spans="1:11" x14ac:dyDescent="0.3">
      <c r="A1" s="407" t="s">
        <v>371</v>
      </c>
    </row>
    <row r="2" spans="1:11" x14ac:dyDescent="0.3">
      <c r="A2" s="1622" t="s">
        <v>1825</v>
      </c>
    </row>
    <row r="3" spans="1:11" ht="33" customHeight="1" x14ac:dyDescent="0.3">
      <c r="A3" s="2790" t="s">
        <v>1826</v>
      </c>
      <c r="B3" s="2790"/>
      <c r="C3" s="2790"/>
      <c r="D3" s="2790"/>
      <c r="E3" s="2790"/>
      <c r="F3" s="2790"/>
      <c r="G3" s="2790"/>
      <c r="H3" s="2790"/>
    </row>
    <row r="4" spans="1:11" ht="15" customHeight="1" x14ac:dyDescent="0.3">
      <c r="A4" s="1623">
        <v>2022</v>
      </c>
      <c r="B4" s="1675"/>
      <c r="C4" s="1624"/>
      <c r="D4" s="1624"/>
      <c r="E4" s="1624"/>
      <c r="F4" s="1624"/>
      <c r="H4" s="1625" t="s">
        <v>1639</v>
      </c>
    </row>
    <row r="5" spans="1:11" ht="15" customHeight="1" x14ac:dyDescent="0.3">
      <c r="A5" s="2794" t="s">
        <v>1646</v>
      </c>
      <c r="B5" s="2795" t="s">
        <v>1652</v>
      </c>
      <c r="C5" s="2796" t="s">
        <v>1827</v>
      </c>
      <c r="D5" s="2799" t="s">
        <v>1828</v>
      </c>
      <c r="E5" s="2794"/>
      <c r="F5" s="2794"/>
      <c r="G5" s="2794"/>
      <c r="H5" s="2796"/>
    </row>
    <row r="6" spans="1:11" ht="21" x14ac:dyDescent="0.3">
      <c r="A6" s="2794"/>
      <c r="B6" s="2795"/>
      <c r="C6" s="2796"/>
      <c r="D6" s="1665" t="s">
        <v>0</v>
      </c>
      <c r="E6" s="1665" t="s">
        <v>1829</v>
      </c>
      <c r="F6" s="1665" t="s">
        <v>1758</v>
      </c>
      <c r="G6" s="1665" t="s">
        <v>1759</v>
      </c>
      <c r="H6" s="1666" t="s">
        <v>1760</v>
      </c>
    </row>
    <row r="7" spans="1:11" s="1689" customFormat="1" ht="18" customHeight="1" x14ac:dyDescent="0.3">
      <c r="A7" s="1642" t="s">
        <v>0</v>
      </c>
      <c r="B7" s="1642">
        <v>730</v>
      </c>
      <c r="C7" s="1642">
        <v>182</v>
      </c>
      <c r="D7" s="1642">
        <v>548</v>
      </c>
      <c r="E7" s="1642">
        <v>273</v>
      </c>
      <c r="F7" s="1642">
        <v>73</v>
      </c>
      <c r="G7" s="1642">
        <v>78</v>
      </c>
      <c r="H7" s="1642">
        <v>124</v>
      </c>
    </row>
    <row r="8" spans="1:11" ht="18" customHeight="1" x14ac:dyDescent="0.3">
      <c r="A8" s="1644" t="s">
        <v>1647</v>
      </c>
      <c r="B8" s="1642">
        <v>347</v>
      </c>
      <c r="C8" s="1624">
        <v>67</v>
      </c>
      <c r="D8" s="1624">
        <v>280</v>
      </c>
      <c r="E8" s="1624">
        <v>245</v>
      </c>
      <c r="F8" s="1624">
        <v>20</v>
      </c>
      <c r="G8" s="1624">
        <v>6</v>
      </c>
      <c r="H8" s="1624">
        <v>9</v>
      </c>
    </row>
    <row r="9" spans="1:11" ht="18" customHeight="1" x14ac:dyDescent="0.3">
      <c r="A9" s="1644" t="s">
        <v>1648</v>
      </c>
      <c r="B9" s="1642">
        <v>383</v>
      </c>
      <c r="C9" s="1624">
        <v>115</v>
      </c>
      <c r="D9" s="1624">
        <v>268</v>
      </c>
      <c r="E9" s="1624">
        <v>28</v>
      </c>
      <c r="F9" s="1624">
        <v>53</v>
      </c>
      <c r="G9" s="1624">
        <v>72</v>
      </c>
      <c r="H9" s="1624">
        <v>115</v>
      </c>
    </row>
    <row r="10" spans="1:11" ht="6" customHeight="1" thickBot="1" x14ac:dyDescent="0.35">
      <c r="A10" s="1645"/>
      <c r="B10" s="1645"/>
      <c r="C10" s="1645"/>
      <c r="D10" s="1645"/>
      <c r="E10" s="1645"/>
      <c r="F10" s="1645"/>
      <c r="G10" s="1645"/>
      <c r="H10" s="1645"/>
    </row>
    <row r="11" spans="1:11" ht="13.5" thickTop="1" x14ac:dyDescent="0.3">
      <c r="A11" s="1619" t="s">
        <v>1636</v>
      </c>
    </row>
    <row r="12" spans="1:11" ht="6" customHeight="1" x14ac:dyDescent="0.3"/>
    <row r="13" spans="1:11" x14ac:dyDescent="0.3">
      <c r="A13" s="1619" t="s">
        <v>76</v>
      </c>
    </row>
    <row r="14" spans="1:11" ht="12.75" customHeight="1" x14ac:dyDescent="0.3">
      <c r="A14" s="2793" t="s">
        <v>1830</v>
      </c>
      <c r="B14" s="2793"/>
      <c r="C14" s="2793"/>
      <c r="D14" s="2793"/>
      <c r="E14" s="2793"/>
      <c r="F14" s="2793"/>
      <c r="G14" s="2793"/>
      <c r="H14" s="2793"/>
      <c r="I14" s="1668"/>
      <c r="J14" s="1668"/>
      <c r="K14" s="1668"/>
    </row>
  </sheetData>
  <mergeCells count="6">
    <mergeCell ref="A14:H14"/>
    <mergeCell ref="A3:H3"/>
    <mergeCell ref="A5:A6"/>
    <mergeCell ref="B5:B6"/>
    <mergeCell ref="C5:C6"/>
    <mergeCell ref="D5:H5"/>
  </mergeCells>
  <hyperlinks>
    <hyperlink ref="A14" r:id="rId1" xr:uid="{85E2C833-4BAC-4AEF-88FB-AB33B569EB53}"/>
    <hyperlink ref="A1" location="Índice!A1" display="Voltar ao índice" xr:uid="{54142FB5-314D-418E-940B-30A8F3BC13F5}"/>
  </hyperlinks>
  <pageMargins left="0.23622047244094491" right="0.27559055118110237" top="0.74803149606299213" bottom="0.74803149606299213" header="0.31496062992125984" footer="0.31496062992125984"/>
  <pageSetup paperSize="9" scale="90" orientation="portrait" verticalDpi="300"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E26F0-E664-41C6-AF93-738526377AFB}">
  <sheetPr>
    <pageSetUpPr fitToPage="1"/>
  </sheetPr>
  <dimension ref="A1:O15"/>
  <sheetViews>
    <sheetView workbookViewId="0"/>
  </sheetViews>
  <sheetFormatPr defaultColWidth="11.453125" defaultRowHeight="13" x14ac:dyDescent="0.3"/>
  <cols>
    <col min="1" max="1" width="15.7265625" style="1662" customWidth="1"/>
    <col min="2" max="2" width="9.1796875" style="1662" customWidth="1"/>
    <col min="3" max="3" width="9.26953125" style="1662" customWidth="1"/>
    <col min="4" max="4" width="8.81640625" style="1662" customWidth="1"/>
    <col min="5" max="9" width="11.453125" style="1662"/>
    <col min="10" max="10" width="8.81640625" style="1662" customWidth="1"/>
    <col min="11" max="16384" width="11.453125" style="1662"/>
  </cols>
  <sheetData>
    <row r="1" spans="1:15" x14ac:dyDescent="0.3">
      <c r="A1" s="407" t="s">
        <v>371</v>
      </c>
    </row>
    <row r="2" spans="1:15" s="1624" customFormat="1" x14ac:dyDescent="0.3">
      <c r="A2" s="1622" t="s">
        <v>1831</v>
      </c>
      <c r="B2" s="1662"/>
      <c r="C2" s="1662"/>
      <c r="D2" s="1662"/>
      <c r="E2" s="1662"/>
      <c r="F2" s="1662"/>
      <c r="G2" s="1662"/>
      <c r="H2" s="1662"/>
      <c r="I2" s="1662"/>
    </row>
    <row r="3" spans="1:15" s="1624" customFormat="1" ht="23.25" customHeight="1" x14ac:dyDescent="0.25">
      <c r="A3" s="2790" t="s">
        <v>1832</v>
      </c>
      <c r="B3" s="2790"/>
      <c r="C3" s="2790"/>
      <c r="D3" s="2790"/>
      <c r="E3" s="2790"/>
      <c r="F3" s="2790"/>
      <c r="G3" s="2790"/>
      <c r="H3" s="2790"/>
      <c r="I3" s="2790"/>
      <c r="J3" s="2790"/>
      <c r="K3" s="2790"/>
      <c r="L3" s="2790"/>
      <c r="M3" s="2790"/>
      <c r="N3" s="2790"/>
      <c r="O3" s="2790"/>
    </row>
    <row r="4" spans="1:15" s="1624" customFormat="1" ht="15" customHeight="1" x14ac:dyDescent="0.25">
      <c r="A4" s="1623">
        <v>2022</v>
      </c>
      <c r="B4" s="1675"/>
      <c r="C4" s="1675"/>
      <c r="D4" s="1675"/>
      <c r="I4" s="1625"/>
      <c r="J4" s="1675"/>
      <c r="K4" s="1675"/>
      <c r="L4" s="1675"/>
      <c r="O4" s="1625" t="s">
        <v>1639</v>
      </c>
    </row>
    <row r="5" spans="1:15" s="1624" customFormat="1" ht="15" customHeight="1" x14ac:dyDescent="0.25">
      <c r="A5" s="2794" t="s">
        <v>1646</v>
      </c>
      <c r="B5" s="2795" t="s">
        <v>591</v>
      </c>
      <c r="C5" s="2795" t="s">
        <v>1833</v>
      </c>
      <c r="D5" s="2809" t="s">
        <v>1834</v>
      </c>
      <c r="E5" s="2807"/>
      <c r="F5" s="2807"/>
      <c r="G5" s="2807"/>
      <c r="H5" s="2807"/>
      <c r="I5" s="2807"/>
      <c r="J5" s="2809" t="s">
        <v>1840</v>
      </c>
      <c r="K5" s="2807"/>
      <c r="L5" s="2807"/>
      <c r="M5" s="2807"/>
      <c r="N5" s="2807"/>
      <c r="O5" s="2807"/>
    </row>
    <row r="6" spans="1:15" s="1624" customFormat="1" ht="21" x14ac:dyDescent="0.25">
      <c r="A6" s="2794"/>
      <c r="B6" s="2795"/>
      <c r="C6" s="2809"/>
      <c r="D6" s="1626" t="s">
        <v>0</v>
      </c>
      <c r="E6" s="1626" t="s">
        <v>1835</v>
      </c>
      <c r="F6" s="1626" t="s">
        <v>1836</v>
      </c>
      <c r="G6" s="1626" t="s">
        <v>1837</v>
      </c>
      <c r="H6" s="1626" t="s">
        <v>1838</v>
      </c>
      <c r="I6" s="1626" t="s">
        <v>1839</v>
      </c>
      <c r="J6" s="1665" t="s">
        <v>0</v>
      </c>
      <c r="K6" s="1664" t="s">
        <v>1835</v>
      </c>
      <c r="L6" s="1664" t="s">
        <v>1836</v>
      </c>
      <c r="M6" s="1664" t="s">
        <v>1837</v>
      </c>
      <c r="N6" s="1664" t="s">
        <v>1838</v>
      </c>
      <c r="O6" s="1664" t="s">
        <v>1839</v>
      </c>
    </row>
    <row r="7" spans="1:15" s="1642" customFormat="1" ht="18" customHeight="1" x14ac:dyDescent="0.25">
      <c r="A7" s="1642" t="s">
        <v>0</v>
      </c>
      <c r="B7" s="1642">
        <v>456</v>
      </c>
      <c r="C7" s="1642">
        <v>327</v>
      </c>
      <c r="D7" s="1642">
        <v>64</v>
      </c>
      <c r="E7" s="1642">
        <v>29</v>
      </c>
      <c r="F7" s="1642">
        <v>13</v>
      </c>
      <c r="G7" s="1642">
        <v>6</v>
      </c>
      <c r="H7" s="1642">
        <v>9</v>
      </c>
      <c r="I7" s="1642">
        <v>7</v>
      </c>
      <c r="J7" s="1642">
        <v>65</v>
      </c>
      <c r="K7" s="1642">
        <v>37</v>
      </c>
      <c r="L7" s="1642">
        <v>12</v>
      </c>
      <c r="M7" s="1642">
        <v>6</v>
      </c>
      <c r="N7" s="1642">
        <v>7</v>
      </c>
      <c r="O7" s="1642">
        <v>3</v>
      </c>
    </row>
    <row r="8" spans="1:15" s="1624" customFormat="1" ht="18" customHeight="1" x14ac:dyDescent="0.25">
      <c r="A8" s="1644" t="s">
        <v>1647</v>
      </c>
      <c r="B8" s="1642">
        <v>208</v>
      </c>
      <c r="C8" s="1624">
        <v>134</v>
      </c>
      <c r="D8" s="1624">
        <v>30</v>
      </c>
      <c r="E8" s="1624">
        <v>17</v>
      </c>
      <c r="F8" s="1624">
        <v>3</v>
      </c>
      <c r="G8" s="1624">
        <v>2</v>
      </c>
      <c r="H8" s="1624">
        <v>7</v>
      </c>
      <c r="I8" s="1624">
        <v>1</v>
      </c>
      <c r="J8" s="1624">
        <v>44</v>
      </c>
      <c r="K8" s="1624">
        <v>25</v>
      </c>
      <c r="L8" s="1624">
        <v>6</v>
      </c>
      <c r="M8" s="1624">
        <v>5</v>
      </c>
      <c r="N8" s="1624">
        <v>7</v>
      </c>
      <c r="O8" s="1624">
        <v>1</v>
      </c>
    </row>
    <row r="9" spans="1:15" s="1624" customFormat="1" ht="18" customHeight="1" x14ac:dyDescent="0.25">
      <c r="A9" s="1644" t="s">
        <v>1648</v>
      </c>
      <c r="B9" s="1642">
        <v>248</v>
      </c>
      <c r="C9" s="1624">
        <v>193</v>
      </c>
      <c r="D9" s="1624">
        <v>34</v>
      </c>
      <c r="E9" s="1624">
        <v>12</v>
      </c>
      <c r="F9" s="1624">
        <v>10</v>
      </c>
      <c r="G9" s="1624">
        <v>4</v>
      </c>
      <c r="H9" s="1624">
        <v>2</v>
      </c>
      <c r="I9" s="1624">
        <v>6</v>
      </c>
      <c r="J9" s="1624">
        <v>21</v>
      </c>
      <c r="K9" s="1624">
        <v>12</v>
      </c>
      <c r="L9" s="1624">
        <v>6</v>
      </c>
      <c r="M9" s="1624">
        <v>1</v>
      </c>
      <c r="N9" s="1624">
        <v>0</v>
      </c>
      <c r="O9" s="1624">
        <v>2</v>
      </c>
    </row>
    <row r="10" spans="1:15" s="1624" customFormat="1" ht="6" customHeight="1" thickBot="1" x14ac:dyDescent="0.3">
      <c r="A10" s="1645"/>
      <c r="B10" s="1690"/>
      <c r="C10" s="1645"/>
      <c r="D10" s="1645"/>
      <c r="E10" s="1645"/>
      <c r="F10" s="1645"/>
      <c r="G10" s="1645"/>
      <c r="H10" s="1645"/>
      <c r="I10" s="1645"/>
      <c r="J10" s="1645"/>
      <c r="K10" s="1645"/>
      <c r="L10" s="1645"/>
      <c r="M10" s="1645"/>
      <c r="N10" s="1645"/>
      <c r="O10" s="1645"/>
    </row>
    <row r="11" spans="1:15" s="1624" customFormat="1" ht="6" customHeight="1" thickTop="1" x14ac:dyDescent="0.25"/>
    <row r="12" spans="1:15" s="1624" customFormat="1" ht="10.5" x14ac:dyDescent="0.25">
      <c r="A12" s="1619" t="s">
        <v>1636</v>
      </c>
    </row>
    <row r="13" spans="1:15" ht="6" customHeight="1" x14ac:dyDescent="0.3"/>
    <row r="14" spans="1:15" x14ac:dyDescent="0.3">
      <c r="A14" s="1619" t="s">
        <v>76</v>
      </c>
    </row>
    <row r="15" spans="1:15" ht="28.5" customHeight="1" x14ac:dyDescent="0.3">
      <c r="A15" s="2793" t="s">
        <v>1841</v>
      </c>
      <c r="B15" s="2793"/>
      <c r="C15" s="2793"/>
      <c r="D15" s="2793"/>
      <c r="E15" s="2793"/>
      <c r="F15" s="2793"/>
      <c r="G15" s="2793"/>
      <c r="H15" s="1668"/>
    </row>
  </sheetData>
  <mergeCells count="7">
    <mergeCell ref="J5:O5"/>
    <mergeCell ref="A15:G15"/>
    <mergeCell ref="A3:O3"/>
    <mergeCell ref="A5:A6"/>
    <mergeCell ref="B5:B6"/>
    <mergeCell ref="C5:C6"/>
    <mergeCell ref="D5:I5"/>
  </mergeCells>
  <hyperlinks>
    <hyperlink ref="A15" r:id="rId1" xr:uid="{BA799CA0-F32A-4963-BB9A-7A3C87CF1469}"/>
    <hyperlink ref="A1" location="Índice!A1" display="Voltar ao índice" xr:uid="{73C55E09-C98F-4576-985B-1E2A316DD86D}"/>
  </hyperlinks>
  <pageMargins left="0.23622047244094491" right="0.27559055118110237" top="0.74803149606299213" bottom="0.74803149606299213" header="0.31496062992125984" footer="0.31496062992125984"/>
  <pageSetup paperSize="9" scale="90" orientation="portrait" verticalDpi="300"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C4B20-8912-4E29-9ACF-528AAFB6CE2F}">
  <sheetPr>
    <pageSetUpPr fitToPage="1"/>
  </sheetPr>
  <dimension ref="A1:M17"/>
  <sheetViews>
    <sheetView workbookViewId="0"/>
  </sheetViews>
  <sheetFormatPr defaultColWidth="11.453125" defaultRowHeight="10.5" x14ac:dyDescent="0.25"/>
  <cols>
    <col min="1" max="1" width="22.7265625" style="1624" customWidth="1"/>
    <col min="2" max="2" width="6.81640625" style="1624" customWidth="1"/>
    <col min="3" max="3" width="10.54296875" style="1624" customWidth="1"/>
    <col min="4" max="4" width="8.54296875" style="1624" customWidth="1"/>
    <col min="5" max="5" width="10.1796875" style="1624" customWidth="1"/>
    <col min="6" max="6" width="10.453125" style="1624" customWidth="1"/>
    <col min="7" max="8" width="10" style="1624" customWidth="1"/>
    <col min="9" max="16384" width="11.453125" style="1624"/>
  </cols>
  <sheetData>
    <row r="1" spans="1:13" ht="13" x14ac:dyDescent="0.3">
      <c r="A1" s="407" t="s">
        <v>371</v>
      </c>
    </row>
    <row r="2" spans="1:13" ht="13" x14ac:dyDescent="0.3">
      <c r="A2" s="1622" t="s">
        <v>1842</v>
      </c>
      <c r="B2" s="1662"/>
      <c r="C2" s="1662"/>
      <c r="D2" s="1662"/>
      <c r="E2" s="1662"/>
      <c r="F2" s="1662"/>
      <c r="G2" s="1662"/>
      <c r="H2" s="1662"/>
    </row>
    <row r="3" spans="1:13" ht="29.25" customHeight="1" x14ac:dyDescent="0.25">
      <c r="A3" s="2790" t="s">
        <v>1843</v>
      </c>
      <c r="B3" s="2790"/>
      <c r="C3" s="2790"/>
      <c r="D3" s="2790"/>
      <c r="E3" s="2790"/>
      <c r="F3" s="2790"/>
      <c r="G3" s="2790"/>
      <c r="H3" s="2790"/>
      <c r="I3" s="1686"/>
      <c r="J3" s="1686"/>
      <c r="K3" s="1686"/>
      <c r="L3" s="1686"/>
      <c r="M3" s="1686"/>
    </row>
    <row r="4" spans="1:13" ht="15" customHeight="1" x14ac:dyDescent="0.3">
      <c r="A4" s="1623">
        <v>2022</v>
      </c>
      <c r="B4" s="1675"/>
      <c r="G4" s="1662"/>
      <c r="H4" s="1625" t="s">
        <v>1639</v>
      </c>
    </row>
    <row r="5" spans="1:13" ht="15" customHeight="1" x14ac:dyDescent="0.25">
      <c r="A5" s="2796" t="s">
        <v>538</v>
      </c>
      <c r="B5" s="2799" t="s">
        <v>1671</v>
      </c>
      <c r="C5" s="2794"/>
      <c r="D5" s="2794"/>
      <c r="E5" s="2794"/>
      <c r="F5" s="2794"/>
      <c r="G5" s="2794"/>
      <c r="H5" s="2794"/>
    </row>
    <row r="6" spans="1:13" ht="38.25" customHeight="1" x14ac:dyDescent="0.25">
      <c r="A6" s="2796"/>
      <c r="B6" s="1665" t="s">
        <v>0</v>
      </c>
      <c r="C6" s="1665" t="s">
        <v>1844</v>
      </c>
      <c r="D6" s="1665" t="s">
        <v>1845</v>
      </c>
      <c r="E6" s="1665" t="s">
        <v>1846</v>
      </c>
      <c r="F6" s="1665" t="s">
        <v>1847</v>
      </c>
      <c r="G6" s="1665" t="s">
        <v>1848</v>
      </c>
      <c r="H6" s="1666" t="s">
        <v>1849</v>
      </c>
    </row>
    <row r="7" spans="1:13" s="1642" customFormat="1" ht="18" customHeight="1" x14ac:dyDescent="0.25">
      <c r="A7" s="1642" t="s">
        <v>151</v>
      </c>
      <c r="B7" s="1642">
        <v>730</v>
      </c>
      <c r="C7" s="1642">
        <v>10</v>
      </c>
      <c r="D7" s="1642">
        <v>197</v>
      </c>
      <c r="E7" s="1642">
        <v>46</v>
      </c>
      <c r="F7" s="1642">
        <v>235</v>
      </c>
      <c r="G7" s="1642">
        <v>161</v>
      </c>
      <c r="H7" s="1642">
        <v>81</v>
      </c>
    </row>
    <row r="8" spans="1:13" s="1642" customFormat="1" ht="18" customHeight="1" x14ac:dyDescent="0.25">
      <c r="A8" s="1641" t="s">
        <v>152</v>
      </c>
      <c r="B8" s="1642">
        <v>694</v>
      </c>
      <c r="C8" s="1642">
        <v>10</v>
      </c>
      <c r="D8" s="1642">
        <v>189</v>
      </c>
      <c r="E8" s="1642">
        <v>42</v>
      </c>
      <c r="F8" s="1642">
        <v>225</v>
      </c>
      <c r="G8" s="1642">
        <v>153</v>
      </c>
      <c r="H8" s="1642">
        <v>75</v>
      </c>
    </row>
    <row r="9" spans="1:13" ht="18" customHeight="1" x14ac:dyDescent="0.25">
      <c r="A9" s="1643" t="s">
        <v>469</v>
      </c>
      <c r="B9" s="1624">
        <v>186</v>
      </c>
      <c r="C9" s="1624">
        <v>2</v>
      </c>
      <c r="D9" s="1624">
        <v>48</v>
      </c>
      <c r="E9" s="1624">
        <v>11</v>
      </c>
      <c r="F9" s="1624">
        <v>59</v>
      </c>
      <c r="G9" s="1624">
        <v>40</v>
      </c>
      <c r="H9" s="1624">
        <v>26</v>
      </c>
    </row>
    <row r="10" spans="1:13" ht="18" customHeight="1" x14ac:dyDescent="0.25">
      <c r="A10" s="1643" t="s">
        <v>1333</v>
      </c>
      <c r="B10" s="1624">
        <v>155</v>
      </c>
      <c r="C10" s="1624">
        <v>1</v>
      </c>
      <c r="D10" s="1624">
        <v>20</v>
      </c>
      <c r="E10" s="1624">
        <v>7</v>
      </c>
      <c r="F10" s="1624">
        <v>61</v>
      </c>
      <c r="G10" s="1624">
        <v>41</v>
      </c>
      <c r="H10" s="1624">
        <v>25</v>
      </c>
    </row>
    <row r="11" spans="1:13" ht="18" customHeight="1" x14ac:dyDescent="0.25">
      <c r="A11" s="1643" t="s">
        <v>1342</v>
      </c>
      <c r="B11" s="1624">
        <v>304</v>
      </c>
      <c r="C11" s="1624">
        <v>6</v>
      </c>
      <c r="D11" s="1624">
        <v>108</v>
      </c>
      <c r="E11" s="1624">
        <v>21</v>
      </c>
      <c r="F11" s="1624">
        <v>95</v>
      </c>
      <c r="G11" s="1624">
        <v>54</v>
      </c>
      <c r="H11" s="1624">
        <v>20</v>
      </c>
    </row>
    <row r="12" spans="1:13" ht="18" customHeight="1" x14ac:dyDescent="0.25">
      <c r="A12" s="1643" t="s">
        <v>472</v>
      </c>
      <c r="B12" s="1624">
        <v>31</v>
      </c>
      <c r="C12" s="1624">
        <v>0</v>
      </c>
      <c r="D12" s="1624">
        <v>7</v>
      </c>
      <c r="E12" s="1624">
        <v>3</v>
      </c>
      <c r="F12" s="1624">
        <v>5</v>
      </c>
      <c r="G12" s="1624">
        <v>12</v>
      </c>
      <c r="H12" s="1624">
        <v>4</v>
      </c>
    </row>
    <row r="13" spans="1:13" ht="18" customHeight="1" x14ac:dyDescent="0.25">
      <c r="A13" s="1643" t="s">
        <v>473</v>
      </c>
      <c r="B13" s="1624">
        <v>18</v>
      </c>
      <c r="C13" s="1624">
        <v>1</v>
      </c>
      <c r="D13" s="1624">
        <v>6</v>
      </c>
      <c r="E13" s="1624">
        <v>0</v>
      </c>
      <c r="F13" s="1624">
        <v>5</v>
      </c>
      <c r="G13" s="1624">
        <v>6</v>
      </c>
      <c r="H13" s="1624">
        <v>0</v>
      </c>
    </row>
    <row r="14" spans="1:13" s="1642" customFormat="1" ht="18" customHeight="1" x14ac:dyDescent="0.25">
      <c r="A14" s="1641" t="s">
        <v>844</v>
      </c>
      <c r="B14" s="1642">
        <v>25</v>
      </c>
      <c r="C14" s="1642">
        <v>0</v>
      </c>
      <c r="D14" s="1642">
        <v>6</v>
      </c>
      <c r="E14" s="1642">
        <v>2</v>
      </c>
      <c r="F14" s="1642">
        <v>5</v>
      </c>
      <c r="G14" s="1642">
        <v>8</v>
      </c>
      <c r="H14" s="1642">
        <v>4</v>
      </c>
    </row>
    <row r="15" spans="1:13" s="1642" customFormat="1" ht="18" customHeight="1" x14ac:dyDescent="0.25">
      <c r="A15" s="1641" t="s">
        <v>408</v>
      </c>
      <c r="B15" s="1642">
        <v>11</v>
      </c>
      <c r="C15" s="1642">
        <v>0</v>
      </c>
      <c r="D15" s="1642">
        <v>2</v>
      </c>
      <c r="E15" s="1642">
        <v>2</v>
      </c>
      <c r="F15" s="1642">
        <v>5</v>
      </c>
      <c r="G15" s="1642">
        <v>0</v>
      </c>
      <c r="H15" s="1642">
        <v>2</v>
      </c>
    </row>
    <row r="16" spans="1:13" ht="6" customHeight="1" thickBot="1" x14ac:dyDescent="0.3">
      <c r="A16" s="1645"/>
      <c r="B16" s="1645"/>
      <c r="C16" s="1645"/>
      <c r="D16" s="1645"/>
      <c r="E16" s="1645"/>
      <c r="F16" s="1645"/>
      <c r="G16" s="1645"/>
      <c r="H16" s="1645"/>
    </row>
    <row r="17" spans="1:1" ht="11" thickTop="1" x14ac:dyDescent="0.25">
      <c r="A17" s="1619" t="s">
        <v>1636</v>
      </c>
    </row>
  </sheetData>
  <mergeCells count="3">
    <mergeCell ref="A3:H3"/>
    <mergeCell ref="A5:A6"/>
    <mergeCell ref="B5:H5"/>
  </mergeCells>
  <hyperlinks>
    <hyperlink ref="A1" location="Índice!A1" display="Voltar ao índice" xr:uid="{AA2C9655-75D2-4BC4-9945-9DA2B6D02BF8}"/>
  </hyperlinks>
  <pageMargins left="0.35" right="0.23622047244094491" top="0.74803149606299213" bottom="0.74803149606299213" header="0.31496062992125984" footer="0.31496062992125984"/>
  <pageSetup paperSize="9" orientation="portrait"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D18CB-D94D-4174-B874-918D9EBC6AEB}">
  <dimension ref="A1:T65"/>
  <sheetViews>
    <sheetView workbookViewId="0">
      <selection activeCell="A3" sqref="A3:J3"/>
    </sheetView>
  </sheetViews>
  <sheetFormatPr defaultColWidth="9.1796875" defaultRowHeight="12.5" x14ac:dyDescent="0.25"/>
  <cols>
    <col min="1" max="1" width="10.54296875" style="117" customWidth="1"/>
    <col min="2" max="3" width="7.81640625" style="117" customWidth="1"/>
    <col min="4" max="8" width="7.453125" style="117" customWidth="1"/>
    <col min="9" max="9" width="7.7265625" style="117" customWidth="1"/>
    <col min="10" max="10" width="8.54296875" style="117" customWidth="1"/>
    <col min="11" max="16384" width="9.1796875" style="117"/>
  </cols>
  <sheetData>
    <row r="1" spans="1:20" ht="13" x14ac:dyDescent="0.3">
      <c r="A1" s="407" t="s">
        <v>371</v>
      </c>
      <c r="B1" s="116"/>
      <c r="C1" s="116"/>
      <c r="D1" s="116"/>
      <c r="E1" s="116"/>
      <c r="F1" s="116"/>
      <c r="G1" s="116"/>
      <c r="H1" s="116"/>
      <c r="I1" s="116"/>
      <c r="J1" s="116"/>
      <c r="K1" s="116"/>
    </row>
    <row r="2" spans="1:20" x14ac:dyDescent="0.25">
      <c r="A2" s="2527" t="s">
        <v>170</v>
      </c>
      <c r="B2" s="2527"/>
      <c r="C2" s="2527"/>
      <c r="D2" s="77"/>
      <c r="E2" s="77"/>
      <c r="F2" s="77"/>
      <c r="G2" s="77"/>
      <c r="H2" s="77"/>
      <c r="I2" s="77"/>
      <c r="J2" s="77"/>
      <c r="K2" s="116"/>
      <c r="L2" s="116"/>
      <c r="M2" s="116"/>
      <c r="N2" s="116"/>
      <c r="O2" s="116"/>
      <c r="P2" s="116"/>
      <c r="Q2" s="116"/>
      <c r="R2" s="116"/>
      <c r="S2" s="116"/>
      <c r="T2" s="116"/>
    </row>
    <row r="3" spans="1:20" ht="23.25" customHeight="1" x14ac:dyDescent="0.25">
      <c r="A3" s="2529" t="s">
        <v>171</v>
      </c>
      <c r="B3" s="2529"/>
      <c r="C3" s="2529"/>
      <c r="D3" s="2529"/>
      <c r="E3" s="2529"/>
      <c r="F3" s="2529"/>
      <c r="G3" s="2529"/>
      <c r="H3" s="2529"/>
      <c r="I3" s="2529"/>
      <c r="J3" s="2529"/>
      <c r="K3" s="116"/>
      <c r="L3" s="116"/>
      <c r="M3" s="116"/>
      <c r="N3" s="116"/>
      <c r="O3" s="116"/>
      <c r="P3" s="116"/>
      <c r="Q3" s="116"/>
      <c r="R3" s="116"/>
      <c r="S3" s="116"/>
      <c r="T3" s="116"/>
    </row>
    <row r="4" spans="1:20" x14ac:dyDescent="0.25">
      <c r="A4" s="78">
        <v>2021</v>
      </c>
      <c r="B4" s="79"/>
      <c r="C4" s="80"/>
      <c r="D4" s="80"/>
      <c r="E4" s="77"/>
      <c r="F4" s="77"/>
      <c r="G4" s="77"/>
      <c r="H4" s="77"/>
      <c r="I4" s="77"/>
      <c r="J4" s="77"/>
      <c r="K4" s="116"/>
      <c r="L4" s="116"/>
      <c r="M4" s="116"/>
      <c r="N4" s="116"/>
      <c r="O4" s="116"/>
      <c r="P4" s="116"/>
      <c r="Q4" s="116"/>
      <c r="R4" s="116"/>
      <c r="S4" s="116"/>
      <c r="T4" s="116"/>
    </row>
    <row r="5" spans="1:20" ht="12.75" customHeight="1" x14ac:dyDescent="0.25">
      <c r="A5" s="2512" t="s">
        <v>122</v>
      </c>
      <c r="B5" s="2512" t="s">
        <v>123</v>
      </c>
      <c r="C5" s="2512" t="s">
        <v>124</v>
      </c>
      <c r="D5" s="2520" t="s">
        <v>125</v>
      </c>
      <c r="E5" s="2521"/>
      <c r="F5" s="2521"/>
      <c r="G5" s="2522" t="s">
        <v>126</v>
      </c>
      <c r="H5" s="2523"/>
      <c r="I5" s="2523"/>
      <c r="J5" s="2524" t="s">
        <v>127</v>
      </c>
      <c r="K5" s="116"/>
      <c r="L5" s="116"/>
      <c r="M5" s="116"/>
      <c r="N5" s="116"/>
      <c r="O5" s="116"/>
      <c r="P5" s="116"/>
      <c r="Q5" s="116"/>
      <c r="R5" s="116"/>
      <c r="S5" s="116"/>
      <c r="T5" s="116"/>
    </row>
    <row r="6" spans="1:20" x14ac:dyDescent="0.25">
      <c r="A6" s="2513"/>
      <c r="B6" s="2513"/>
      <c r="C6" s="2513"/>
      <c r="D6" s="2512" t="s">
        <v>130</v>
      </c>
      <c r="E6" s="2512" t="s">
        <v>131</v>
      </c>
      <c r="F6" s="2512" t="s">
        <v>132</v>
      </c>
      <c r="G6" s="2512" t="s">
        <v>0</v>
      </c>
      <c r="H6" s="2512" t="s">
        <v>133</v>
      </c>
      <c r="I6" s="2512" t="s">
        <v>134</v>
      </c>
      <c r="J6" s="2525"/>
      <c r="K6" s="116"/>
      <c r="L6" s="116"/>
      <c r="M6" s="116"/>
      <c r="N6" s="116"/>
      <c r="O6" s="116"/>
      <c r="P6" s="116"/>
      <c r="Q6" s="116"/>
      <c r="R6" s="116"/>
      <c r="S6" s="116"/>
      <c r="T6" s="116"/>
    </row>
    <row r="7" spans="1:20" x14ac:dyDescent="0.25">
      <c r="A7" s="2513"/>
      <c r="B7" s="2513"/>
      <c r="C7" s="2513"/>
      <c r="D7" s="2513"/>
      <c r="E7" s="2513"/>
      <c r="F7" s="2513"/>
      <c r="G7" s="2513"/>
      <c r="H7" s="2513"/>
      <c r="I7" s="2513"/>
      <c r="J7" s="2525"/>
      <c r="K7" s="116"/>
      <c r="L7" s="116"/>
      <c r="M7" s="116"/>
      <c r="N7" s="116"/>
      <c r="O7" s="116"/>
      <c r="P7" s="116"/>
      <c r="Q7" s="116"/>
      <c r="R7" s="116"/>
      <c r="S7" s="116"/>
      <c r="T7" s="116"/>
    </row>
    <row r="8" spans="1:20" x14ac:dyDescent="0.25">
      <c r="A8" s="2513"/>
      <c r="B8" s="2513"/>
      <c r="C8" s="2513"/>
      <c r="D8" s="2513"/>
      <c r="E8" s="2513"/>
      <c r="F8" s="2513"/>
      <c r="G8" s="2513"/>
      <c r="H8" s="2513"/>
      <c r="I8" s="2513"/>
      <c r="J8" s="2525"/>
      <c r="K8" s="116"/>
      <c r="L8" s="116"/>
      <c r="M8" s="116"/>
      <c r="N8" s="116"/>
      <c r="O8" s="116"/>
      <c r="P8" s="116"/>
      <c r="Q8" s="116"/>
      <c r="R8" s="116"/>
      <c r="S8" s="116"/>
      <c r="T8" s="116"/>
    </row>
    <row r="9" spans="1:20" x14ac:dyDescent="0.25">
      <c r="A9" s="2513"/>
      <c r="B9" s="2513"/>
      <c r="C9" s="2513"/>
      <c r="D9" s="2513"/>
      <c r="E9" s="2513"/>
      <c r="F9" s="2513"/>
      <c r="G9" s="2513"/>
      <c r="H9" s="2513"/>
      <c r="I9" s="2513"/>
      <c r="J9" s="2525"/>
      <c r="K9" s="116"/>
      <c r="L9" s="116"/>
      <c r="M9" s="116"/>
      <c r="N9" s="116"/>
      <c r="O9" s="116"/>
      <c r="P9" s="116"/>
      <c r="Q9" s="116"/>
      <c r="R9" s="116"/>
      <c r="S9" s="116"/>
      <c r="T9" s="116"/>
    </row>
    <row r="10" spans="1:20" x14ac:dyDescent="0.25">
      <c r="A10" s="2513"/>
      <c r="B10" s="2514"/>
      <c r="C10" s="2514"/>
      <c r="D10" s="2514"/>
      <c r="E10" s="2514"/>
      <c r="F10" s="2514"/>
      <c r="G10" s="2514"/>
      <c r="H10" s="2514"/>
      <c r="I10" s="2514"/>
      <c r="J10" s="2526"/>
      <c r="K10" s="116"/>
      <c r="L10" s="116"/>
      <c r="M10" s="116"/>
      <c r="N10" s="116"/>
      <c r="O10" s="116"/>
      <c r="P10" s="116"/>
      <c r="Q10" s="116"/>
      <c r="R10" s="116"/>
      <c r="S10" s="116"/>
      <c r="T10" s="116"/>
    </row>
    <row r="11" spans="1:20" x14ac:dyDescent="0.25">
      <c r="A11" s="2519"/>
      <c r="B11" s="2515" t="s">
        <v>135</v>
      </c>
      <c r="C11" s="2516"/>
      <c r="D11" s="2515" t="s">
        <v>136</v>
      </c>
      <c r="E11" s="2517"/>
      <c r="F11" s="2517"/>
      <c r="G11" s="2517"/>
      <c r="H11" s="2517"/>
      <c r="I11" s="2517"/>
      <c r="J11" s="2517"/>
      <c r="K11" s="116"/>
      <c r="L11" s="116"/>
      <c r="M11" s="116"/>
      <c r="N11" s="116"/>
      <c r="O11" s="116"/>
      <c r="P11" s="116"/>
      <c r="Q11" s="116"/>
      <c r="R11" s="116"/>
      <c r="S11" s="116"/>
      <c r="T11" s="116"/>
    </row>
    <row r="12" spans="1:20" ht="6" customHeight="1" x14ac:dyDescent="0.25">
      <c r="A12" s="133"/>
      <c r="B12" s="134"/>
      <c r="C12" s="134"/>
      <c r="D12" s="134"/>
      <c r="E12" s="134"/>
      <c r="F12" s="134"/>
      <c r="G12" s="134"/>
      <c r="H12" s="134"/>
      <c r="I12" s="134"/>
      <c r="J12" s="134"/>
      <c r="K12" s="116"/>
      <c r="L12" s="116"/>
      <c r="M12" s="116"/>
      <c r="N12" s="116"/>
      <c r="O12" s="116"/>
      <c r="P12" s="116"/>
      <c r="Q12" s="116"/>
      <c r="R12" s="116"/>
      <c r="S12" s="116"/>
      <c r="T12" s="116"/>
    </row>
    <row r="13" spans="1:20" ht="13.5" customHeight="1" x14ac:dyDescent="0.25">
      <c r="A13" s="2531" t="s">
        <v>162</v>
      </c>
      <c r="B13" s="2531"/>
      <c r="C13" s="2531"/>
      <c r="D13" s="2531"/>
      <c r="E13" s="2531"/>
      <c r="F13" s="2531"/>
      <c r="G13" s="2531"/>
      <c r="H13" s="2531"/>
      <c r="I13" s="2531"/>
      <c r="J13" s="118"/>
      <c r="K13" s="116"/>
      <c r="L13" s="116"/>
      <c r="M13" s="116"/>
      <c r="N13" s="116"/>
      <c r="O13" s="116"/>
      <c r="P13" s="116"/>
      <c r="Q13" s="116"/>
      <c r="R13" s="116"/>
      <c r="S13" s="116"/>
      <c r="T13" s="116"/>
    </row>
    <row r="14" spans="1:20" x14ac:dyDescent="0.25">
      <c r="A14" s="125" t="s">
        <v>151</v>
      </c>
      <c r="B14" s="111">
        <v>2297</v>
      </c>
      <c r="C14" s="111">
        <v>13500</v>
      </c>
      <c r="D14" s="111">
        <v>263135.19900000002</v>
      </c>
      <c r="E14" s="111">
        <v>344040.17</v>
      </c>
      <c r="F14" s="111">
        <v>212849.389</v>
      </c>
      <c r="G14" s="111">
        <v>929302.42099999997</v>
      </c>
      <c r="H14" s="111">
        <v>747045.42500000005</v>
      </c>
      <c r="I14" s="111">
        <v>182256.99600000001</v>
      </c>
      <c r="J14" s="111">
        <v>37133.514000000003</v>
      </c>
      <c r="K14" s="116"/>
      <c r="L14" s="116"/>
      <c r="M14" s="116"/>
      <c r="N14" s="116"/>
      <c r="O14" s="116"/>
      <c r="P14" s="116"/>
      <c r="Q14" s="116"/>
      <c r="R14" s="116"/>
      <c r="S14" s="116"/>
      <c r="T14" s="116"/>
    </row>
    <row r="15" spans="1:20" x14ac:dyDescent="0.25">
      <c r="A15" s="125" t="s">
        <v>152</v>
      </c>
      <c r="B15" s="111">
        <v>2252</v>
      </c>
      <c r="C15" s="111" t="s">
        <v>163</v>
      </c>
      <c r="D15" s="111" t="s">
        <v>163</v>
      </c>
      <c r="E15" s="111" t="s">
        <v>163</v>
      </c>
      <c r="F15" s="111" t="s">
        <v>163</v>
      </c>
      <c r="G15" s="111" t="s">
        <v>163</v>
      </c>
      <c r="H15" s="111" t="s">
        <v>163</v>
      </c>
      <c r="I15" s="111" t="s">
        <v>163</v>
      </c>
      <c r="J15" s="111" t="s">
        <v>163</v>
      </c>
      <c r="K15" s="116"/>
      <c r="L15" s="116"/>
      <c r="M15" s="116"/>
      <c r="N15" s="116"/>
      <c r="O15" s="116"/>
      <c r="P15" s="116"/>
      <c r="Q15" s="116"/>
      <c r="R15" s="116"/>
      <c r="S15" s="116"/>
      <c r="T15" s="116"/>
    </row>
    <row r="16" spans="1:20" x14ac:dyDescent="0.25">
      <c r="A16" s="107" t="s">
        <v>153</v>
      </c>
      <c r="B16" s="105">
        <v>893</v>
      </c>
      <c r="C16" s="105" t="s">
        <v>163</v>
      </c>
      <c r="D16" s="105" t="s">
        <v>163</v>
      </c>
      <c r="E16" s="105" t="s">
        <v>163</v>
      </c>
      <c r="F16" s="105" t="s">
        <v>163</v>
      </c>
      <c r="G16" s="105" t="s">
        <v>163</v>
      </c>
      <c r="H16" s="105" t="s">
        <v>163</v>
      </c>
      <c r="I16" s="105" t="s">
        <v>163</v>
      </c>
      <c r="J16" s="105" t="s">
        <v>163</v>
      </c>
      <c r="K16" s="116"/>
      <c r="L16" s="116"/>
      <c r="M16" s="116"/>
      <c r="N16" s="116"/>
      <c r="O16" s="116"/>
      <c r="P16" s="116"/>
      <c r="Q16" s="116"/>
      <c r="R16" s="116"/>
      <c r="S16" s="116"/>
      <c r="T16" s="116"/>
    </row>
    <row r="17" spans="1:20" x14ac:dyDescent="0.25">
      <c r="A17" s="107" t="s">
        <v>154</v>
      </c>
      <c r="B17" s="105">
        <v>449</v>
      </c>
      <c r="C17" s="105">
        <v>1997</v>
      </c>
      <c r="D17" s="105">
        <v>33276.123</v>
      </c>
      <c r="E17" s="105">
        <v>49740.697999999997</v>
      </c>
      <c r="F17" s="105">
        <v>25301.904999999999</v>
      </c>
      <c r="G17" s="105">
        <v>122751.32399999999</v>
      </c>
      <c r="H17" s="105">
        <v>101602.614</v>
      </c>
      <c r="I17" s="105">
        <v>21148.71</v>
      </c>
      <c r="J17" s="105">
        <v>361.06900000000002</v>
      </c>
      <c r="K17" s="116"/>
      <c r="L17" s="116"/>
      <c r="M17" s="116"/>
      <c r="N17" s="116"/>
      <c r="O17" s="116"/>
      <c r="P17" s="116"/>
      <c r="Q17" s="116"/>
      <c r="R17" s="116"/>
      <c r="S17" s="116"/>
      <c r="T17" s="116"/>
    </row>
    <row r="18" spans="1:20" x14ac:dyDescent="0.25">
      <c r="A18" s="107" t="s">
        <v>155</v>
      </c>
      <c r="B18" s="105">
        <v>713</v>
      </c>
      <c r="C18" s="105">
        <v>4561</v>
      </c>
      <c r="D18" s="105">
        <v>104550.59299999999</v>
      </c>
      <c r="E18" s="105">
        <v>118909.196</v>
      </c>
      <c r="F18" s="105">
        <v>91698</v>
      </c>
      <c r="G18" s="105">
        <v>361950.24200000003</v>
      </c>
      <c r="H18" s="105">
        <v>280714.99599999998</v>
      </c>
      <c r="I18" s="105">
        <v>81235.245999999999</v>
      </c>
      <c r="J18" s="105">
        <v>16735.534</v>
      </c>
      <c r="K18" s="116"/>
      <c r="L18" s="116"/>
      <c r="M18" s="116"/>
      <c r="N18" s="116"/>
      <c r="O18" s="116"/>
      <c r="P18" s="116"/>
      <c r="Q18" s="116"/>
      <c r="R18" s="116"/>
      <c r="S18" s="116"/>
      <c r="T18" s="116"/>
    </row>
    <row r="19" spans="1:20" x14ac:dyDescent="0.25">
      <c r="A19" s="107" t="s">
        <v>156</v>
      </c>
      <c r="B19" s="105">
        <v>134</v>
      </c>
      <c r="C19" s="105">
        <v>579</v>
      </c>
      <c r="D19" s="105">
        <v>9840.9519999999993</v>
      </c>
      <c r="E19" s="105">
        <v>25274.143</v>
      </c>
      <c r="F19" s="105">
        <v>8060.692</v>
      </c>
      <c r="G19" s="105">
        <v>46433.271000000001</v>
      </c>
      <c r="H19" s="105">
        <v>43640.565999999999</v>
      </c>
      <c r="I19" s="105">
        <v>2792.7049999999999</v>
      </c>
      <c r="J19" s="105">
        <v>636.36</v>
      </c>
      <c r="K19" s="116"/>
      <c r="L19" s="116"/>
      <c r="M19" s="116"/>
      <c r="N19" s="116"/>
      <c r="O19" s="116"/>
      <c r="P19" s="116"/>
      <c r="Q19" s="116"/>
      <c r="R19" s="116"/>
      <c r="S19" s="116"/>
      <c r="T19" s="116"/>
    </row>
    <row r="20" spans="1:20" x14ac:dyDescent="0.25">
      <c r="A20" s="107" t="s">
        <v>157</v>
      </c>
      <c r="B20" s="105">
        <v>63</v>
      </c>
      <c r="C20" s="105">
        <v>197</v>
      </c>
      <c r="D20" s="105">
        <v>2760.0859999999998</v>
      </c>
      <c r="E20" s="105">
        <v>5040.79</v>
      </c>
      <c r="F20" s="105">
        <v>1531.3219999999999</v>
      </c>
      <c r="G20" s="105">
        <v>10164.933000000001</v>
      </c>
      <c r="H20" s="105">
        <v>5691.4639999999999</v>
      </c>
      <c r="I20" s="105">
        <v>4473.4690000000001</v>
      </c>
      <c r="J20" s="105">
        <v>567.63499999999999</v>
      </c>
      <c r="K20" s="116"/>
      <c r="L20" s="116"/>
      <c r="M20" s="116"/>
      <c r="N20" s="116"/>
      <c r="O20" s="116"/>
      <c r="P20" s="116"/>
      <c r="Q20" s="116"/>
      <c r="R20" s="116"/>
      <c r="S20" s="116"/>
      <c r="T20" s="116"/>
    </row>
    <row r="21" spans="1:20" x14ac:dyDescent="0.25">
      <c r="A21" s="135" t="s">
        <v>158</v>
      </c>
      <c r="B21" s="136">
        <v>30</v>
      </c>
      <c r="C21" s="136" t="s">
        <v>163</v>
      </c>
      <c r="D21" s="111" t="s">
        <v>163</v>
      </c>
      <c r="E21" s="111" t="s">
        <v>163</v>
      </c>
      <c r="F21" s="111" t="s">
        <v>163</v>
      </c>
      <c r="G21" s="111" t="s">
        <v>163</v>
      </c>
      <c r="H21" s="111" t="s">
        <v>163</v>
      </c>
      <c r="I21" s="111" t="s">
        <v>163</v>
      </c>
      <c r="J21" s="137" t="s">
        <v>163</v>
      </c>
      <c r="K21" s="116"/>
      <c r="L21" s="116"/>
      <c r="M21" s="116"/>
      <c r="N21" s="116"/>
      <c r="O21" s="116"/>
      <c r="P21" s="116"/>
      <c r="Q21" s="116"/>
      <c r="R21" s="116"/>
      <c r="S21" s="116"/>
      <c r="T21" s="116"/>
    </row>
    <row r="22" spans="1:20" x14ac:dyDescent="0.25">
      <c r="A22" s="135" t="s">
        <v>159</v>
      </c>
      <c r="B22" s="136">
        <v>15</v>
      </c>
      <c r="C22" s="136" t="s">
        <v>163</v>
      </c>
      <c r="D22" s="111" t="s">
        <v>163</v>
      </c>
      <c r="E22" s="111" t="s">
        <v>163</v>
      </c>
      <c r="F22" s="111" t="s">
        <v>163</v>
      </c>
      <c r="G22" s="111" t="s">
        <v>163</v>
      </c>
      <c r="H22" s="111" t="s">
        <v>163</v>
      </c>
      <c r="I22" s="111" t="s">
        <v>163</v>
      </c>
      <c r="J22" s="137" t="s">
        <v>163</v>
      </c>
      <c r="K22" s="116"/>
      <c r="L22" s="116"/>
      <c r="M22" s="116"/>
      <c r="N22" s="116"/>
      <c r="O22" s="116"/>
      <c r="P22" s="116"/>
      <c r="Q22" s="116"/>
      <c r="R22" s="116"/>
      <c r="S22" s="116"/>
      <c r="T22" s="116"/>
    </row>
    <row r="23" spans="1:20" ht="5.25" customHeight="1" x14ac:dyDescent="0.25">
      <c r="A23" s="135"/>
      <c r="B23" s="136"/>
      <c r="C23" s="136"/>
      <c r="D23" s="111"/>
      <c r="E23" s="111"/>
      <c r="F23" s="111"/>
      <c r="G23" s="111"/>
      <c r="H23" s="111"/>
      <c r="I23" s="111"/>
      <c r="J23" s="118"/>
      <c r="K23" s="116"/>
      <c r="L23" s="116"/>
      <c r="M23" s="116"/>
      <c r="N23" s="116"/>
      <c r="O23" s="116"/>
      <c r="P23" s="116"/>
      <c r="Q23" s="116"/>
      <c r="R23" s="116"/>
      <c r="S23" s="116"/>
      <c r="T23" s="116"/>
    </row>
    <row r="24" spans="1:20" x14ac:dyDescent="0.25">
      <c r="A24" s="125" t="s">
        <v>164</v>
      </c>
      <c r="B24" s="118"/>
      <c r="C24" s="118"/>
      <c r="D24" s="118"/>
      <c r="E24" s="118"/>
      <c r="F24" s="118"/>
      <c r="G24" s="118"/>
      <c r="H24" s="118"/>
      <c r="I24" s="118"/>
      <c r="J24" s="118"/>
      <c r="K24" s="116"/>
      <c r="L24" s="116"/>
      <c r="M24" s="116"/>
      <c r="N24" s="116"/>
      <c r="O24" s="116"/>
      <c r="P24" s="116"/>
      <c r="Q24" s="116"/>
      <c r="R24" s="116"/>
      <c r="S24" s="116"/>
      <c r="T24" s="116"/>
    </row>
    <row r="25" spans="1:20" x14ac:dyDescent="0.25">
      <c r="A25" s="135" t="s">
        <v>151</v>
      </c>
      <c r="B25" s="111">
        <v>2260</v>
      </c>
      <c r="C25" s="111">
        <v>13434</v>
      </c>
      <c r="D25" s="111">
        <v>262444.14500000002</v>
      </c>
      <c r="E25" s="111">
        <v>342811.1</v>
      </c>
      <c r="F25" s="111">
        <v>212076.16200000001</v>
      </c>
      <c r="G25" s="111">
        <v>926380.35100000002</v>
      </c>
      <c r="H25" s="111">
        <v>744815.43299999996</v>
      </c>
      <c r="I25" s="111">
        <v>181564.91800000001</v>
      </c>
      <c r="J25" s="111">
        <v>36974.044999999998</v>
      </c>
      <c r="K25" s="116"/>
      <c r="L25" s="116"/>
      <c r="M25" s="116"/>
      <c r="N25" s="116"/>
      <c r="O25" s="116"/>
      <c r="P25" s="116"/>
      <c r="Q25" s="116"/>
      <c r="R25" s="116"/>
      <c r="S25" s="116"/>
      <c r="T25" s="116"/>
    </row>
    <row r="26" spans="1:20" x14ac:dyDescent="0.25">
      <c r="A26" s="125" t="s">
        <v>152</v>
      </c>
      <c r="B26" s="111">
        <v>2216</v>
      </c>
      <c r="C26" s="111" t="s">
        <v>163</v>
      </c>
      <c r="D26" s="111" t="s">
        <v>163</v>
      </c>
      <c r="E26" s="111" t="s">
        <v>163</v>
      </c>
      <c r="F26" s="111" t="s">
        <v>163</v>
      </c>
      <c r="G26" s="111" t="s">
        <v>163</v>
      </c>
      <c r="H26" s="111" t="s">
        <v>163</v>
      </c>
      <c r="I26" s="111" t="s">
        <v>163</v>
      </c>
      <c r="J26" s="111" t="s">
        <v>163</v>
      </c>
      <c r="K26" s="116"/>
      <c r="L26" s="116"/>
      <c r="M26" s="116"/>
      <c r="N26" s="116"/>
      <c r="O26" s="116"/>
      <c r="P26" s="116"/>
      <c r="Q26" s="116"/>
      <c r="R26" s="116"/>
      <c r="S26" s="116"/>
      <c r="T26" s="116"/>
    </row>
    <row r="27" spans="1:20" x14ac:dyDescent="0.25">
      <c r="A27" s="107" t="s">
        <v>153</v>
      </c>
      <c r="B27" s="105">
        <v>882</v>
      </c>
      <c r="C27" s="105" t="s">
        <v>163</v>
      </c>
      <c r="D27" s="105" t="s">
        <v>163</v>
      </c>
      <c r="E27" s="105" t="s">
        <v>163</v>
      </c>
      <c r="F27" s="105" t="s">
        <v>163</v>
      </c>
      <c r="G27" s="105" t="s">
        <v>163</v>
      </c>
      <c r="H27" s="105" t="s">
        <v>163</v>
      </c>
      <c r="I27" s="105" t="s">
        <v>163</v>
      </c>
      <c r="J27" s="105" t="s">
        <v>163</v>
      </c>
      <c r="K27" s="116"/>
      <c r="L27" s="116"/>
      <c r="M27" s="116"/>
      <c r="N27" s="116"/>
      <c r="O27" s="116"/>
      <c r="P27" s="116"/>
      <c r="Q27" s="116"/>
      <c r="R27" s="116"/>
      <c r="S27" s="116"/>
      <c r="T27" s="116"/>
    </row>
    <row r="28" spans="1:20" x14ac:dyDescent="0.25">
      <c r="A28" s="107" t="s">
        <v>154</v>
      </c>
      <c r="B28" s="105">
        <v>442</v>
      </c>
      <c r="C28" s="105">
        <v>1984</v>
      </c>
      <c r="D28" s="105">
        <v>33053.593000000001</v>
      </c>
      <c r="E28" s="105">
        <v>49486.877999999997</v>
      </c>
      <c r="F28" s="105">
        <v>25171.415000000001</v>
      </c>
      <c r="G28" s="105">
        <v>122049.917</v>
      </c>
      <c r="H28" s="105">
        <v>101027.65399999999</v>
      </c>
      <c r="I28" s="105">
        <v>21022.262999999999</v>
      </c>
      <c r="J28" s="105">
        <v>296.85599999999999</v>
      </c>
      <c r="K28" s="116"/>
      <c r="L28" s="116"/>
      <c r="M28" s="116"/>
      <c r="N28" s="116"/>
      <c r="O28" s="116"/>
      <c r="P28" s="116"/>
      <c r="Q28" s="116"/>
      <c r="R28" s="116"/>
      <c r="S28" s="116"/>
      <c r="T28" s="116"/>
    </row>
    <row r="29" spans="1:20" x14ac:dyDescent="0.25">
      <c r="A29" s="107" t="s">
        <v>155</v>
      </c>
      <c r="B29" s="105">
        <v>701</v>
      </c>
      <c r="C29" s="105">
        <v>4545</v>
      </c>
      <c r="D29" s="105">
        <v>104466.452</v>
      </c>
      <c r="E29" s="105">
        <v>118855.712</v>
      </c>
      <c r="F29" s="105">
        <v>91561.047000000006</v>
      </c>
      <c r="G29" s="105">
        <v>361666.49699999997</v>
      </c>
      <c r="H29" s="105">
        <v>280684.59700000001</v>
      </c>
      <c r="I29" s="105">
        <v>80981.899999999994</v>
      </c>
      <c r="J29" s="105">
        <v>16736.753000000001</v>
      </c>
      <c r="K29" s="116"/>
      <c r="L29" s="116"/>
      <c r="M29" s="116"/>
      <c r="N29" s="116"/>
      <c r="O29" s="116"/>
      <c r="P29" s="116"/>
      <c r="Q29" s="116"/>
      <c r="R29" s="116"/>
      <c r="S29" s="116"/>
      <c r="T29" s="116"/>
    </row>
    <row r="30" spans="1:20" x14ac:dyDescent="0.25">
      <c r="A30" s="107" t="s">
        <v>156</v>
      </c>
      <c r="B30" s="105">
        <v>131</v>
      </c>
      <c r="C30" s="105">
        <v>576</v>
      </c>
      <c r="D30" s="105">
        <v>9837.3130000000001</v>
      </c>
      <c r="E30" s="105">
        <v>25245.246999999999</v>
      </c>
      <c r="F30" s="105">
        <v>8050.7889999999998</v>
      </c>
      <c r="G30" s="105">
        <v>46372.284</v>
      </c>
      <c r="H30" s="105">
        <v>43607.49</v>
      </c>
      <c r="I30" s="105">
        <v>2764.7939999999999</v>
      </c>
      <c r="J30" s="105">
        <v>613.548</v>
      </c>
      <c r="K30" s="116"/>
      <c r="L30" s="116"/>
      <c r="M30" s="116"/>
      <c r="N30" s="116"/>
      <c r="O30" s="116"/>
      <c r="P30" s="116"/>
      <c r="Q30" s="116"/>
      <c r="R30" s="116"/>
      <c r="S30" s="116"/>
      <c r="T30" s="116"/>
    </row>
    <row r="31" spans="1:20" x14ac:dyDescent="0.25">
      <c r="A31" s="107" t="s">
        <v>157</v>
      </c>
      <c r="B31" s="105">
        <v>60</v>
      </c>
      <c r="C31" s="105">
        <v>192</v>
      </c>
      <c r="D31" s="105">
        <v>2715.1889999999999</v>
      </c>
      <c r="E31" s="105">
        <v>4983.9639999999999</v>
      </c>
      <c r="F31" s="105">
        <v>1514.239</v>
      </c>
      <c r="G31" s="105">
        <v>10034.754000000001</v>
      </c>
      <c r="H31" s="105">
        <v>5561.2849999999999</v>
      </c>
      <c r="I31" s="105">
        <v>4473.4690000000001</v>
      </c>
      <c r="J31" s="105">
        <v>556.44100000000003</v>
      </c>
      <c r="K31" s="116"/>
      <c r="L31" s="116"/>
      <c r="M31" s="116"/>
      <c r="N31" s="116"/>
      <c r="O31" s="116"/>
      <c r="P31" s="116"/>
      <c r="Q31" s="116"/>
      <c r="R31" s="116"/>
      <c r="S31" s="116"/>
      <c r="T31" s="116"/>
    </row>
    <row r="32" spans="1:20" x14ac:dyDescent="0.25">
      <c r="A32" s="135" t="s">
        <v>172</v>
      </c>
      <c r="B32" s="136">
        <v>30</v>
      </c>
      <c r="C32" s="136" t="s">
        <v>163</v>
      </c>
      <c r="D32" s="111" t="s">
        <v>163</v>
      </c>
      <c r="E32" s="111" t="s">
        <v>163</v>
      </c>
      <c r="F32" s="111" t="s">
        <v>163</v>
      </c>
      <c r="G32" s="111" t="s">
        <v>163</v>
      </c>
      <c r="H32" s="111" t="s">
        <v>163</v>
      </c>
      <c r="I32" s="111" t="s">
        <v>163</v>
      </c>
      <c r="J32" s="137" t="s">
        <v>163</v>
      </c>
      <c r="K32" s="116"/>
      <c r="L32" s="116"/>
      <c r="M32" s="116"/>
      <c r="N32" s="116"/>
      <c r="O32" s="116"/>
      <c r="P32" s="116"/>
      <c r="Q32" s="116"/>
      <c r="R32" s="116"/>
      <c r="S32" s="116"/>
      <c r="T32" s="116"/>
    </row>
    <row r="33" spans="1:20" x14ac:dyDescent="0.25">
      <c r="A33" s="135" t="s">
        <v>173</v>
      </c>
      <c r="B33" s="136">
        <v>14</v>
      </c>
      <c r="C33" s="136">
        <v>96</v>
      </c>
      <c r="D33" s="111">
        <v>1600.5229999999999</v>
      </c>
      <c r="E33" s="111">
        <v>1692.4960000000001</v>
      </c>
      <c r="F33" s="111">
        <v>891.29399999999998</v>
      </c>
      <c r="G33" s="111">
        <v>4611.3059999999996</v>
      </c>
      <c r="H33" s="111">
        <v>1453.386</v>
      </c>
      <c r="I33" s="111">
        <v>3157.92</v>
      </c>
      <c r="J33" s="138">
        <v>275.29599999999999</v>
      </c>
      <c r="K33" s="116"/>
      <c r="L33" s="116"/>
      <c r="M33" s="116"/>
      <c r="N33" s="116"/>
      <c r="O33" s="116"/>
      <c r="P33" s="116"/>
      <c r="Q33" s="116"/>
      <c r="R33" s="116"/>
      <c r="S33" s="116"/>
      <c r="T33" s="116"/>
    </row>
    <row r="34" spans="1:20" ht="5.25" customHeight="1" x14ac:dyDescent="0.25">
      <c r="A34" s="135"/>
      <c r="B34" s="136"/>
      <c r="C34" s="136"/>
      <c r="D34" s="136"/>
      <c r="E34" s="111"/>
      <c r="F34" s="111"/>
      <c r="G34" s="111"/>
      <c r="H34" s="111"/>
      <c r="I34" s="111"/>
      <c r="J34" s="111"/>
      <c r="K34" s="116"/>
      <c r="L34" s="116"/>
      <c r="M34" s="116"/>
      <c r="N34" s="116"/>
      <c r="O34" s="116"/>
      <c r="P34" s="116"/>
      <c r="Q34" s="116"/>
      <c r="R34" s="116"/>
      <c r="S34" s="116"/>
      <c r="T34" s="116"/>
    </row>
    <row r="35" spans="1:20" x14ac:dyDescent="0.25">
      <c r="A35" s="125" t="s">
        <v>165</v>
      </c>
      <c r="B35" s="118"/>
      <c r="C35" s="118"/>
      <c r="D35" s="118"/>
      <c r="E35" s="118"/>
      <c r="F35" s="118"/>
      <c r="G35" s="118"/>
      <c r="H35" s="118"/>
      <c r="I35" s="118"/>
      <c r="J35" s="118"/>
      <c r="K35" s="116"/>
      <c r="L35" s="116"/>
      <c r="M35" s="116"/>
      <c r="N35" s="116"/>
      <c r="O35" s="116"/>
      <c r="P35" s="116"/>
      <c r="Q35" s="116"/>
      <c r="R35" s="116"/>
      <c r="S35" s="116"/>
      <c r="T35" s="116"/>
    </row>
    <row r="36" spans="1:20" x14ac:dyDescent="0.25">
      <c r="A36" s="135" t="s">
        <v>151</v>
      </c>
      <c r="B36" s="111">
        <v>15</v>
      </c>
      <c r="C36" s="111">
        <v>156</v>
      </c>
      <c r="D36" s="111">
        <v>3879.9580000000001</v>
      </c>
      <c r="E36" s="111">
        <v>3465.9540000000002</v>
      </c>
      <c r="F36" s="111">
        <v>3737.6379999999999</v>
      </c>
      <c r="G36" s="111">
        <v>11806.325000000001</v>
      </c>
      <c r="H36" s="111">
        <v>2923.3270000000002</v>
      </c>
      <c r="I36" s="111">
        <v>8882.9979999999996</v>
      </c>
      <c r="J36" s="111">
        <v>95.462000000000003</v>
      </c>
      <c r="K36" s="116"/>
      <c r="L36" s="116"/>
      <c r="M36" s="116"/>
      <c r="N36" s="116"/>
      <c r="O36" s="116"/>
      <c r="P36" s="116"/>
      <c r="Q36" s="116"/>
      <c r="R36" s="116"/>
      <c r="S36" s="116"/>
      <c r="T36" s="116"/>
    </row>
    <row r="37" spans="1:20" x14ac:dyDescent="0.25">
      <c r="A37" s="125" t="s">
        <v>152</v>
      </c>
      <c r="B37" s="111">
        <v>14</v>
      </c>
      <c r="C37" s="111" t="s">
        <v>163</v>
      </c>
      <c r="D37" s="111" t="s">
        <v>163</v>
      </c>
      <c r="E37" s="111" t="s">
        <v>163</v>
      </c>
      <c r="F37" s="111" t="s">
        <v>163</v>
      </c>
      <c r="G37" s="111" t="s">
        <v>163</v>
      </c>
      <c r="H37" s="111" t="s">
        <v>163</v>
      </c>
      <c r="I37" s="111" t="s">
        <v>163</v>
      </c>
      <c r="J37" s="111" t="s">
        <v>163</v>
      </c>
      <c r="K37" s="116"/>
      <c r="L37" s="116"/>
      <c r="M37" s="116"/>
      <c r="N37" s="116"/>
      <c r="O37" s="116"/>
      <c r="P37" s="116"/>
      <c r="Q37" s="116"/>
      <c r="R37" s="116"/>
      <c r="S37" s="116"/>
      <c r="T37" s="116"/>
    </row>
    <row r="38" spans="1:20" x14ac:dyDescent="0.25">
      <c r="A38" s="107" t="s">
        <v>153</v>
      </c>
      <c r="B38" s="105">
        <v>6</v>
      </c>
      <c r="C38" s="105" t="s">
        <v>163</v>
      </c>
      <c r="D38" s="105" t="s">
        <v>163</v>
      </c>
      <c r="E38" s="105" t="s">
        <v>163</v>
      </c>
      <c r="F38" s="105" t="s">
        <v>163</v>
      </c>
      <c r="G38" s="105" t="s">
        <v>163</v>
      </c>
      <c r="H38" s="105" t="s">
        <v>163</v>
      </c>
      <c r="I38" s="105" t="s">
        <v>163</v>
      </c>
      <c r="J38" s="105" t="s">
        <v>163</v>
      </c>
      <c r="K38" s="116"/>
      <c r="L38" s="116"/>
      <c r="M38" s="116"/>
      <c r="N38" s="116"/>
      <c r="O38" s="116"/>
      <c r="P38" s="116"/>
      <c r="Q38" s="116"/>
      <c r="R38" s="116"/>
      <c r="S38" s="116"/>
      <c r="T38" s="116"/>
    </row>
    <row r="39" spans="1:20" x14ac:dyDescent="0.25">
      <c r="A39" s="107" t="s">
        <v>154</v>
      </c>
      <c r="B39" s="105">
        <v>3</v>
      </c>
      <c r="C39" s="105" t="s">
        <v>163</v>
      </c>
      <c r="D39" s="105" t="s">
        <v>163</v>
      </c>
      <c r="E39" s="105" t="s">
        <v>163</v>
      </c>
      <c r="F39" s="105" t="s">
        <v>163</v>
      </c>
      <c r="G39" s="105" t="s">
        <v>163</v>
      </c>
      <c r="H39" s="105" t="s">
        <v>163</v>
      </c>
      <c r="I39" s="105" t="s">
        <v>163</v>
      </c>
      <c r="J39" s="105" t="s">
        <v>163</v>
      </c>
      <c r="K39" s="116"/>
      <c r="L39" s="116"/>
      <c r="M39" s="116"/>
      <c r="N39" s="116"/>
      <c r="O39" s="116"/>
      <c r="P39" s="116"/>
      <c r="Q39" s="116"/>
      <c r="R39" s="116"/>
      <c r="S39" s="116"/>
      <c r="T39" s="116"/>
    </row>
    <row r="40" spans="1:20" x14ac:dyDescent="0.25">
      <c r="A40" s="107" t="s">
        <v>155</v>
      </c>
      <c r="B40" s="105">
        <v>3</v>
      </c>
      <c r="C40" s="105">
        <v>40</v>
      </c>
      <c r="D40" s="105">
        <v>1146.9390000000001</v>
      </c>
      <c r="E40" s="105">
        <v>789.34500000000003</v>
      </c>
      <c r="F40" s="105">
        <v>652.08900000000006</v>
      </c>
      <c r="G40" s="105">
        <v>3051.951</v>
      </c>
      <c r="H40" s="105">
        <v>269.41300000000001</v>
      </c>
      <c r="I40" s="105">
        <v>2782.538</v>
      </c>
      <c r="J40" s="105">
        <v>387.31099999999998</v>
      </c>
      <c r="K40" s="116"/>
      <c r="L40" s="116"/>
      <c r="M40" s="116"/>
      <c r="N40" s="116"/>
      <c r="O40" s="116"/>
      <c r="P40" s="116"/>
      <c r="Q40" s="116"/>
      <c r="R40" s="116"/>
      <c r="S40" s="116"/>
      <c r="T40" s="116"/>
    </row>
    <row r="41" spans="1:20" x14ac:dyDescent="0.25">
      <c r="A41" s="107" t="s">
        <v>156</v>
      </c>
      <c r="B41" s="108">
        <v>2</v>
      </c>
      <c r="C41" s="108" t="s">
        <v>163</v>
      </c>
      <c r="D41" s="108" t="s">
        <v>163</v>
      </c>
      <c r="E41" s="108" t="s">
        <v>163</v>
      </c>
      <c r="F41" s="108" t="s">
        <v>163</v>
      </c>
      <c r="G41" s="108" t="s">
        <v>163</v>
      </c>
      <c r="H41" s="108" t="s">
        <v>163</v>
      </c>
      <c r="I41" s="108" t="s">
        <v>163</v>
      </c>
      <c r="J41" s="108" t="s">
        <v>163</v>
      </c>
      <c r="K41" s="116"/>
      <c r="L41" s="116"/>
      <c r="M41" s="116"/>
      <c r="N41" s="116"/>
      <c r="O41" s="116"/>
      <c r="P41" s="116"/>
      <c r="Q41" s="116"/>
      <c r="R41" s="116"/>
      <c r="S41" s="116"/>
      <c r="T41" s="116"/>
    </row>
    <row r="42" spans="1:20" x14ac:dyDescent="0.25">
      <c r="A42" s="107" t="s">
        <v>157</v>
      </c>
      <c r="B42" s="108">
        <v>0</v>
      </c>
      <c r="C42" s="108">
        <v>0</v>
      </c>
      <c r="D42" s="108">
        <v>0</v>
      </c>
      <c r="E42" s="108">
        <v>0</v>
      </c>
      <c r="F42" s="108">
        <v>0</v>
      </c>
      <c r="G42" s="108">
        <v>0</v>
      </c>
      <c r="H42" s="108">
        <v>0</v>
      </c>
      <c r="I42" s="108">
        <v>0</v>
      </c>
      <c r="J42" s="108">
        <v>0</v>
      </c>
      <c r="K42" s="116"/>
      <c r="L42" s="116"/>
      <c r="M42" s="116"/>
      <c r="N42" s="116"/>
      <c r="O42" s="116"/>
      <c r="P42" s="116"/>
      <c r="Q42" s="116"/>
      <c r="R42" s="116"/>
      <c r="S42" s="116"/>
      <c r="T42" s="116"/>
    </row>
    <row r="43" spans="1:20" x14ac:dyDescent="0.25">
      <c r="A43" s="135" t="s">
        <v>172</v>
      </c>
      <c r="B43" s="136">
        <v>0</v>
      </c>
      <c r="C43" s="136">
        <v>0</v>
      </c>
      <c r="D43" s="136">
        <v>0</v>
      </c>
      <c r="E43" s="111">
        <v>0</v>
      </c>
      <c r="F43" s="111">
        <v>0</v>
      </c>
      <c r="G43" s="111">
        <v>0</v>
      </c>
      <c r="H43" s="111">
        <v>0</v>
      </c>
      <c r="I43" s="111">
        <v>0</v>
      </c>
      <c r="J43" s="111">
        <v>0</v>
      </c>
      <c r="K43" s="116"/>
      <c r="L43" s="116"/>
      <c r="M43" s="116"/>
      <c r="N43" s="116"/>
      <c r="O43" s="116"/>
      <c r="P43" s="116"/>
      <c r="Q43" s="116"/>
      <c r="R43" s="116"/>
      <c r="S43" s="116"/>
      <c r="T43" s="116"/>
    </row>
    <row r="44" spans="1:20" x14ac:dyDescent="0.25">
      <c r="A44" s="135" t="s">
        <v>173</v>
      </c>
      <c r="B44" s="136">
        <v>1</v>
      </c>
      <c r="C44" s="136" t="s">
        <v>163</v>
      </c>
      <c r="D44" s="136" t="s">
        <v>163</v>
      </c>
      <c r="E44" s="111" t="s">
        <v>163</v>
      </c>
      <c r="F44" s="111" t="s">
        <v>163</v>
      </c>
      <c r="G44" s="111" t="s">
        <v>163</v>
      </c>
      <c r="H44" s="111" t="s">
        <v>163</v>
      </c>
      <c r="I44" s="111" t="s">
        <v>163</v>
      </c>
      <c r="J44" s="111" t="s">
        <v>163</v>
      </c>
      <c r="K44" s="116"/>
      <c r="L44" s="116"/>
      <c r="M44" s="116"/>
      <c r="N44" s="116"/>
      <c r="O44" s="116"/>
      <c r="P44" s="116"/>
      <c r="Q44" s="116"/>
      <c r="R44" s="116"/>
      <c r="S44" s="116"/>
      <c r="T44" s="116"/>
    </row>
    <row r="45" spans="1:20" ht="5.25" customHeight="1" x14ac:dyDescent="0.25">
      <c r="A45" s="135"/>
      <c r="B45" s="136"/>
      <c r="C45" s="136"/>
      <c r="D45" s="136"/>
      <c r="E45" s="111"/>
      <c r="F45" s="111"/>
      <c r="G45" s="111"/>
      <c r="H45" s="111"/>
      <c r="I45" s="111"/>
      <c r="J45" s="111"/>
      <c r="K45" s="116"/>
      <c r="L45" s="116"/>
      <c r="M45" s="116"/>
      <c r="N45" s="116"/>
      <c r="O45" s="116"/>
      <c r="P45" s="116"/>
      <c r="Q45" s="116"/>
      <c r="R45" s="116"/>
      <c r="S45" s="116"/>
      <c r="T45" s="116"/>
    </row>
    <row r="46" spans="1:20" x14ac:dyDescent="0.25">
      <c r="A46" s="125" t="s">
        <v>166</v>
      </c>
      <c r="B46" s="118"/>
      <c r="C46" s="118"/>
      <c r="D46" s="118"/>
      <c r="E46" s="118"/>
      <c r="F46" s="118"/>
      <c r="G46" s="118"/>
      <c r="H46" s="118"/>
      <c r="I46" s="118"/>
      <c r="J46" s="118"/>
      <c r="K46" s="116"/>
      <c r="L46" s="116"/>
      <c r="M46" s="116"/>
      <c r="N46" s="116"/>
      <c r="O46" s="116"/>
      <c r="P46" s="116"/>
      <c r="Q46" s="116"/>
      <c r="R46" s="116"/>
      <c r="S46" s="116"/>
      <c r="T46" s="116"/>
    </row>
    <row r="47" spans="1:20" x14ac:dyDescent="0.25">
      <c r="A47" s="135" t="s">
        <v>151</v>
      </c>
      <c r="B47" s="111">
        <v>1485</v>
      </c>
      <c r="C47" s="111">
        <v>10127</v>
      </c>
      <c r="D47" s="111">
        <v>207526.34899999999</v>
      </c>
      <c r="E47" s="111">
        <v>282112.87400000001</v>
      </c>
      <c r="F47" s="111">
        <v>166319.69</v>
      </c>
      <c r="G47" s="111">
        <v>747005.61499999999</v>
      </c>
      <c r="H47" s="111">
        <v>623596.93700000003</v>
      </c>
      <c r="I47" s="139">
        <v>123408.678</v>
      </c>
      <c r="J47" s="139">
        <v>32351.89</v>
      </c>
      <c r="K47" s="116"/>
      <c r="L47" s="116"/>
      <c r="M47" s="116"/>
      <c r="N47" s="116"/>
      <c r="O47" s="116"/>
      <c r="P47" s="116"/>
      <c r="Q47" s="116"/>
      <c r="R47" s="116"/>
      <c r="S47" s="116"/>
      <c r="T47" s="116"/>
    </row>
    <row r="48" spans="1:20" x14ac:dyDescent="0.25">
      <c r="A48" s="125" t="s">
        <v>152</v>
      </c>
      <c r="B48" s="111">
        <v>1455</v>
      </c>
      <c r="C48" s="111">
        <v>9943</v>
      </c>
      <c r="D48" s="111">
        <v>204834.14199999999</v>
      </c>
      <c r="E48" s="111">
        <v>279201.23200000002</v>
      </c>
      <c r="F48" s="111">
        <v>165015.13</v>
      </c>
      <c r="G48" s="111">
        <v>739419.34400000004</v>
      </c>
      <c r="H48" s="111">
        <v>620446.26599999995</v>
      </c>
      <c r="I48" s="111">
        <v>118973.07799999999</v>
      </c>
      <c r="J48" s="111">
        <v>32095.46</v>
      </c>
      <c r="K48" s="116"/>
      <c r="L48" s="116"/>
      <c r="M48" s="116"/>
      <c r="N48" s="116"/>
      <c r="O48" s="116"/>
      <c r="P48" s="116"/>
      <c r="Q48" s="116"/>
      <c r="R48" s="116"/>
      <c r="S48" s="116"/>
      <c r="T48" s="116"/>
    </row>
    <row r="49" spans="1:20" x14ac:dyDescent="0.25">
      <c r="A49" s="107" t="s">
        <v>153</v>
      </c>
      <c r="B49" s="105">
        <v>600</v>
      </c>
      <c r="C49" s="105">
        <v>4235</v>
      </c>
      <c r="D49" s="105">
        <v>80259.176000000007</v>
      </c>
      <c r="E49" s="105">
        <v>110341.35</v>
      </c>
      <c r="F49" s="105">
        <v>63100.216</v>
      </c>
      <c r="G49" s="105">
        <v>286137.136</v>
      </c>
      <c r="H49" s="105">
        <v>240664.7</v>
      </c>
      <c r="I49" s="140">
        <v>45472.436000000002</v>
      </c>
      <c r="J49" s="140">
        <v>15341.034</v>
      </c>
      <c r="K49" s="116"/>
      <c r="L49" s="116"/>
      <c r="M49" s="116"/>
      <c r="N49" s="116"/>
      <c r="O49" s="116"/>
      <c r="P49" s="116"/>
      <c r="Q49" s="116"/>
      <c r="R49" s="116"/>
      <c r="S49" s="116"/>
      <c r="T49" s="116"/>
    </row>
    <row r="50" spans="1:20" x14ac:dyDescent="0.25">
      <c r="A50" s="107" t="s">
        <v>154</v>
      </c>
      <c r="B50" s="105">
        <v>300</v>
      </c>
      <c r="C50" s="105">
        <v>1603</v>
      </c>
      <c r="D50" s="105">
        <v>27313.387999999999</v>
      </c>
      <c r="E50" s="105">
        <v>41485.341999999997</v>
      </c>
      <c r="F50" s="105">
        <v>18774.338</v>
      </c>
      <c r="G50" s="105">
        <v>100020.17</v>
      </c>
      <c r="H50" s="105">
        <v>82569.494000000006</v>
      </c>
      <c r="I50" s="140">
        <v>17450.675999999999</v>
      </c>
      <c r="J50" s="140">
        <v>-23.452999999999999</v>
      </c>
      <c r="K50" s="116"/>
      <c r="L50" s="116"/>
      <c r="M50" s="116"/>
      <c r="N50" s="116"/>
      <c r="O50" s="116"/>
      <c r="P50" s="116"/>
      <c r="Q50" s="116"/>
      <c r="R50" s="116"/>
      <c r="S50" s="116"/>
      <c r="T50" s="116"/>
    </row>
    <row r="51" spans="1:20" x14ac:dyDescent="0.25">
      <c r="A51" s="107" t="s">
        <v>155</v>
      </c>
      <c r="B51" s="105">
        <v>416</v>
      </c>
      <c r="C51" s="105">
        <v>3475</v>
      </c>
      <c r="D51" s="105">
        <v>86641.138999999996</v>
      </c>
      <c r="E51" s="105">
        <v>100603.492</v>
      </c>
      <c r="F51" s="105">
        <v>74545.127999999997</v>
      </c>
      <c r="G51" s="105">
        <v>303671.51699999999</v>
      </c>
      <c r="H51" s="105">
        <v>253868.29399999999</v>
      </c>
      <c r="I51" s="140">
        <v>49803.222999999998</v>
      </c>
      <c r="J51" s="140">
        <v>15924</v>
      </c>
      <c r="K51" s="116"/>
      <c r="L51" s="116"/>
      <c r="M51" s="116"/>
      <c r="N51" s="116"/>
      <c r="O51" s="116"/>
      <c r="P51" s="116"/>
      <c r="Q51" s="116"/>
      <c r="R51" s="116"/>
      <c r="S51" s="116"/>
      <c r="T51" s="116"/>
    </row>
    <row r="52" spans="1:20" x14ac:dyDescent="0.25">
      <c r="A52" s="107" t="s">
        <v>156</v>
      </c>
      <c r="B52" s="141">
        <v>93</v>
      </c>
      <c r="C52" s="141">
        <v>463</v>
      </c>
      <c r="D52" s="141">
        <v>8179.3440000000001</v>
      </c>
      <c r="E52" s="141">
        <v>23809.455000000002</v>
      </c>
      <c r="F52" s="141">
        <v>7248.7340000000004</v>
      </c>
      <c r="G52" s="141">
        <v>42254.796000000002</v>
      </c>
      <c r="H52" s="141">
        <v>40296.046000000002</v>
      </c>
      <c r="I52" s="141">
        <v>1958.75</v>
      </c>
      <c r="J52" s="140">
        <v>538.17999999999995</v>
      </c>
      <c r="K52" s="116"/>
      <c r="L52" s="116"/>
      <c r="M52" s="116"/>
      <c r="N52" s="116"/>
      <c r="O52" s="116"/>
      <c r="P52" s="116"/>
      <c r="Q52" s="116"/>
      <c r="R52" s="116"/>
      <c r="S52" s="116"/>
      <c r="T52" s="116"/>
    </row>
    <row r="53" spans="1:20" x14ac:dyDescent="0.25">
      <c r="A53" s="107" t="s">
        <v>157</v>
      </c>
      <c r="B53" s="141">
        <v>46</v>
      </c>
      <c r="C53" s="141">
        <v>167</v>
      </c>
      <c r="D53" s="141">
        <v>2441.0949999999998</v>
      </c>
      <c r="E53" s="141">
        <v>2961.5929999999998</v>
      </c>
      <c r="F53" s="141">
        <v>1346.7139999999999</v>
      </c>
      <c r="G53" s="141">
        <v>7335.7250000000004</v>
      </c>
      <c r="H53" s="141">
        <v>3047.732</v>
      </c>
      <c r="I53" s="141">
        <v>4287.9930000000004</v>
      </c>
      <c r="J53" s="141">
        <v>315.69900000000001</v>
      </c>
      <c r="K53" s="116"/>
      <c r="L53" s="116"/>
      <c r="M53" s="116"/>
      <c r="N53" s="116"/>
      <c r="O53" s="116"/>
      <c r="P53" s="116"/>
      <c r="Q53" s="116"/>
      <c r="R53" s="116"/>
      <c r="S53" s="116"/>
      <c r="T53" s="116"/>
    </row>
    <row r="54" spans="1:20" x14ac:dyDescent="0.25">
      <c r="A54" s="135" t="s">
        <v>172</v>
      </c>
      <c r="B54" s="142">
        <v>22</v>
      </c>
      <c r="C54" s="142" t="s">
        <v>163</v>
      </c>
      <c r="D54" s="142" t="s">
        <v>163</v>
      </c>
      <c r="E54" s="142" t="s">
        <v>163</v>
      </c>
      <c r="F54" s="142" t="s">
        <v>163</v>
      </c>
      <c r="G54" s="142" t="s">
        <v>163</v>
      </c>
      <c r="H54" s="142" t="s">
        <v>163</v>
      </c>
      <c r="I54" s="142" t="s">
        <v>163</v>
      </c>
      <c r="J54" s="142" t="s">
        <v>163</v>
      </c>
      <c r="K54" s="116"/>
      <c r="L54" s="116"/>
      <c r="M54" s="116"/>
      <c r="N54" s="116"/>
      <c r="O54" s="116"/>
      <c r="P54" s="116"/>
      <c r="Q54" s="116"/>
      <c r="R54" s="116"/>
      <c r="S54" s="116"/>
      <c r="T54" s="116"/>
    </row>
    <row r="55" spans="1:20" x14ac:dyDescent="0.25">
      <c r="A55" s="135" t="s">
        <v>173</v>
      </c>
      <c r="B55" s="142">
        <v>8</v>
      </c>
      <c r="C55" s="142" t="s">
        <v>163</v>
      </c>
      <c r="D55" s="142" t="s">
        <v>163</v>
      </c>
      <c r="E55" s="142" t="s">
        <v>163</v>
      </c>
      <c r="F55" s="142" t="s">
        <v>163</v>
      </c>
      <c r="G55" s="142" t="s">
        <v>163</v>
      </c>
      <c r="H55" s="142" t="s">
        <v>163</v>
      </c>
      <c r="I55" s="142" t="s">
        <v>163</v>
      </c>
      <c r="J55" s="142" t="s">
        <v>163</v>
      </c>
      <c r="K55" s="116"/>
      <c r="L55" s="116"/>
      <c r="M55" s="116"/>
      <c r="N55" s="116"/>
      <c r="O55" s="116"/>
      <c r="P55" s="116"/>
      <c r="Q55" s="116"/>
      <c r="R55" s="116"/>
      <c r="S55" s="116"/>
      <c r="T55" s="116"/>
    </row>
    <row r="56" spans="1:20" ht="5.25" customHeight="1" thickBot="1" x14ac:dyDescent="0.3">
      <c r="A56" s="130"/>
      <c r="B56" s="130"/>
      <c r="C56" s="143"/>
      <c r="D56" s="143"/>
      <c r="E56" s="143"/>
      <c r="F56" s="143"/>
      <c r="G56" s="143"/>
      <c r="H56" s="143"/>
      <c r="I56" s="143"/>
      <c r="J56" s="143"/>
      <c r="K56" s="116"/>
      <c r="L56" s="116"/>
      <c r="M56" s="116"/>
      <c r="N56" s="116"/>
      <c r="O56" s="116"/>
      <c r="P56" s="116"/>
      <c r="Q56" s="116"/>
      <c r="R56" s="116"/>
      <c r="S56" s="116"/>
      <c r="T56" s="116"/>
    </row>
    <row r="57" spans="1:20" ht="12.75" customHeight="1" thickTop="1" x14ac:dyDescent="0.25">
      <c r="A57" s="84" t="s">
        <v>144</v>
      </c>
      <c r="B57" s="125"/>
      <c r="C57" s="125"/>
      <c r="D57" s="132"/>
      <c r="E57" s="118"/>
      <c r="F57" s="118"/>
      <c r="G57" s="118"/>
      <c r="H57" s="118"/>
      <c r="I57" s="118"/>
      <c r="J57" s="118"/>
      <c r="K57" s="116"/>
      <c r="L57" s="116"/>
      <c r="M57" s="116"/>
      <c r="N57" s="116"/>
      <c r="O57" s="116"/>
      <c r="P57" s="116"/>
      <c r="Q57" s="116"/>
      <c r="R57" s="116"/>
      <c r="S57" s="116"/>
      <c r="T57" s="116"/>
    </row>
    <row r="58" spans="1:20" x14ac:dyDescent="0.25">
      <c r="A58" s="116"/>
      <c r="B58" s="116"/>
      <c r="C58" s="116"/>
      <c r="D58" s="116"/>
      <c r="E58" s="116"/>
      <c r="F58" s="116"/>
      <c r="G58" s="116"/>
      <c r="H58" s="116"/>
      <c r="I58" s="116"/>
      <c r="J58" s="116"/>
      <c r="K58" s="116"/>
      <c r="L58" s="116"/>
      <c r="M58" s="116"/>
      <c r="N58" s="116"/>
      <c r="O58" s="116"/>
      <c r="P58" s="116"/>
      <c r="Q58" s="116"/>
      <c r="R58" s="116"/>
      <c r="S58" s="116"/>
      <c r="T58" s="116"/>
    </row>
    <row r="59" spans="1:20" x14ac:dyDescent="0.25">
      <c r="A59" s="116"/>
      <c r="B59" s="116"/>
      <c r="C59" s="116"/>
      <c r="D59" s="116"/>
      <c r="E59" s="116"/>
      <c r="F59" s="116"/>
      <c r="G59" s="116"/>
      <c r="H59" s="116"/>
      <c r="I59" s="116"/>
      <c r="J59" s="116"/>
      <c r="K59" s="116"/>
      <c r="L59" s="116"/>
      <c r="M59" s="116"/>
      <c r="N59" s="116"/>
      <c r="O59" s="116"/>
      <c r="P59" s="116"/>
      <c r="Q59" s="116"/>
      <c r="R59" s="116"/>
      <c r="S59" s="116"/>
      <c r="T59" s="116"/>
    </row>
    <row r="60" spans="1:20" x14ac:dyDescent="0.25">
      <c r="A60" s="116"/>
      <c r="B60" s="116"/>
      <c r="C60" s="116"/>
      <c r="D60" s="116"/>
      <c r="E60" s="116"/>
      <c r="F60" s="116"/>
      <c r="G60" s="116"/>
      <c r="H60" s="116"/>
      <c r="I60" s="116"/>
      <c r="J60" s="116"/>
      <c r="K60" s="116"/>
      <c r="L60" s="116"/>
      <c r="M60" s="116"/>
      <c r="N60" s="116"/>
      <c r="O60" s="116"/>
      <c r="P60" s="116"/>
      <c r="Q60" s="116"/>
      <c r="R60" s="116"/>
      <c r="S60" s="116"/>
      <c r="T60" s="116"/>
    </row>
    <row r="61" spans="1:20" x14ac:dyDescent="0.25">
      <c r="A61" s="116"/>
      <c r="B61" s="116"/>
      <c r="C61" s="116"/>
      <c r="D61" s="116"/>
      <c r="E61" s="116"/>
      <c r="F61" s="116"/>
      <c r="G61" s="116"/>
      <c r="H61" s="116"/>
      <c r="I61" s="116"/>
      <c r="J61" s="116"/>
      <c r="K61" s="116"/>
      <c r="L61" s="116"/>
      <c r="M61" s="116"/>
      <c r="N61" s="116"/>
      <c r="O61" s="116"/>
      <c r="P61" s="116"/>
      <c r="Q61" s="116"/>
      <c r="R61" s="116"/>
      <c r="S61" s="116"/>
      <c r="T61" s="116"/>
    </row>
    <row r="62" spans="1:20" x14ac:dyDescent="0.25">
      <c r="A62" s="116"/>
      <c r="B62" s="116"/>
      <c r="C62" s="116"/>
      <c r="D62" s="116"/>
      <c r="E62" s="116"/>
      <c r="F62" s="116"/>
      <c r="G62" s="116"/>
      <c r="H62" s="116"/>
      <c r="I62" s="116"/>
      <c r="J62" s="116"/>
      <c r="K62" s="116"/>
      <c r="L62" s="116"/>
      <c r="M62" s="116"/>
      <c r="N62" s="116"/>
      <c r="O62" s="116"/>
      <c r="P62" s="116"/>
      <c r="Q62" s="116"/>
      <c r="R62" s="116"/>
      <c r="S62" s="116"/>
      <c r="T62" s="116"/>
    </row>
    <row r="63" spans="1:20" x14ac:dyDescent="0.25">
      <c r="A63" s="116"/>
      <c r="B63" s="116"/>
      <c r="C63" s="116"/>
      <c r="D63" s="116"/>
      <c r="E63" s="116"/>
      <c r="F63" s="116"/>
      <c r="G63" s="116"/>
      <c r="H63" s="116"/>
      <c r="I63" s="116"/>
      <c r="J63" s="116"/>
      <c r="K63" s="116"/>
      <c r="L63" s="116"/>
      <c r="M63" s="116"/>
      <c r="N63" s="116"/>
      <c r="O63" s="116"/>
      <c r="P63" s="116"/>
      <c r="Q63" s="116"/>
      <c r="R63" s="116"/>
      <c r="S63" s="116"/>
      <c r="T63" s="116"/>
    </row>
    <row r="64" spans="1:20" x14ac:dyDescent="0.25">
      <c r="A64" s="116"/>
      <c r="B64" s="116"/>
      <c r="C64" s="116"/>
      <c r="D64" s="116"/>
      <c r="E64" s="116"/>
      <c r="F64" s="116"/>
      <c r="G64" s="116"/>
      <c r="H64" s="116"/>
      <c r="I64" s="116"/>
      <c r="J64" s="116"/>
      <c r="K64" s="116"/>
      <c r="L64" s="116"/>
      <c r="M64" s="116"/>
      <c r="N64" s="116"/>
      <c r="O64" s="116"/>
      <c r="P64" s="116"/>
      <c r="Q64" s="116"/>
      <c r="R64" s="116"/>
      <c r="S64" s="116"/>
      <c r="T64" s="116"/>
    </row>
    <row r="65" spans="1:20" x14ac:dyDescent="0.25">
      <c r="A65" s="116"/>
      <c r="B65" s="116"/>
      <c r="C65" s="116"/>
      <c r="D65" s="116"/>
      <c r="E65" s="116"/>
      <c r="F65" s="116"/>
      <c r="G65" s="116"/>
      <c r="H65" s="116"/>
      <c r="I65" s="116"/>
      <c r="J65" s="116"/>
      <c r="K65" s="116"/>
      <c r="L65" s="116"/>
      <c r="M65" s="116"/>
      <c r="N65" s="116"/>
      <c r="O65" s="116"/>
      <c r="P65" s="116"/>
      <c r="Q65" s="116"/>
      <c r="R65" s="116"/>
      <c r="S65" s="116"/>
      <c r="T65" s="116"/>
    </row>
  </sheetData>
  <mergeCells count="17">
    <mergeCell ref="A2:C2"/>
    <mergeCell ref="A3:J3"/>
    <mergeCell ref="A5:A11"/>
    <mergeCell ref="B5:B10"/>
    <mergeCell ref="C5:C10"/>
    <mergeCell ref="D5:F5"/>
    <mergeCell ref="G5:I5"/>
    <mergeCell ref="J5:J10"/>
    <mergeCell ref="D6:D10"/>
    <mergeCell ref="E6:E10"/>
    <mergeCell ref="A13:I13"/>
    <mergeCell ref="F6:F10"/>
    <mergeCell ref="G6:G10"/>
    <mergeCell ref="H6:H10"/>
    <mergeCell ref="I6:I10"/>
    <mergeCell ref="B11:C11"/>
    <mergeCell ref="D11:J11"/>
  </mergeCells>
  <conditionalFormatting sqref="D52:I52 D53:J55">
    <cfRule type="cellIs" dxfId="94" priority="1" stopIfTrue="1" operator="between">
      <formula>0.1</formula>
      <formula>0.459</formula>
    </cfRule>
  </conditionalFormatting>
  <hyperlinks>
    <hyperlink ref="A1" location="Índice!A1" display="Voltar ao índice" xr:uid="{80A23958-F6E8-40C7-BE0F-CB2D0ECB89F5}"/>
  </hyperlinks>
  <pageMargins left="0.78740157480314965" right="0.24" top="0.69" bottom="0.44" header="0" footer="0"/>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ED192-1086-4CC3-8CA6-7ABDD5CC58F6}">
  <sheetPr>
    <pageSetUpPr fitToPage="1"/>
  </sheetPr>
  <dimension ref="A1:H17"/>
  <sheetViews>
    <sheetView workbookViewId="0"/>
  </sheetViews>
  <sheetFormatPr defaultColWidth="11.453125" defaultRowHeight="10.5" x14ac:dyDescent="0.25"/>
  <cols>
    <col min="1" max="1" width="22.7265625" style="1624" customWidth="1"/>
    <col min="2" max="2" width="6.81640625" style="1624" customWidth="1"/>
    <col min="3" max="3" width="10.54296875" style="1624" customWidth="1"/>
    <col min="4" max="4" width="8.54296875" style="1624" customWidth="1"/>
    <col min="5" max="5" width="10.1796875" style="1624" customWidth="1"/>
    <col min="6" max="6" width="10.453125" style="1624" customWidth="1"/>
    <col min="7" max="8" width="10" style="1624" customWidth="1"/>
    <col min="9" max="16384" width="11.453125" style="1624"/>
  </cols>
  <sheetData>
    <row r="1" spans="1:8" ht="13" x14ac:dyDescent="0.3">
      <c r="A1" s="407" t="s">
        <v>371</v>
      </c>
    </row>
    <row r="2" spans="1:8" s="1607" customFormat="1" ht="13" x14ac:dyDescent="0.3">
      <c r="A2" s="1622" t="s">
        <v>1771</v>
      </c>
      <c r="B2" s="1662"/>
      <c r="C2" s="1662"/>
      <c r="D2" s="1662"/>
      <c r="E2" s="1662"/>
      <c r="F2" s="1662"/>
    </row>
    <row r="3" spans="1:8" s="1607" customFormat="1" ht="35.25" customHeight="1" x14ac:dyDescent="0.3">
      <c r="A3" s="2790" t="s">
        <v>1850</v>
      </c>
      <c r="B3" s="2790"/>
      <c r="C3" s="2790"/>
      <c r="D3" s="2790"/>
      <c r="E3" s="2790"/>
      <c r="F3" s="2790"/>
    </row>
    <row r="4" spans="1:8" s="1607" customFormat="1" ht="15" customHeight="1" x14ac:dyDescent="0.3">
      <c r="A4" s="1623">
        <v>2022</v>
      </c>
      <c r="B4" s="1675"/>
      <c r="C4" s="1624"/>
      <c r="D4" s="1624"/>
      <c r="E4" s="1624"/>
      <c r="F4" s="1625" t="s">
        <v>1639</v>
      </c>
      <c r="G4" s="1662"/>
    </row>
    <row r="5" spans="1:8" s="1607" customFormat="1" ht="15" customHeight="1" x14ac:dyDescent="0.3">
      <c r="A5" s="2796" t="s">
        <v>538</v>
      </c>
      <c r="B5" s="2799" t="s">
        <v>1681</v>
      </c>
      <c r="C5" s="2794"/>
      <c r="D5" s="2794"/>
      <c r="E5" s="2794"/>
      <c r="F5" s="2794"/>
      <c r="G5" s="1691"/>
      <c r="H5" s="1691"/>
    </row>
    <row r="6" spans="1:8" s="1607" customFormat="1" ht="33" customHeight="1" x14ac:dyDescent="0.3">
      <c r="A6" s="2796"/>
      <c r="B6" s="1665" t="s">
        <v>0</v>
      </c>
      <c r="C6" s="1665" t="s">
        <v>1844</v>
      </c>
      <c r="D6" s="1665" t="s">
        <v>1851</v>
      </c>
      <c r="E6" s="1665" t="s">
        <v>1852</v>
      </c>
      <c r="F6" s="1665" t="s">
        <v>1853</v>
      </c>
    </row>
    <row r="7" spans="1:8" s="1657" customFormat="1" ht="18" customHeight="1" x14ac:dyDescent="0.3">
      <c r="A7" s="1642" t="s">
        <v>151</v>
      </c>
      <c r="B7" s="1642">
        <v>456</v>
      </c>
      <c r="C7" s="1642">
        <v>29</v>
      </c>
      <c r="D7" s="1642">
        <v>262</v>
      </c>
      <c r="E7" s="1642">
        <v>122</v>
      </c>
      <c r="F7" s="1642">
        <v>43</v>
      </c>
    </row>
    <row r="8" spans="1:8" s="1657" customFormat="1" ht="18" customHeight="1" x14ac:dyDescent="0.3">
      <c r="A8" s="1641" t="s">
        <v>152</v>
      </c>
      <c r="B8" s="1642">
        <v>433</v>
      </c>
      <c r="C8" s="1642">
        <v>25</v>
      </c>
      <c r="D8" s="1642">
        <v>251</v>
      </c>
      <c r="E8" s="1642">
        <v>116</v>
      </c>
      <c r="F8" s="1642">
        <v>41</v>
      </c>
    </row>
    <row r="9" spans="1:8" s="1607" customFormat="1" ht="18" customHeight="1" x14ac:dyDescent="0.3">
      <c r="A9" s="1643" t="s">
        <v>469</v>
      </c>
      <c r="B9" s="1624">
        <v>122</v>
      </c>
      <c r="C9" s="1624">
        <v>5</v>
      </c>
      <c r="D9" s="1624">
        <v>76</v>
      </c>
      <c r="E9" s="1624">
        <v>26</v>
      </c>
      <c r="F9" s="1624">
        <v>15</v>
      </c>
    </row>
    <row r="10" spans="1:8" s="1607" customFormat="1" ht="18" customHeight="1" x14ac:dyDescent="0.3">
      <c r="A10" s="1643" t="s">
        <v>1333</v>
      </c>
      <c r="B10" s="1624">
        <v>83</v>
      </c>
      <c r="C10" s="1624">
        <v>8</v>
      </c>
      <c r="D10" s="1624">
        <v>41</v>
      </c>
      <c r="E10" s="1624">
        <v>23</v>
      </c>
      <c r="F10" s="1624">
        <v>11</v>
      </c>
    </row>
    <row r="11" spans="1:8" s="1607" customFormat="1" ht="18" customHeight="1" x14ac:dyDescent="0.3">
      <c r="A11" s="1643" t="s">
        <v>1342</v>
      </c>
      <c r="B11" s="1624">
        <v>196</v>
      </c>
      <c r="C11" s="1624">
        <v>10</v>
      </c>
      <c r="D11" s="1624">
        <v>114</v>
      </c>
      <c r="E11" s="1624">
        <v>61</v>
      </c>
      <c r="F11" s="1624">
        <v>11</v>
      </c>
    </row>
    <row r="12" spans="1:8" s="1607" customFormat="1" ht="18" customHeight="1" x14ac:dyDescent="0.3">
      <c r="A12" s="1643" t="s">
        <v>472</v>
      </c>
      <c r="B12" s="1624">
        <v>19</v>
      </c>
      <c r="C12" s="1624">
        <v>1</v>
      </c>
      <c r="D12" s="1624">
        <v>13</v>
      </c>
      <c r="E12" s="1624">
        <v>4</v>
      </c>
      <c r="F12" s="1624">
        <v>1</v>
      </c>
    </row>
    <row r="13" spans="1:8" s="1607" customFormat="1" ht="18" customHeight="1" x14ac:dyDescent="0.3">
      <c r="A13" s="1643" t="s">
        <v>473</v>
      </c>
      <c r="B13" s="1624">
        <v>13</v>
      </c>
      <c r="C13" s="1624">
        <v>1</v>
      </c>
      <c r="D13" s="1624">
        <v>7</v>
      </c>
      <c r="E13" s="1624">
        <v>2</v>
      </c>
      <c r="F13" s="1624">
        <v>3</v>
      </c>
    </row>
    <row r="14" spans="1:8" s="1657" customFormat="1" ht="18" customHeight="1" x14ac:dyDescent="0.3">
      <c r="A14" s="1641" t="s">
        <v>844</v>
      </c>
      <c r="B14" s="1642">
        <v>12</v>
      </c>
      <c r="C14" s="1642">
        <v>1</v>
      </c>
      <c r="D14" s="1642">
        <v>7</v>
      </c>
      <c r="E14" s="1642">
        <v>3</v>
      </c>
      <c r="F14" s="1642">
        <v>1</v>
      </c>
    </row>
    <row r="15" spans="1:8" s="1657" customFormat="1" ht="18" customHeight="1" x14ac:dyDescent="0.3">
      <c r="A15" s="1641" t="s">
        <v>408</v>
      </c>
      <c r="B15" s="1642">
        <v>11</v>
      </c>
      <c r="C15" s="1642">
        <v>3</v>
      </c>
      <c r="D15" s="1642">
        <v>4</v>
      </c>
      <c r="E15" s="1642">
        <v>3</v>
      </c>
      <c r="F15" s="1642">
        <v>1</v>
      </c>
    </row>
    <row r="16" spans="1:8" s="1607" customFormat="1" ht="6" customHeight="1" thickBot="1" x14ac:dyDescent="0.35">
      <c r="A16" s="1645"/>
      <c r="B16" s="1645"/>
      <c r="C16" s="1645"/>
      <c r="D16" s="1645"/>
      <c r="E16" s="1645"/>
      <c r="F16" s="1645"/>
    </row>
    <row r="17" spans="1:1" ht="11" thickTop="1" x14ac:dyDescent="0.25">
      <c r="A17" s="1619" t="s">
        <v>1636</v>
      </c>
    </row>
  </sheetData>
  <mergeCells count="3">
    <mergeCell ref="A3:F3"/>
    <mergeCell ref="A5:A6"/>
    <mergeCell ref="B5:F5"/>
  </mergeCells>
  <hyperlinks>
    <hyperlink ref="A1" location="Índice!A1" display="Voltar ao índice" xr:uid="{F4FED492-71D1-4EF2-A71C-EA0E6CB26D8C}"/>
  </hyperlinks>
  <pageMargins left="0.35" right="0.23622047244094491" top="0.74803149606299213" bottom="0.74803149606299213" header="0.31496062992125984" footer="0.31496062992125984"/>
  <pageSetup paperSize="9" orientation="portrait"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720E8-FD51-404E-B46A-F3D768E52DA3}">
  <dimension ref="A1:G10"/>
  <sheetViews>
    <sheetView workbookViewId="0"/>
  </sheetViews>
  <sheetFormatPr defaultColWidth="11.453125" defaultRowHeight="13" x14ac:dyDescent="0.3"/>
  <cols>
    <col min="1" max="1" width="26.81640625" style="1607" customWidth="1"/>
    <col min="2" max="2" width="6.453125" style="1607" customWidth="1"/>
    <col min="3" max="3" width="9.453125" style="1607" customWidth="1"/>
    <col min="4" max="4" width="9.81640625" style="1607" customWidth="1"/>
    <col min="5" max="5" width="9.453125" style="1607" customWidth="1"/>
    <col min="6" max="6" width="11.54296875" style="1607" customWidth="1"/>
    <col min="7" max="7" width="9.81640625" style="1607" bestFit="1" customWidth="1"/>
    <col min="8" max="16384" width="11.453125" style="1607"/>
  </cols>
  <sheetData>
    <row r="1" spans="1:7" x14ac:dyDescent="0.3">
      <c r="A1" s="407" t="s">
        <v>371</v>
      </c>
    </row>
    <row r="2" spans="1:7" x14ac:dyDescent="0.3">
      <c r="A2" s="1622" t="s">
        <v>1854</v>
      </c>
      <c r="B2" s="1662"/>
      <c r="C2" s="1662"/>
      <c r="D2" s="1662"/>
      <c r="E2" s="1662"/>
      <c r="F2" s="1662"/>
      <c r="G2" s="1662"/>
    </row>
    <row r="3" spans="1:7" ht="33" customHeight="1" x14ac:dyDescent="0.3">
      <c r="A3" s="2790" t="s">
        <v>1913</v>
      </c>
      <c r="B3" s="2790"/>
      <c r="C3" s="2790"/>
      <c r="D3" s="2790"/>
      <c r="E3" s="2790"/>
      <c r="F3" s="2790"/>
      <c r="G3" s="2790"/>
    </row>
    <row r="4" spans="1:7" x14ac:dyDescent="0.3">
      <c r="A4" s="1623">
        <v>2022</v>
      </c>
      <c r="B4" s="1675"/>
      <c r="C4" s="1675"/>
      <c r="D4" s="1675"/>
      <c r="E4" s="1624"/>
      <c r="F4" s="1624"/>
      <c r="G4" s="1625" t="s">
        <v>1639</v>
      </c>
    </row>
    <row r="5" spans="1:7" ht="21" x14ac:dyDescent="0.3">
      <c r="A5" s="1663" t="s">
        <v>1646</v>
      </c>
      <c r="B5" s="1627" t="s">
        <v>0</v>
      </c>
      <c r="C5" s="1627" t="s">
        <v>1855</v>
      </c>
      <c r="D5" s="1627" t="s">
        <v>1856</v>
      </c>
      <c r="E5" s="1627" t="s">
        <v>1857</v>
      </c>
      <c r="F5" s="1627" t="s">
        <v>1858</v>
      </c>
      <c r="G5" s="1676" t="s">
        <v>1859</v>
      </c>
    </row>
    <row r="6" spans="1:7" s="1657" customFormat="1" ht="18" customHeight="1" x14ac:dyDescent="0.3">
      <c r="A6" s="1642" t="s">
        <v>0</v>
      </c>
      <c r="B6" s="1642">
        <v>456</v>
      </c>
      <c r="C6" s="1642">
        <v>319</v>
      </c>
      <c r="D6" s="1642">
        <v>58</v>
      </c>
      <c r="E6" s="1642">
        <v>18</v>
      </c>
      <c r="F6" s="1642">
        <v>46</v>
      </c>
      <c r="G6" s="1642">
        <v>15</v>
      </c>
    </row>
    <row r="7" spans="1:7" ht="18" customHeight="1" x14ac:dyDescent="0.3">
      <c r="A7" s="1644" t="s">
        <v>1647</v>
      </c>
      <c r="B7" s="1642">
        <v>208</v>
      </c>
      <c r="C7" s="1624">
        <v>119</v>
      </c>
      <c r="D7" s="1624">
        <v>40</v>
      </c>
      <c r="E7" s="1624">
        <v>10</v>
      </c>
      <c r="F7" s="1624">
        <v>32</v>
      </c>
      <c r="G7" s="1624">
        <v>7</v>
      </c>
    </row>
    <row r="8" spans="1:7" ht="18" customHeight="1" x14ac:dyDescent="0.3">
      <c r="A8" s="1644" t="s">
        <v>1648</v>
      </c>
      <c r="B8" s="1642">
        <v>248</v>
      </c>
      <c r="C8" s="1624">
        <v>200</v>
      </c>
      <c r="D8" s="1624">
        <v>18</v>
      </c>
      <c r="E8" s="1624">
        <v>8</v>
      </c>
      <c r="F8" s="1624">
        <v>14</v>
      </c>
      <c r="G8" s="1624">
        <v>8</v>
      </c>
    </row>
    <row r="9" spans="1:7" ht="6" customHeight="1" thickBot="1" x14ac:dyDescent="0.35">
      <c r="A9" s="1645"/>
      <c r="B9" s="1645"/>
      <c r="C9" s="1645"/>
      <c r="D9" s="1645"/>
      <c r="E9" s="1645"/>
      <c r="F9" s="1645"/>
      <c r="G9" s="1645"/>
    </row>
    <row r="10" spans="1:7" ht="13.5" thickTop="1" x14ac:dyDescent="0.3">
      <c r="A10" s="1619" t="s">
        <v>1636</v>
      </c>
    </row>
  </sheetData>
  <mergeCells count="1">
    <mergeCell ref="A3:G3"/>
  </mergeCells>
  <hyperlinks>
    <hyperlink ref="A1" location="Índice!A1" display="Voltar ao índice" xr:uid="{FE23458B-4AE2-4483-A463-0A1E1622DB51}"/>
  </hyperlinks>
  <pageMargins left="0.7" right="0.31" top="0.75" bottom="0.75" header="0.3" footer="0.3"/>
  <pageSetup paperSize="9" orientation="portrait" verticalDpi="30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477D-7238-4761-9440-C3723C9D22F6}">
  <dimension ref="A1:G10"/>
  <sheetViews>
    <sheetView workbookViewId="0"/>
  </sheetViews>
  <sheetFormatPr defaultColWidth="11.453125" defaultRowHeight="13" x14ac:dyDescent="0.3"/>
  <cols>
    <col min="1" max="1" width="26.81640625" style="1607" customWidth="1"/>
    <col min="2" max="2" width="6.453125" style="1607" customWidth="1"/>
    <col min="3" max="3" width="9.453125" style="1607" customWidth="1"/>
    <col min="4" max="4" width="9.81640625" style="1607" customWidth="1"/>
    <col min="5" max="5" width="9.453125" style="1607" customWidth="1"/>
    <col min="6" max="6" width="11.54296875" style="1607" customWidth="1"/>
    <col min="7" max="7" width="9.81640625" style="1607" bestFit="1" customWidth="1"/>
    <col min="8" max="16384" width="11.453125" style="1607"/>
  </cols>
  <sheetData>
    <row r="1" spans="1:7" x14ac:dyDescent="0.3">
      <c r="A1" s="407" t="s">
        <v>371</v>
      </c>
    </row>
    <row r="2" spans="1:7" x14ac:dyDescent="0.3">
      <c r="A2" s="1622" t="s">
        <v>1860</v>
      </c>
      <c r="B2" s="1662"/>
      <c r="C2" s="1662"/>
      <c r="D2" s="1662"/>
      <c r="E2" s="1662"/>
      <c r="F2" s="1662"/>
      <c r="G2" s="1662"/>
    </row>
    <row r="3" spans="1:7" ht="33" customHeight="1" x14ac:dyDescent="0.3">
      <c r="A3" s="2790" t="s">
        <v>1861</v>
      </c>
      <c r="B3" s="2790"/>
      <c r="C3" s="2790"/>
      <c r="D3" s="2790"/>
      <c r="E3" s="2790"/>
      <c r="F3" s="2790"/>
      <c r="G3" s="2790"/>
    </row>
    <row r="4" spans="1:7" x14ac:dyDescent="0.3">
      <c r="A4" s="1623">
        <v>2022</v>
      </c>
      <c r="B4" s="1675"/>
      <c r="C4" s="1675"/>
      <c r="D4" s="1675"/>
      <c r="E4" s="1624"/>
      <c r="F4" s="1624"/>
      <c r="G4" s="1625" t="s">
        <v>1639</v>
      </c>
    </row>
    <row r="5" spans="1:7" ht="21" x14ac:dyDescent="0.3">
      <c r="A5" s="1663" t="s">
        <v>1646</v>
      </c>
      <c r="B5" s="1627" t="s">
        <v>0</v>
      </c>
      <c r="C5" s="1627" t="s">
        <v>1855</v>
      </c>
      <c r="D5" s="1627" t="s">
        <v>1856</v>
      </c>
      <c r="E5" s="1627" t="s">
        <v>1857</v>
      </c>
      <c r="F5" s="1627" t="s">
        <v>1858</v>
      </c>
      <c r="G5" s="1676" t="s">
        <v>1859</v>
      </c>
    </row>
    <row r="6" spans="1:7" ht="18" customHeight="1" x14ac:dyDescent="0.3">
      <c r="A6" s="1642" t="s">
        <v>0</v>
      </c>
      <c r="B6" s="1642">
        <v>456</v>
      </c>
      <c r="C6" s="1642">
        <v>258</v>
      </c>
      <c r="D6" s="1642">
        <v>85</v>
      </c>
      <c r="E6" s="1642">
        <v>24</v>
      </c>
      <c r="F6" s="1642">
        <v>51</v>
      </c>
      <c r="G6" s="1642">
        <v>38</v>
      </c>
    </row>
    <row r="7" spans="1:7" ht="18" customHeight="1" x14ac:dyDescent="0.3">
      <c r="A7" s="1644" t="s">
        <v>1647</v>
      </c>
      <c r="B7" s="1624">
        <v>208</v>
      </c>
      <c r="C7" s="1624">
        <v>92</v>
      </c>
      <c r="D7" s="1624">
        <v>43</v>
      </c>
      <c r="E7" s="1624">
        <v>11</v>
      </c>
      <c r="F7" s="1624">
        <v>39</v>
      </c>
      <c r="G7" s="1624">
        <v>23</v>
      </c>
    </row>
    <row r="8" spans="1:7" ht="18" customHeight="1" x14ac:dyDescent="0.3">
      <c r="A8" s="1644" t="s">
        <v>1648</v>
      </c>
      <c r="B8" s="1624">
        <v>248</v>
      </c>
      <c r="C8" s="1624">
        <v>166</v>
      </c>
      <c r="D8" s="1624">
        <v>42</v>
      </c>
      <c r="E8" s="1624">
        <v>13</v>
      </c>
      <c r="F8" s="1624">
        <v>12</v>
      </c>
      <c r="G8" s="1624">
        <v>15</v>
      </c>
    </row>
    <row r="9" spans="1:7" ht="6" customHeight="1" thickBot="1" x14ac:dyDescent="0.35">
      <c r="A9" s="1645"/>
      <c r="B9" s="1645"/>
      <c r="C9" s="1645"/>
      <c r="D9" s="1645"/>
      <c r="E9" s="1645"/>
      <c r="F9" s="1645"/>
      <c r="G9" s="1645"/>
    </row>
    <row r="10" spans="1:7" ht="13.5" thickTop="1" x14ac:dyDescent="0.3">
      <c r="A10" s="1619" t="s">
        <v>1636</v>
      </c>
    </row>
  </sheetData>
  <mergeCells count="1">
    <mergeCell ref="A3:G3"/>
  </mergeCells>
  <hyperlinks>
    <hyperlink ref="A1" location="Índice!A1" display="Voltar ao índice" xr:uid="{1B08515E-2332-4713-A96F-43967964128A}"/>
  </hyperlinks>
  <pageMargins left="0.7" right="0.31" top="0.75" bottom="0.75" header="0.3" footer="0.3"/>
  <pageSetup paperSize="9" orientation="portrait" verticalDpi="300"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DB195-CFB7-4D61-B731-33543D076027}">
  <sheetPr>
    <pageSetUpPr fitToPage="1"/>
  </sheetPr>
  <dimension ref="A1:G12"/>
  <sheetViews>
    <sheetView workbookViewId="0"/>
  </sheetViews>
  <sheetFormatPr defaultColWidth="11.453125" defaultRowHeight="10.5" x14ac:dyDescent="0.25"/>
  <cols>
    <col min="1" max="1" width="11.81640625" style="1624" customWidth="1"/>
    <col min="2" max="2" width="9.54296875" style="1624" customWidth="1"/>
    <col min="3" max="3" width="9" style="1624" customWidth="1"/>
    <col min="4" max="4" width="10.26953125" style="1624" customWidth="1"/>
    <col min="5" max="5" width="10.453125" style="1624" customWidth="1"/>
    <col min="6" max="6" width="9.453125" style="1624" customWidth="1"/>
    <col min="7" max="7" width="8.54296875" style="1624" customWidth="1"/>
    <col min="8" max="8" width="11.453125" style="1624"/>
    <col min="9" max="9" width="8.81640625" style="1624" customWidth="1"/>
    <col min="10" max="16384" width="11.453125" style="1624"/>
  </cols>
  <sheetData>
    <row r="1" spans="1:7" ht="13" x14ac:dyDescent="0.3">
      <c r="A1" s="407" t="s">
        <v>371</v>
      </c>
    </row>
    <row r="2" spans="1:7" x14ac:dyDescent="0.25">
      <c r="A2" s="1622" t="s">
        <v>1862</v>
      </c>
    </row>
    <row r="3" spans="1:7" ht="33" customHeight="1" x14ac:dyDescent="0.25">
      <c r="A3" s="2790" t="s">
        <v>1863</v>
      </c>
      <c r="B3" s="2790"/>
      <c r="C3" s="2790"/>
      <c r="D3" s="2790"/>
      <c r="E3" s="2790"/>
      <c r="F3" s="2790"/>
      <c r="G3" s="2790"/>
    </row>
    <row r="4" spans="1:7" x14ac:dyDescent="0.25">
      <c r="A4" s="1623">
        <v>2022</v>
      </c>
      <c r="B4" s="1675"/>
      <c r="C4" s="1675"/>
      <c r="D4" s="1675"/>
      <c r="G4" s="1625"/>
    </row>
    <row r="5" spans="1:7" ht="15" customHeight="1" x14ac:dyDescent="0.25">
      <c r="A5" s="2794" t="s">
        <v>1646</v>
      </c>
      <c r="B5" s="2795" t="s">
        <v>1864</v>
      </c>
      <c r="C5" s="2797" t="s">
        <v>1865</v>
      </c>
      <c r="D5" s="2798"/>
      <c r="E5" s="2798"/>
      <c r="F5" s="2807"/>
      <c r="G5" s="2795" t="s">
        <v>1866</v>
      </c>
    </row>
    <row r="6" spans="1:7" x14ac:dyDescent="0.25">
      <c r="A6" s="2794"/>
      <c r="B6" s="2795"/>
      <c r="C6" s="1626" t="s">
        <v>591</v>
      </c>
      <c r="D6" s="1626" t="s">
        <v>1663</v>
      </c>
      <c r="E6" s="1626" t="s">
        <v>1867</v>
      </c>
      <c r="F6" s="1626" t="s">
        <v>570</v>
      </c>
      <c r="G6" s="2795"/>
    </row>
    <row r="7" spans="1:7" x14ac:dyDescent="0.25">
      <c r="A7" s="2794"/>
      <c r="B7" s="1665" t="s">
        <v>1868</v>
      </c>
      <c r="C7" s="2811" t="s">
        <v>313</v>
      </c>
      <c r="D7" s="2812"/>
      <c r="E7" s="2812"/>
      <c r="F7" s="2812"/>
      <c r="G7" s="2812"/>
    </row>
    <row r="8" spans="1:7" ht="18" customHeight="1" x14ac:dyDescent="0.25">
      <c r="A8" s="1642" t="s">
        <v>0</v>
      </c>
      <c r="B8" s="1646">
        <v>840</v>
      </c>
      <c r="C8" s="1647">
        <v>264033861</v>
      </c>
      <c r="D8" s="1647">
        <v>176158109</v>
      </c>
      <c r="E8" s="1647">
        <v>83809837</v>
      </c>
      <c r="F8" s="1647">
        <v>4065915</v>
      </c>
      <c r="G8" s="1647">
        <v>165395233</v>
      </c>
    </row>
    <row r="9" spans="1:7" ht="18" customHeight="1" x14ac:dyDescent="0.25">
      <c r="A9" s="1644" t="s">
        <v>1647</v>
      </c>
      <c r="B9" s="1646">
        <v>393</v>
      </c>
      <c r="C9" s="1647">
        <v>134870171</v>
      </c>
      <c r="D9" s="1647">
        <v>71315458</v>
      </c>
      <c r="E9" s="1647">
        <v>60349308</v>
      </c>
      <c r="F9" s="1647">
        <v>3205405</v>
      </c>
      <c r="G9" s="1647">
        <v>119061482</v>
      </c>
    </row>
    <row r="10" spans="1:7" ht="18" customHeight="1" x14ac:dyDescent="0.25">
      <c r="A10" s="1644" t="s">
        <v>1648</v>
      </c>
      <c r="B10" s="1646">
        <v>447</v>
      </c>
      <c r="C10" s="1647">
        <v>129163690</v>
      </c>
      <c r="D10" s="1647">
        <v>104842651</v>
      </c>
      <c r="E10" s="1647">
        <v>23460529</v>
      </c>
      <c r="F10" s="1647">
        <v>860510</v>
      </c>
      <c r="G10" s="1647">
        <v>46333751</v>
      </c>
    </row>
    <row r="11" spans="1:7" ht="6.75" customHeight="1" thickBot="1" x14ac:dyDescent="0.3">
      <c r="A11" s="1645"/>
      <c r="B11" s="1645"/>
      <c r="C11" s="1645"/>
      <c r="D11" s="1645"/>
      <c r="E11" s="1645"/>
      <c r="F11" s="1645"/>
      <c r="G11" s="1645"/>
    </row>
    <row r="12" spans="1:7" ht="11" thickTop="1" x14ac:dyDescent="0.25">
      <c r="A12" s="1619" t="s">
        <v>1636</v>
      </c>
    </row>
  </sheetData>
  <mergeCells count="6">
    <mergeCell ref="A3:G3"/>
    <mergeCell ref="A5:A7"/>
    <mergeCell ref="B5:B6"/>
    <mergeCell ref="C5:F5"/>
    <mergeCell ref="G5:G6"/>
    <mergeCell ref="C7:G7"/>
  </mergeCells>
  <hyperlinks>
    <hyperlink ref="A1" location="Índice!A1" display="Voltar ao índice" xr:uid="{B991CE91-B437-4A8F-B5F2-0FC41C1BEA2D}"/>
  </hyperlinks>
  <pageMargins left="0.77" right="0.24" top="0.34" bottom="0.45" header="0.31496062992125984" footer="0.31496062992125984"/>
  <pageSetup paperSize="9" orientation="portrait" verticalDpi="30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72057-683D-41A3-9182-F4B3E222C202}">
  <sheetPr>
    <pageSetUpPr fitToPage="1"/>
  </sheetPr>
  <dimension ref="A1:G12"/>
  <sheetViews>
    <sheetView workbookViewId="0"/>
  </sheetViews>
  <sheetFormatPr defaultColWidth="11.453125" defaultRowHeight="10.5" x14ac:dyDescent="0.25"/>
  <cols>
    <col min="1" max="1" width="11.81640625" style="1624" customWidth="1"/>
    <col min="2" max="2" width="9.54296875" style="1624" customWidth="1"/>
    <col min="3" max="3" width="9" style="1624" customWidth="1"/>
    <col min="4" max="4" width="10.26953125" style="1624" customWidth="1"/>
    <col min="5" max="5" width="10.453125" style="1624" customWidth="1"/>
    <col min="6" max="6" width="9.453125" style="1624" customWidth="1"/>
    <col min="7" max="7" width="8.54296875" style="1624" customWidth="1"/>
    <col min="8" max="8" width="11.453125" style="1624"/>
    <col min="9" max="9" width="8.81640625" style="1624" customWidth="1"/>
    <col min="10" max="16384" width="11.453125" style="1624"/>
  </cols>
  <sheetData>
    <row r="1" spans="1:7" ht="13" x14ac:dyDescent="0.3">
      <c r="A1" s="407" t="s">
        <v>371</v>
      </c>
    </row>
    <row r="2" spans="1:7" x14ac:dyDescent="0.25">
      <c r="A2" s="1622" t="s">
        <v>1906</v>
      </c>
    </row>
    <row r="3" spans="1:7" ht="33" customHeight="1" x14ac:dyDescent="0.25">
      <c r="A3" s="2790" t="s">
        <v>1869</v>
      </c>
      <c r="B3" s="2790"/>
      <c r="C3" s="2790"/>
      <c r="D3" s="2790"/>
      <c r="E3" s="2790"/>
      <c r="F3" s="2790"/>
      <c r="G3" s="2790"/>
    </row>
    <row r="4" spans="1:7" ht="15" customHeight="1" x14ac:dyDescent="0.25">
      <c r="A4" s="1623">
        <v>2022</v>
      </c>
      <c r="B4" s="1675"/>
      <c r="C4" s="1675"/>
      <c r="D4" s="1675"/>
      <c r="G4" s="1625"/>
    </row>
    <row r="5" spans="1:7" ht="15" customHeight="1" x14ac:dyDescent="0.25">
      <c r="A5" s="2794" t="s">
        <v>1646</v>
      </c>
      <c r="B5" s="2795" t="s">
        <v>1864</v>
      </c>
      <c r="C5" s="2797" t="s">
        <v>1865</v>
      </c>
      <c r="D5" s="2798"/>
      <c r="E5" s="2798"/>
      <c r="F5" s="2807"/>
      <c r="G5" s="2795" t="s">
        <v>1866</v>
      </c>
    </row>
    <row r="6" spans="1:7" ht="35.25" customHeight="1" x14ac:dyDescent="0.25">
      <c r="A6" s="2794"/>
      <c r="B6" s="2795"/>
      <c r="C6" s="1626" t="s">
        <v>591</v>
      </c>
      <c r="D6" s="1626" t="s">
        <v>1663</v>
      </c>
      <c r="E6" s="1626" t="s">
        <v>1867</v>
      </c>
      <c r="F6" s="1626" t="s">
        <v>570</v>
      </c>
      <c r="G6" s="2795"/>
    </row>
    <row r="7" spans="1:7" x14ac:dyDescent="0.25">
      <c r="A7" s="2794"/>
      <c r="B7" s="1665" t="s">
        <v>1868</v>
      </c>
      <c r="C7" s="2811" t="s">
        <v>313</v>
      </c>
      <c r="D7" s="2812"/>
      <c r="E7" s="2812"/>
      <c r="F7" s="2812"/>
      <c r="G7" s="2812"/>
    </row>
    <row r="8" spans="1:7" s="1642" customFormat="1" ht="18" customHeight="1" x14ac:dyDescent="0.25">
      <c r="A8" s="1642" t="s">
        <v>0</v>
      </c>
      <c r="B8" s="1646">
        <v>384</v>
      </c>
      <c r="C8" s="1647">
        <v>29434308</v>
      </c>
      <c r="D8" s="1647">
        <v>16951362</v>
      </c>
      <c r="E8" s="1647">
        <v>11828731</v>
      </c>
      <c r="F8" s="1647">
        <v>654215</v>
      </c>
      <c r="G8" s="1647">
        <v>27132721</v>
      </c>
    </row>
    <row r="9" spans="1:7" ht="18" customHeight="1" x14ac:dyDescent="0.25">
      <c r="A9" s="1644" t="s">
        <v>1647</v>
      </c>
      <c r="B9" s="1648">
        <v>185</v>
      </c>
      <c r="C9" s="1649">
        <v>9478751</v>
      </c>
      <c r="D9" s="1649">
        <v>3384630</v>
      </c>
      <c r="E9" s="1649">
        <v>5740861</v>
      </c>
      <c r="F9" s="1649">
        <v>353260</v>
      </c>
      <c r="G9" s="1649">
        <v>11437442</v>
      </c>
    </row>
    <row r="10" spans="1:7" ht="18" customHeight="1" x14ac:dyDescent="0.25">
      <c r="A10" s="1644" t="s">
        <v>1648</v>
      </c>
      <c r="B10" s="1648">
        <v>199</v>
      </c>
      <c r="C10" s="1649">
        <v>19955557</v>
      </c>
      <c r="D10" s="1649">
        <v>13566732</v>
      </c>
      <c r="E10" s="1649">
        <v>6087870</v>
      </c>
      <c r="F10" s="1649">
        <v>300955</v>
      </c>
      <c r="G10" s="1649">
        <v>15695279</v>
      </c>
    </row>
    <row r="11" spans="1:7" ht="6" customHeight="1" thickBot="1" x14ac:dyDescent="0.3">
      <c r="A11" s="1645"/>
      <c r="B11" s="1645"/>
      <c r="C11" s="1645"/>
      <c r="D11" s="1645"/>
      <c r="E11" s="1645"/>
      <c r="F11" s="1645"/>
      <c r="G11" s="1645"/>
    </row>
    <row r="12" spans="1:7" ht="11" thickTop="1" x14ac:dyDescent="0.25">
      <c r="A12" s="1619" t="s">
        <v>1636</v>
      </c>
    </row>
  </sheetData>
  <mergeCells count="6">
    <mergeCell ref="A3:G3"/>
    <mergeCell ref="A5:A7"/>
    <mergeCell ref="B5:B6"/>
    <mergeCell ref="C5:F5"/>
    <mergeCell ref="G5:G6"/>
    <mergeCell ref="C7:G7"/>
  </mergeCells>
  <hyperlinks>
    <hyperlink ref="A1" location="Índice!A1" display="Voltar ao índice" xr:uid="{32177019-E923-4406-AF7F-ECE7CBF71BEA}"/>
  </hyperlinks>
  <pageMargins left="0.77" right="0.24" top="0.34" bottom="0.45" header="0.31496062992125984" footer="0.31496062992125984"/>
  <pageSetup paperSize="9" orientation="portrait" verticalDpi="30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F7702-D22A-4CD2-8411-5387C8A69569}">
  <sheetPr>
    <pageSetUpPr fitToPage="1"/>
  </sheetPr>
  <dimension ref="A1:K12"/>
  <sheetViews>
    <sheetView workbookViewId="0"/>
  </sheetViews>
  <sheetFormatPr defaultColWidth="11.453125" defaultRowHeight="10.5" x14ac:dyDescent="0.25"/>
  <cols>
    <col min="1" max="1" width="11.81640625" style="1624" customWidth="1"/>
    <col min="2" max="2" width="9.54296875" style="1624" customWidth="1"/>
    <col min="3" max="3" width="9" style="1624" customWidth="1"/>
    <col min="4" max="4" width="10.26953125" style="1624" customWidth="1"/>
    <col min="5" max="5" width="10.453125" style="1624" customWidth="1"/>
    <col min="6" max="6" width="9.453125" style="1624" customWidth="1"/>
    <col min="7" max="7" width="8.54296875" style="1624" customWidth="1"/>
    <col min="8" max="8" width="11.453125" style="1624"/>
    <col min="9" max="9" width="8.81640625" style="1624" customWidth="1"/>
    <col min="10" max="16384" width="11.453125" style="1624"/>
  </cols>
  <sheetData>
    <row r="1" spans="1:11" ht="13" x14ac:dyDescent="0.3">
      <c r="A1" s="407" t="s">
        <v>371</v>
      </c>
    </row>
    <row r="2" spans="1:11" ht="13" x14ac:dyDescent="0.3">
      <c r="A2" s="1622" t="s">
        <v>1870</v>
      </c>
      <c r="H2" s="1662"/>
      <c r="I2" s="1662"/>
      <c r="J2" s="1662"/>
      <c r="K2" s="1662"/>
    </row>
    <row r="3" spans="1:11" ht="33" customHeight="1" x14ac:dyDescent="0.25">
      <c r="A3" s="2790" t="s">
        <v>1871</v>
      </c>
      <c r="B3" s="2790"/>
      <c r="C3" s="2790"/>
      <c r="D3" s="2790"/>
      <c r="E3" s="2790"/>
      <c r="F3" s="2790"/>
      <c r="G3" s="2790"/>
      <c r="H3" s="1684"/>
      <c r="I3" s="1684"/>
      <c r="J3" s="1684"/>
      <c r="K3" s="1684"/>
    </row>
    <row r="4" spans="1:11" ht="15" customHeight="1" x14ac:dyDescent="0.25">
      <c r="A4" s="1623">
        <v>2022</v>
      </c>
      <c r="B4" s="1675"/>
      <c r="C4" s="1675"/>
      <c r="D4" s="1675"/>
      <c r="G4" s="1625"/>
      <c r="H4" s="1669"/>
      <c r="I4" s="1669"/>
      <c r="J4" s="1692"/>
      <c r="K4" s="1693"/>
    </row>
    <row r="5" spans="1:11" ht="15" customHeight="1" x14ac:dyDescent="0.25">
      <c r="A5" s="2796" t="s">
        <v>1646</v>
      </c>
      <c r="B5" s="2799" t="s">
        <v>1864</v>
      </c>
      <c r="C5" s="2797" t="s">
        <v>1865</v>
      </c>
      <c r="D5" s="2798"/>
      <c r="E5" s="2798"/>
      <c r="F5" s="2807"/>
      <c r="G5" s="2799" t="s">
        <v>1866</v>
      </c>
    </row>
    <row r="6" spans="1:11" ht="31.5" customHeight="1" x14ac:dyDescent="0.25">
      <c r="A6" s="2796"/>
      <c r="B6" s="2799"/>
      <c r="C6" s="1665" t="s">
        <v>591</v>
      </c>
      <c r="D6" s="1626" t="s">
        <v>1663</v>
      </c>
      <c r="E6" s="1626" t="s">
        <v>1867</v>
      </c>
      <c r="F6" s="1626" t="s">
        <v>570</v>
      </c>
      <c r="G6" s="2799"/>
    </row>
    <row r="7" spans="1:11" x14ac:dyDescent="0.25">
      <c r="A7" s="2796"/>
      <c r="B7" s="1665" t="s">
        <v>1868</v>
      </c>
      <c r="C7" s="2811" t="s">
        <v>313</v>
      </c>
      <c r="D7" s="2812"/>
      <c r="E7" s="2812"/>
      <c r="F7" s="2812"/>
      <c r="G7" s="2812"/>
    </row>
    <row r="8" spans="1:11" s="1642" customFormat="1" ht="18" customHeight="1" x14ac:dyDescent="0.25">
      <c r="A8" s="1642" t="s">
        <v>0</v>
      </c>
      <c r="B8" s="1646">
        <v>346</v>
      </c>
      <c r="C8" s="1647">
        <v>231948634</v>
      </c>
      <c r="D8" s="1647">
        <v>159079829</v>
      </c>
      <c r="E8" s="1647">
        <v>70254805</v>
      </c>
      <c r="F8" s="1647">
        <v>2614000</v>
      </c>
      <c r="G8" s="1647">
        <v>135703759</v>
      </c>
    </row>
    <row r="9" spans="1:11" ht="18" customHeight="1" x14ac:dyDescent="0.25">
      <c r="A9" s="1644" t="s">
        <v>1647</v>
      </c>
      <c r="B9" s="1648">
        <v>162</v>
      </c>
      <c r="C9" s="1649">
        <v>123972110</v>
      </c>
      <c r="D9" s="1649">
        <v>67827370</v>
      </c>
      <c r="E9" s="1649">
        <v>53971245</v>
      </c>
      <c r="F9" s="1649">
        <v>2173495</v>
      </c>
      <c r="G9" s="1649">
        <v>106220887</v>
      </c>
    </row>
    <row r="10" spans="1:11" ht="18" customHeight="1" x14ac:dyDescent="0.25">
      <c r="A10" s="1644" t="s">
        <v>1648</v>
      </c>
      <c r="B10" s="1648">
        <v>184</v>
      </c>
      <c r="C10" s="1649">
        <v>107976524</v>
      </c>
      <c r="D10" s="1649">
        <v>91252459</v>
      </c>
      <c r="E10" s="1649">
        <v>16283560</v>
      </c>
      <c r="F10" s="1649">
        <v>440505</v>
      </c>
      <c r="G10" s="1649">
        <v>29482872</v>
      </c>
    </row>
    <row r="11" spans="1:11" ht="6" customHeight="1" thickBot="1" x14ac:dyDescent="0.3">
      <c r="A11" s="1645"/>
      <c r="B11" s="1645"/>
      <c r="C11" s="1645"/>
      <c r="D11" s="1645"/>
      <c r="E11" s="1645"/>
      <c r="F11" s="1645"/>
      <c r="G11" s="1645"/>
    </row>
    <row r="12" spans="1:11" ht="11" thickTop="1" x14ac:dyDescent="0.25">
      <c r="A12" s="1619" t="s">
        <v>1636</v>
      </c>
    </row>
  </sheetData>
  <mergeCells count="6">
    <mergeCell ref="A3:G3"/>
    <mergeCell ref="A5:A7"/>
    <mergeCell ref="B5:B6"/>
    <mergeCell ref="C5:F5"/>
    <mergeCell ref="G5:G6"/>
    <mergeCell ref="C7:G7"/>
  </mergeCells>
  <hyperlinks>
    <hyperlink ref="A1" location="Índice!A1" display="Voltar ao índice" xr:uid="{2E2174BE-E2B4-40DF-8C97-EA4013248C0F}"/>
  </hyperlinks>
  <pageMargins left="0.77" right="0.24" top="0.34" bottom="0.45" header="0.31496062992125984" footer="0.31496062992125984"/>
  <pageSetup paperSize="9" orientation="portrait" verticalDpi="30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81454-03DD-4F9C-B4F0-C6B85A596C22}">
  <sheetPr>
    <pageSetUpPr fitToPage="1"/>
  </sheetPr>
  <dimension ref="A1:J12"/>
  <sheetViews>
    <sheetView workbookViewId="0"/>
  </sheetViews>
  <sheetFormatPr defaultColWidth="11.453125" defaultRowHeight="10.5" x14ac:dyDescent="0.25"/>
  <cols>
    <col min="1" max="1" width="11.81640625" style="1624" customWidth="1"/>
    <col min="2" max="2" width="9.54296875" style="1624" customWidth="1"/>
    <col min="3" max="3" width="9" style="1624" customWidth="1"/>
    <col min="4" max="4" width="10.26953125" style="1624" customWidth="1"/>
    <col min="5" max="5" width="10.453125" style="1624" customWidth="1"/>
    <col min="6" max="6" width="9.453125" style="1624" customWidth="1"/>
    <col min="7" max="7" width="8.54296875" style="1624" customWidth="1"/>
    <col min="8" max="8" width="11.453125" style="1624"/>
    <col min="9" max="9" width="8.81640625" style="1624" customWidth="1"/>
    <col min="10" max="16384" width="11.453125" style="1624"/>
  </cols>
  <sheetData>
    <row r="1" spans="1:10" ht="13" x14ac:dyDescent="0.3">
      <c r="A1" s="407" t="s">
        <v>371</v>
      </c>
    </row>
    <row r="2" spans="1:10" x14ac:dyDescent="0.25">
      <c r="A2" s="1622" t="s">
        <v>1872</v>
      </c>
    </row>
    <row r="3" spans="1:10" ht="33" customHeight="1" x14ac:dyDescent="0.25">
      <c r="A3" s="2790" t="s">
        <v>1873</v>
      </c>
      <c r="B3" s="2790"/>
      <c r="C3" s="2790"/>
      <c r="D3" s="2790"/>
      <c r="E3" s="2790"/>
      <c r="F3" s="2790"/>
      <c r="G3" s="2790"/>
    </row>
    <row r="4" spans="1:10" ht="15" customHeight="1" x14ac:dyDescent="0.25">
      <c r="A4" s="1623">
        <v>2022</v>
      </c>
      <c r="B4" s="1675"/>
      <c r="C4" s="1675"/>
      <c r="D4" s="1675"/>
      <c r="G4" s="1625"/>
    </row>
    <row r="5" spans="1:10" ht="20.149999999999999" customHeight="1" x14ac:dyDescent="0.25">
      <c r="A5" s="2796" t="s">
        <v>1646</v>
      </c>
      <c r="B5" s="2799" t="s">
        <v>1864</v>
      </c>
      <c r="C5" s="2797" t="s">
        <v>1865</v>
      </c>
      <c r="D5" s="2798"/>
      <c r="E5" s="2798"/>
      <c r="F5" s="2807"/>
      <c r="G5" s="2799" t="s">
        <v>1866</v>
      </c>
    </row>
    <row r="6" spans="1:10" ht="31.5" customHeight="1" x14ac:dyDescent="0.25">
      <c r="A6" s="2796"/>
      <c r="B6" s="2799"/>
      <c r="C6" s="1665" t="s">
        <v>591</v>
      </c>
      <c r="D6" s="1626" t="s">
        <v>1663</v>
      </c>
      <c r="E6" s="1626" t="s">
        <v>1867</v>
      </c>
      <c r="F6" s="1626" t="s">
        <v>570</v>
      </c>
      <c r="G6" s="2799"/>
      <c r="J6" s="1624" t="s">
        <v>139</v>
      </c>
    </row>
    <row r="7" spans="1:10" x14ac:dyDescent="0.25">
      <c r="A7" s="2796"/>
      <c r="B7" s="1665" t="s">
        <v>1868</v>
      </c>
      <c r="C7" s="2811" t="s">
        <v>313</v>
      </c>
      <c r="D7" s="2812"/>
      <c r="E7" s="2812"/>
      <c r="F7" s="2812"/>
      <c r="G7" s="2812"/>
    </row>
    <row r="8" spans="1:10" ht="18" customHeight="1" x14ac:dyDescent="0.25">
      <c r="A8" s="1642" t="s">
        <v>0</v>
      </c>
      <c r="B8" s="1646">
        <v>110</v>
      </c>
      <c r="C8" s="1647">
        <v>2650919</v>
      </c>
      <c r="D8" s="1647">
        <v>126918</v>
      </c>
      <c r="E8" s="1647">
        <v>1726301</v>
      </c>
      <c r="F8" s="1647">
        <v>797700</v>
      </c>
      <c r="G8" s="1647">
        <v>2558753</v>
      </c>
    </row>
    <row r="9" spans="1:10" ht="18" customHeight="1" x14ac:dyDescent="0.25">
      <c r="A9" s="1644" t="s">
        <v>1647</v>
      </c>
      <c r="B9" s="1648">
        <v>46</v>
      </c>
      <c r="C9" s="1649">
        <v>1419310</v>
      </c>
      <c r="D9" s="1649">
        <v>103458</v>
      </c>
      <c r="E9" s="1649">
        <v>637202</v>
      </c>
      <c r="F9" s="1649">
        <v>678650</v>
      </c>
      <c r="G9" s="1649">
        <v>1403153</v>
      </c>
    </row>
    <row r="10" spans="1:10" ht="18" customHeight="1" x14ac:dyDescent="0.25">
      <c r="A10" s="1644" t="s">
        <v>1648</v>
      </c>
      <c r="B10" s="1648">
        <v>64</v>
      </c>
      <c r="C10" s="1649">
        <v>1231609</v>
      </c>
      <c r="D10" s="1649">
        <v>23460</v>
      </c>
      <c r="E10" s="1649">
        <v>1089099</v>
      </c>
      <c r="F10" s="1649">
        <v>119050</v>
      </c>
      <c r="G10" s="1649">
        <v>1155600</v>
      </c>
    </row>
    <row r="11" spans="1:10" ht="6" customHeight="1" thickBot="1" x14ac:dyDescent="0.3">
      <c r="A11" s="1645"/>
      <c r="B11" s="1645"/>
      <c r="C11" s="1645"/>
      <c r="D11" s="1645"/>
      <c r="E11" s="1645"/>
      <c r="F11" s="1645"/>
      <c r="G11" s="1645"/>
    </row>
    <row r="12" spans="1:10" ht="11" thickTop="1" x14ac:dyDescent="0.25">
      <c r="A12" s="1619" t="s">
        <v>1636</v>
      </c>
    </row>
  </sheetData>
  <mergeCells count="6">
    <mergeCell ref="A3:G3"/>
    <mergeCell ref="A5:A7"/>
    <mergeCell ref="B5:B6"/>
    <mergeCell ref="C5:F5"/>
    <mergeCell ref="G5:G6"/>
    <mergeCell ref="C7:G7"/>
  </mergeCells>
  <hyperlinks>
    <hyperlink ref="A1" location="Índice!A1" display="Voltar ao índice" xr:uid="{E964BC84-7625-4BB7-A1E0-4812F13579A0}"/>
  </hyperlinks>
  <pageMargins left="0.77" right="0.24" top="0.34" bottom="0.45" header="0.31496062992125984" footer="0.31496062992125984"/>
  <pageSetup paperSize="9" orientation="portrait" verticalDpi="30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81EBD-169E-4FD3-9D5D-E7191ED4A5C7}">
  <dimension ref="A1:F110"/>
  <sheetViews>
    <sheetView workbookViewId="0"/>
  </sheetViews>
  <sheetFormatPr defaultColWidth="9.1796875" defaultRowHeight="15" customHeight="1" x14ac:dyDescent="0.2"/>
  <cols>
    <col min="1" max="1" width="36.1796875" style="735" customWidth="1"/>
    <col min="2" max="5" width="10" style="735" customWidth="1"/>
    <col min="6" max="6" width="10.26953125" style="735" customWidth="1"/>
    <col min="7" max="16384" width="9.1796875" style="712"/>
  </cols>
  <sheetData>
    <row r="1" spans="1:6" ht="13" x14ac:dyDescent="0.3">
      <c r="A1" s="407" t="s">
        <v>371</v>
      </c>
      <c r="B1" s="712"/>
      <c r="C1" s="712"/>
      <c r="D1" s="712"/>
      <c r="E1" s="712"/>
      <c r="F1" s="712"/>
    </row>
    <row r="2" spans="1:6" ht="15" customHeight="1" x14ac:dyDescent="0.25">
      <c r="A2" s="2813" t="s">
        <v>649</v>
      </c>
      <c r="B2" s="2813"/>
      <c r="C2" s="2813"/>
      <c r="D2" s="2813"/>
      <c r="E2" s="2813"/>
      <c r="F2" s="2813"/>
    </row>
    <row r="3" spans="1:6" ht="24" customHeight="1" x14ac:dyDescent="0.2">
      <c r="A3" s="2529" t="s">
        <v>650</v>
      </c>
      <c r="B3" s="2529"/>
      <c r="C3" s="2529"/>
      <c r="D3" s="2529"/>
      <c r="E3" s="2529"/>
      <c r="F3" s="2529"/>
    </row>
    <row r="4" spans="1:6" ht="15" customHeight="1" x14ac:dyDescent="0.25">
      <c r="A4" s="107"/>
      <c r="B4" s="107"/>
      <c r="C4" s="124"/>
      <c r="D4" s="124"/>
      <c r="E4" s="132"/>
      <c r="F4" s="713" t="s">
        <v>510</v>
      </c>
    </row>
    <row r="5" spans="1:6" ht="9" customHeight="1" x14ac:dyDescent="0.2">
      <c r="A5" s="2814" t="s">
        <v>651</v>
      </c>
      <c r="B5" s="2814">
        <v>2022</v>
      </c>
      <c r="C5" s="2814">
        <v>2021</v>
      </c>
      <c r="D5" s="2814">
        <v>2020</v>
      </c>
      <c r="E5" s="2814">
        <v>2019</v>
      </c>
      <c r="F5" s="2814">
        <v>2018</v>
      </c>
    </row>
    <row r="6" spans="1:6" ht="9" customHeight="1" x14ac:dyDescent="0.2">
      <c r="A6" s="2815"/>
      <c r="B6" s="2815"/>
      <c r="C6" s="2815"/>
      <c r="D6" s="2815"/>
      <c r="E6" s="2815"/>
      <c r="F6" s="2815"/>
    </row>
    <row r="7" spans="1:6" ht="9" customHeight="1" x14ac:dyDescent="0.2">
      <c r="A7" s="2815"/>
      <c r="B7" s="2815"/>
      <c r="C7" s="2815"/>
      <c r="D7" s="2815"/>
      <c r="E7" s="2815"/>
      <c r="F7" s="2815"/>
    </row>
    <row r="8" spans="1:6" ht="9" customHeight="1" x14ac:dyDescent="0.2">
      <c r="A8" s="2815"/>
      <c r="B8" s="2815"/>
      <c r="C8" s="2815"/>
      <c r="D8" s="2815"/>
      <c r="E8" s="2815"/>
      <c r="F8" s="2815"/>
    </row>
    <row r="9" spans="1:6" ht="10.5" customHeight="1" x14ac:dyDescent="0.2">
      <c r="A9" s="2816"/>
      <c r="B9" s="2816"/>
      <c r="C9" s="2816"/>
      <c r="D9" s="2816"/>
      <c r="E9" s="2816"/>
      <c r="F9" s="2816"/>
    </row>
    <row r="10" spans="1:6" ht="6.75" customHeight="1" x14ac:dyDescent="0.25">
      <c r="A10" s="714"/>
      <c r="B10" s="715"/>
      <c r="C10" s="714"/>
      <c r="D10" s="714"/>
      <c r="E10" s="124"/>
      <c r="F10" s="715"/>
    </row>
    <row r="11" spans="1:6" ht="15" customHeight="1" x14ac:dyDescent="0.25">
      <c r="A11" s="716" t="s">
        <v>652</v>
      </c>
      <c r="B11" s="717">
        <v>125</v>
      </c>
      <c r="C11" s="717">
        <v>87</v>
      </c>
      <c r="D11" s="718">
        <v>93</v>
      </c>
      <c r="E11" s="137">
        <v>98</v>
      </c>
      <c r="F11" s="717">
        <v>71</v>
      </c>
    </row>
    <row r="12" spans="1:6" ht="9" customHeight="1" x14ac:dyDescent="0.25">
      <c r="A12" s="716"/>
      <c r="B12" s="719"/>
      <c r="C12" s="719"/>
      <c r="D12" s="718"/>
      <c r="E12" s="720"/>
      <c r="F12" s="719"/>
    </row>
    <row r="13" spans="1:6" ht="10.5" x14ac:dyDescent="0.25">
      <c r="A13" s="716" t="s">
        <v>653</v>
      </c>
      <c r="B13" s="719">
        <v>62</v>
      </c>
      <c r="C13" s="719">
        <v>43</v>
      </c>
      <c r="D13" s="718">
        <v>50</v>
      </c>
      <c r="E13" s="137">
        <v>44</v>
      </c>
      <c r="F13" s="719">
        <v>41</v>
      </c>
    </row>
    <row r="14" spans="1:6" ht="15" customHeight="1" x14ac:dyDescent="0.25">
      <c r="A14" s="714" t="s">
        <v>654</v>
      </c>
      <c r="B14" s="721">
        <v>39</v>
      </c>
      <c r="C14" s="721">
        <v>14</v>
      </c>
      <c r="D14" s="713">
        <v>33</v>
      </c>
      <c r="E14" s="720">
        <v>23</v>
      </c>
      <c r="F14" s="721">
        <v>23</v>
      </c>
    </row>
    <row r="15" spans="1:6" ht="12" customHeight="1" x14ac:dyDescent="0.25">
      <c r="A15" s="714" t="s">
        <v>655</v>
      </c>
      <c r="B15" s="154">
        <v>23</v>
      </c>
      <c r="C15" s="154">
        <v>29</v>
      </c>
      <c r="D15" s="713">
        <v>17</v>
      </c>
      <c r="E15" s="720">
        <v>21</v>
      </c>
      <c r="F15" s="154">
        <v>18</v>
      </c>
    </row>
    <row r="16" spans="1:6" ht="9" customHeight="1" x14ac:dyDescent="0.25">
      <c r="A16" s="722"/>
      <c r="B16" s="719"/>
      <c r="C16" s="719"/>
      <c r="D16" s="713"/>
      <c r="E16" s="720"/>
      <c r="F16" s="719"/>
    </row>
    <row r="17" spans="1:6" ht="12" customHeight="1" x14ac:dyDescent="0.25">
      <c r="A17" s="716" t="s">
        <v>656</v>
      </c>
      <c r="B17" s="723">
        <v>36</v>
      </c>
      <c r="C17" s="723">
        <v>41</v>
      </c>
      <c r="D17" s="718">
        <v>27</v>
      </c>
      <c r="E17" s="137">
        <f>SUM(E18:E19)</f>
        <v>33</v>
      </c>
      <c r="F17" s="723">
        <v>19</v>
      </c>
    </row>
    <row r="18" spans="1:6" ht="15" customHeight="1" x14ac:dyDescent="0.25">
      <c r="A18" s="714" t="s">
        <v>654</v>
      </c>
      <c r="B18" s="154">
        <v>27</v>
      </c>
      <c r="C18" s="154">
        <v>31</v>
      </c>
      <c r="D18" s="713">
        <v>21</v>
      </c>
      <c r="E18" s="720">
        <v>28</v>
      </c>
      <c r="F18" s="154">
        <v>16</v>
      </c>
    </row>
    <row r="19" spans="1:6" ht="12" customHeight="1" x14ac:dyDescent="0.25">
      <c r="A19" s="714" t="s">
        <v>655</v>
      </c>
      <c r="B19" s="154">
        <v>9</v>
      </c>
      <c r="C19" s="154">
        <v>10</v>
      </c>
      <c r="D19" s="713">
        <v>6</v>
      </c>
      <c r="E19" s="720">
        <v>5</v>
      </c>
      <c r="F19" s="154">
        <v>3</v>
      </c>
    </row>
    <row r="20" spans="1:6" ht="9" customHeight="1" x14ac:dyDescent="0.25">
      <c r="A20" s="716"/>
      <c r="B20" s="721"/>
      <c r="C20" s="721"/>
      <c r="D20" s="718"/>
      <c r="E20" s="720"/>
      <c r="F20" s="721"/>
    </row>
    <row r="21" spans="1:6" ht="12" customHeight="1" x14ac:dyDescent="0.25">
      <c r="A21" s="716" t="s">
        <v>657</v>
      </c>
      <c r="B21" s="723">
        <v>27</v>
      </c>
      <c r="C21" s="723">
        <v>3</v>
      </c>
      <c r="D21" s="718">
        <v>16</v>
      </c>
      <c r="E21" s="137">
        <v>21</v>
      </c>
      <c r="F21" s="723">
        <v>11</v>
      </c>
    </row>
    <row r="22" spans="1:6" ht="15" customHeight="1" x14ac:dyDescent="0.25">
      <c r="A22" s="714" t="s">
        <v>654</v>
      </c>
      <c r="B22" s="154">
        <v>5</v>
      </c>
      <c r="C22" s="154">
        <v>2</v>
      </c>
      <c r="D22" s="713">
        <v>2</v>
      </c>
      <c r="E22" s="720">
        <v>0</v>
      </c>
      <c r="F22" s="154">
        <v>1</v>
      </c>
    </row>
    <row r="23" spans="1:6" ht="12" customHeight="1" x14ac:dyDescent="0.25">
      <c r="A23" s="714" t="s">
        <v>655</v>
      </c>
      <c r="B23" s="154">
        <v>22</v>
      </c>
      <c r="C23" s="154">
        <v>1</v>
      </c>
      <c r="D23" s="713">
        <v>14</v>
      </c>
      <c r="E23" s="720">
        <v>21</v>
      </c>
      <c r="F23" s="154">
        <v>10</v>
      </c>
    </row>
    <row r="24" spans="1:6" ht="9" customHeight="1" x14ac:dyDescent="0.25">
      <c r="A24" s="716"/>
      <c r="B24" s="719"/>
      <c r="C24" s="719"/>
      <c r="D24" s="718"/>
      <c r="E24" s="720"/>
      <c r="F24" s="719"/>
    </row>
    <row r="25" spans="1:6" ht="17.25" customHeight="1" x14ac:dyDescent="0.25">
      <c r="A25" s="716" t="s">
        <v>658</v>
      </c>
      <c r="B25" s="717">
        <v>101</v>
      </c>
      <c r="C25" s="717">
        <v>52</v>
      </c>
      <c r="D25" s="718">
        <v>49</v>
      </c>
      <c r="E25" s="137">
        <v>66</v>
      </c>
      <c r="F25" s="717">
        <v>72</v>
      </c>
    </row>
    <row r="26" spans="1:6" ht="18" customHeight="1" x14ac:dyDescent="0.25">
      <c r="A26" s="716" t="s">
        <v>653</v>
      </c>
      <c r="B26" s="719">
        <v>47</v>
      </c>
      <c r="C26" s="719">
        <v>26</v>
      </c>
      <c r="D26" s="718">
        <v>24</v>
      </c>
      <c r="E26" s="137">
        <v>38</v>
      </c>
      <c r="F26" s="719">
        <v>41</v>
      </c>
    </row>
    <row r="27" spans="1:6" ht="12" customHeight="1" x14ac:dyDescent="0.25">
      <c r="A27" s="714" t="s">
        <v>659</v>
      </c>
      <c r="B27" s="721">
        <v>27</v>
      </c>
      <c r="C27" s="721">
        <v>15</v>
      </c>
      <c r="D27" s="713">
        <v>11</v>
      </c>
      <c r="E27" s="720">
        <v>22</v>
      </c>
      <c r="F27" s="721">
        <v>23</v>
      </c>
    </row>
    <row r="28" spans="1:6" ht="12" customHeight="1" x14ac:dyDescent="0.25">
      <c r="A28" s="714" t="s">
        <v>660</v>
      </c>
      <c r="B28" s="721">
        <v>20</v>
      </c>
      <c r="C28" s="721">
        <v>11</v>
      </c>
      <c r="D28" s="713">
        <v>13</v>
      </c>
      <c r="E28" s="720">
        <v>16</v>
      </c>
      <c r="F28" s="721">
        <v>18</v>
      </c>
    </row>
    <row r="29" spans="1:6" ht="9" customHeight="1" x14ac:dyDescent="0.25">
      <c r="A29" s="722"/>
      <c r="B29" s="719"/>
      <c r="C29" s="719"/>
      <c r="D29" s="713"/>
      <c r="E29" s="720"/>
      <c r="F29" s="719"/>
    </row>
    <row r="30" spans="1:6" ht="12" customHeight="1" x14ac:dyDescent="0.25">
      <c r="A30" s="716" t="s">
        <v>656</v>
      </c>
      <c r="B30" s="719">
        <v>31</v>
      </c>
      <c r="C30" s="719">
        <v>20</v>
      </c>
      <c r="D30" s="718">
        <v>18</v>
      </c>
      <c r="E30" s="137">
        <v>19</v>
      </c>
      <c r="F30" s="719">
        <v>23</v>
      </c>
    </row>
    <row r="31" spans="1:6" ht="15" customHeight="1" x14ac:dyDescent="0.25">
      <c r="A31" s="714" t="s">
        <v>659</v>
      </c>
      <c r="B31" s="721">
        <v>26</v>
      </c>
      <c r="C31" s="721">
        <v>17</v>
      </c>
      <c r="D31" s="713">
        <v>13</v>
      </c>
      <c r="E31" s="720">
        <v>15</v>
      </c>
      <c r="F31" s="721">
        <v>20</v>
      </c>
    </row>
    <row r="32" spans="1:6" ht="12" customHeight="1" x14ac:dyDescent="0.25">
      <c r="A32" s="714" t="s">
        <v>660</v>
      </c>
      <c r="B32" s="721">
        <v>5</v>
      </c>
      <c r="C32" s="721">
        <v>3</v>
      </c>
      <c r="D32" s="713">
        <v>5</v>
      </c>
      <c r="E32" s="720">
        <v>4</v>
      </c>
      <c r="F32" s="721">
        <v>3</v>
      </c>
    </row>
    <row r="33" spans="1:6" ht="9" customHeight="1" x14ac:dyDescent="0.25">
      <c r="A33" s="716"/>
      <c r="B33" s="721"/>
      <c r="C33" s="721"/>
      <c r="D33" s="718"/>
      <c r="E33" s="720"/>
      <c r="F33" s="721"/>
    </row>
    <row r="34" spans="1:6" ht="12" customHeight="1" x14ac:dyDescent="0.25">
      <c r="A34" s="716" t="s">
        <v>657</v>
      </c>
      <c r="B34" s="724">
        <v>23</v>
      </c>
      <c r="C34" s="724">
        <v>6</v>
      </c>
      <c r="D34" s="725">
        <v>7</v>
      </c>
      <c r="E34" s="725">
        <v>9</v>
      </c>
      <c r="F34" s="724">
        <v>8</v>
      </c>
    </row>
    <row r="35" spans="1:6" ht="15" customHeight="1" x14ac:dyDescent="0.25">
      <c r="A35" s="714" t="s">
        <v>659</v>
      </c>
      <c r="B35" s="726">
        <v>3</v>
      </c>
      <c r="C35" s="726">
        <v>0</v>
      </c>
      <c r="D35" s="727">
        <v>1</v>
      </c>
      <c r="E35" s="727">
        <v>0</v>
      </c>
      <c r="F35" s="726">
        <v>0</v>
      </c>
    </row>
    <row r="36" spans="1:6" ht="12" customHeight="1" x14ac:dyDescent="0.25">
      <c r="A36" s="714" t="s">
        <v>660</v>
      </c>
      <c r="B36" s="728">
        <v>20</v>
      </c>
      <c r="C36" s="728">
        <v>6</v>
      </c>
      <c r="D36" s="727">
        <v>6</v>
      </c>
      <c r="E36" s="727">
        <v>9</v>
      </c>
      <c r="F36" s="728">
        <v>8</v>
      </c>
    </row>
    <row r="37" spans="1:6" ht="9" customHeight="1" x14ac:dyDescent="0.25">
      <c r="A37" s="714"/>
      <c r="B37" s="721"/>
      <c r="C37" s="721"/>
      <c r="D37" s="713"/>
      <c r="E37" s="720"/>
      <c r="F37" s="721"/>
    </row>
    <row r="38" spans="1:6" ht="21" customHeight="1" x14ac:dyDescent="0.25">
      <c r="A38" s="716" t="s">
        <v>661</v>
      </c>
      <c r="B38" s="719">
        <v>18</v>
      </c>
      <c r="C38" s="719">
        <v>12</v>
      </c>
      <c r="D38" s="718">
        <v>8</v>
      </c>
      <c r="E38" s="720">
        <v>16</v>
      </c>
      <c r="F38" s="719">
        <v>21</v>
      </c>
    </row>
    <row r="39" spans="1:6" s="729" customFormat="1" ht="16.5" customHeight="1" x14ac:dyDescent="0.25">
      <c r="A39" s="716" t="s">
        <v>653</v>
      </c>
      <c r="B39" s="719">
        <v>18</v>
      </c>
      <c r="C39" s="719">
        <v>12</v>
      </c>
      <c r="D39" s="718">
        <v>8</v>
      </c>
      <c r="E39" s="137">
        <v>16</v>
      </c>
      <c r="F39" s="719">
        <v>21</v>
      </c>
    </row>
    <row r="40" spans="1:6" ht="15" customHeight="1" x14ac:dyDescent="0.25">
      <c r="A40" s="714" t="s">
        <v>659</v>
      </c>
      <c r="B40" s="721">
        <v>18</v>
      </c>
      <c r="C40" s="721">
        <v>12</v>
      </c>
      <c r="D40" s="713">
        <v>8</v>
      </c>
      <c r="E40" s="720">
        <v>16</v>
      </c>
      <c r="F40" s="721">
        <v>21</v>
      </c>
    </row>
    <row r="41" spans="1:6" ht="15" customHeight="1" x14ac:dyDescent="0.25">
      <c r="A41" s="714"/>
      <c r="B41" s="721"/>
      <c r="C41" s="721"/>
      <c r="D41" s="713"/>
      <c r="E41" s="720"/>
      <c r="F41" s="721"/>
    </row>
    <row r="42" spans="1:6" ht="9" customHeight="1" x14ac:dyDescent="0.25">
      <c r="A42" s="714"/>
      <c r="B42" s="721"/>
      <c r="C42" s="730"/>
      <c r="D42" s="713"/>
      <c r="E42" s="720"/>
      <c r="F42" s="721"/>
    </row>
    <row r="43" spans="1:6" ht="12" customHeight="1" x14ac:dyDescent="0.25">
      <c r="A43" s="716" t="s">
        <v>662</v>
      </c>
      <c r="B43" s="717">
        <v>54</v>
      </c>
      <c r="C43" s="717">
        <v>16</v>
      </c>
      <c r="D43" s="718">
        <v>30</v>
      </c>
      <c r="E43" s="137">
        <v>47</v>
      </c>
      <c r="F43" s="717">
        <v>38</v>
      </c>
    </row>
    <row r="44" spans="1:6" ht="18" customHeight="1" x14ac:dyDescent="0.25">
      <c r="A44" s="716" t="s">
        <v>653</v>
      </c>
      <c r="B44" s="719">
        <v>36</v>
      </c>
      <c r="C44" s="719">
        <v>8</v>
      </c>
      <c r="D44" s="718">
        <v>24</v>
      </c>
      <c r="E44" s="137">
        <v>32</v>
      </c>
      <c r="F44" s="719">
        <v>29</v>
      </c>
    </row>
    <row r="45" spans="1:6" ht="15" customHeight="1" x14ac:dyDescent="0.25">
      <c r="A45" s="714" t="s">
        <v>659</v>
      </c>
      <c r="B45" s="721">
        <v>35</v>
      </c>
      <c r="C45" s="721">
        <v>8</v>
      </c>
      <c r="D45" s="713">
        <v>18</v>
      </c>
      <c r="E45" s="720">
        <v>32</v>
      </c>
      <c r="F45" s="721">
        <v>28</v>
      </c>
    </row>
    <row r="46" spans="1:6" ht="12" customHeight="1" x14ac:dyDescent="0.25">
      <c r="A46" s="714" t="s">
        <v>660</v>
      </c>
      <c r="B46" s="713">
        <v>1</v>
      </c>
      <c r="C46" s="713">
        <v>0</v>
      </c>
      <c r="D46" s="713">
        <v>6</v>
      </c>
      <c r="E46" s="720">
        <v>0</v>
      </c>
      <c r="F46" s="713">
        <v>1</v>
      </c>
    </row>
    <row r="47" spans="1:6" ht="12" customHeight="1" x14ac:dyDescent="0.25">
      <c r="A47" s="714"/>
      <c r="B47" s="713"/>
      <c r="C47" s="713"/>
      <c r="D47" s="713"/>
      <c r="E47" s="720"/>
      <c r="F47" s="713"/>
    </row>
    <row r="48" spans="1:6" ht="9" customHeight="1" x14ac:dyDescent="0.25">
      <c r="A48" s="722"/>
      <c r="B48" s="721"/>
      <c r="C48" s="719"/>
      <c r="D48" s="713"/>
      <c r="E48" s="720"/>
      <c r="F48" s="721"/>
    </row>
    <row r="49" spans="1:6" ht="12" customHeight="1" x14ac:dyDescent="0.25">
      <c r="A49" s="716" t="s">
        <v>656</v>
      </c>
      <c r="B49" s="719">
        <v>17</v>
      </c>
      <c r="C49" s="724">
        <v>8</v>
      </c>
      <c r="D49" s="718">
        <v>4</v>
      </c>
      <c r="E49" s="137">
        <v>15</v>
      </c>
      <c r="F49" s="719">
        <v>9</v>
      </c>
    </row>
    <row r="50" spans="1:6" ht="15" customHeight="1" x14ac:dyDescent="0.25">
      <c r="A50" s="714" t="s">
        <v>659</v>
      </c>
      <c r="B50" s="721">
        <v>17</v>
      </c>
      <c r="C50" s="721">
        <v>8</v>
      </c>
      <c r="D50" s="713">
        <v>4</v>
      </c>
      <c r="E50" s="720">
        <v>15</v>
      </c>
      <c r="F50" s="721">
        <v>7</v>
      </c>
    </row>
    <row r="51" spans="1:6" ht="12" customHeight="1" x14ac:dyDescent="0.25">
      <c r="A51" s="714" t="s">
        <v>660</v>
      </c>
      <c r="B51" s="713">
        <v>0</v>
      </c>
      <c r="C51" s="713">
        <v>0</v>
      </c>
      <c r="D51" s="713">
        <v>0</v>
      </c>
      <c r="E51" s="720">
        <v>0</v>
      </c>
      <c r="F51" s="713">
        <v>2</v>
      </c>
    </row>
    <row r="52" spans="1:6" ht="9" customHeight="1" x14ac:dyDescent="0.25">
      <c r="A52" s="716"/>
      <c r="B52" s="721"/>
      <c r="C52" s="721"/>
      <c r="D52" s="718"/>
      <c r="E52" s="720"/>
      <c r="F52" s="721"/>
    </row>
    <row r="53" spans="1:6" ht="12" customHeight="1" x14ac:dyDescent="0.25">
      <c r="A53" s="716" t="s">
        <v>657</v>
      </c>
      <c r="B53" s="723">
        <v>1</v>
      </c>
      <c r="C53" s="723">
        <v>0</v>
      </c>
      <c r="D53" s="718">
        <v>2</v>
      </c>
      <c r="E53" s="137">
        <v>0</v>
      </c>
      <c r="F53" s="723">
        <v>0</v>
      </c>
    </row>
    <row r="54" spans="1:6" ht="13.5" customHeight="1" x14ac:dyDescent="0.25">
      <c r="A54" s="714" t="s">
        <v>659</v>
      </c>
      <c r="B54" s="154">
        <v>1</v>
      </c>
      <c r="C54" s="154">
        <v>0</v>
      </c>
      <c r="D54" s="713">
        <v>1</v>
      </c>
      <c r="E54" s="720">
        <v>0</v>
      </c>
      <c r="F54" s="154">
        <v>0</v>
      </c>
    </row>
    <row r="55" spans="1:6" ht="12" customHeight="1" x14ac:dyDescent="0.25">
      <c r="A55" s="714" t="s">
        <v>660</v>
      </c>
      <c r="B55" s="154">
        <v>0</v>
      </c>
      <c r="C55" s="154">
        <v>0</v>
      </c>
      <c r="D55" s="713">
        <v>1</v>
      </c>
      <c r="E55" s="720">
        <v>0</v>
      </c>
      <c r="F55" s="154">
        <v>0</v>
      </c>
    </row>
    <row r="56" spans="1:6" ht="5.25" customHeight="1" x14ac:dyDescent="0.25">
      <c r="A56" s="722"/>
      <c r="B56" s="719"/>
      <c r="C56" s="723"/>
      <c r="D56" s="722"/>
      <c r="E56" s="719"/>
      <c r="F56" s="719"/>
    </row>
    <row r="57" spans="1:6" ht="4.5" customHeight="1" thickBot="1" x14ac:dyDescent="0.3">
      <c r="A57" s="731"/>
      <c r="B57" s="731"/>
      <c r="C57" s="731"/>
      <c r="D57" s="731"/>
      <c r="E57" s="732"/>
      <c r="F57" s="732"/>
    </row>
    <row r="58" spans="1:6" ht="3.75" customHeight="1" thickTop="1" x14ac:dyDescent="0.25">
      <c r="A58" s="249"/>
      <c r="B58" s="249"/>
      <c r="C58" s="207"/>
      <c r="D58" s="207"/>
      <c r="E58" s="249"/>
      <c r="F58" s="249"/>
    </row>
    <row r="59" spans="1:6" ht="11.25" customHeight="1" x14ac:dyDescent="0.25">
      <c r="A59" s="714" t="s">
        <v>663</v>
      </c>
      <c r="B59" s="714"/>
      <c r="C59" s="733"/>
      <c r="D59" s="733"/>
      <c r="E59" s="714"/>
      <c r="F59" s="714"/>
    </row>
    <row r="60" spans="1:6" ht="11.25" customHeight="1" x14ac:dyDescent="0.25">
      <c r="A60" s="714" t="s">
        <v>664</v>
      </c>
      <c r="B60" s="714"/>
      <c r="C60" s="733"/>
      <c r="D60" s="733"/>
      <c r="E60" s="714"/>
      <c r="F60" s="714"/>
    </row>
    <row r="61" spans="1:6" ht="17.25" customHeight="1" x14ac:dyDescent="0.25">
      <c r="A61" s="132" t="s">
        <v>665</v>
      </c>
      <c r="B61" s="132"/>
      <c r="C61" s="734"/>
      <c r="D61" s="734"/>
      <c r="E61" s="734"/>
      <c r="F61" s="734"/>
    </row>
    <row r="62" spans="1:6" ht="15" customHeight="1" x14ac:dyDescent="0.25">
      <c r="A62" s="712"/>
      <c r="C62" s="714"/>
      <c r="D62" s="714"/>
      <c r="E62" s="714"/>
      <c r="F62" s="714"/>
    </row>
    <row r="63" spans="1:6" ht="15" customHeight="1" x14ac:dyDescent="0.2">
      <c r="A63" s="736"/>
      <c r="B63" s="736"/>
      <c r="C63" s="736"/>
      <c r="D63" s="736"/>
      <c r="E63" s="736"/>
      <c r="F63" s="736"/>
    </row>
    <row r="64" spans="1:6" ht="15" customHeight="1" x14ac:dyDescent="0.2">
      <c r="A64" s="736"/>
      <c r="B64" s="736"/>
      <c r="C64" s="736"/>
      <c r="D64" s="736"/>
      <c r="E64" s="736"/>
      <c r="F64" s="736"/>
    </row>
    <row r="65" spans="1:6" ht="15" customHeight="1" x14ac:dyDescent="0.2">
      <c r="A65" s="736"/>
      <c r="B65" s="736"/>
      <c r="C65" s="736"/>
      <c r="D65" s="736"/>
      <c r="E65" s="736"/>
      <c r="F65" s="736"/>
    </row>
    <row r="66" spans="1:6" ht="15" customHeight="1" x14ac:dyDescent="0.2">
      <c r="A66" s="736"/>
      <c r="B66" s="736"/>
      <c r="C66" s="736"/>
      <c r="D66" s="736"/>
      <c r="E66" s="736"/>
      <c r="F66" s="736"/>
    </row>
    <row r="67" spans="1:6" ht="15" customHeight="1" x14ac:dyDescent="0.2">
      <c r="A67" s="736"/>
      <c r="B67" s="736"/>
      <c r="C67" s="736"/>
      <c r="D67" s="736"/>
      <c r="E67" s="736"/>
      <c r="F67" s="736"/>
    </row>
    <row r="68" spans="1:6" ht="15" customHeight="1" x14ac:dyDescent="0.2">
      <c r="A68" s="736"/>
      <c r="B68" s="736"/>
      <c r="C68" s="736"/>
      <c r="D68" s="736"/>
      <c r="E68" s="736"/>
      <c r="F68" s="736"/>
    </row>
    <row r="69" spans="1:6" ht="15" customHeight="1" x14ac:dyDescent="0.2">
      <c r="A69" s="737"/>
      <c r="B69" s="737"/>
      <c r="C69" s="737"/>
      <c r="D69" s="737"/>
      <c r="E69" s="737"/>
      <c r="F69" s="737"/>
    </row>
    <row r="70" spans="1:6" ht="15" customHeight="1" x14ac:dyDescent="0.2">
      <c r="A70" s="737"/>
      <c r="B70" s="737"/>
      <c r="C70" s="737"/>
      <c r="D70" s="737"/>
      <c r="E70" s="737"/>
      <c r="F70" s="737"/>
    </row>
    <row r="71" spans="1:6" ht="15" customHeight="1" x14ac:dyDescent="0.2">
      <c r="A71" s="712"/>
      <c r="B71" s="712"/>
      <c r="C71" s="712"/>
      <c r="D71" s="712"/>
      <c r="E71" s="712"/>
      <c r="F71" s="712"/>
    </row>
    <row r="72" spans="1:6" ht="15" customHeight="1" x14ac:dyDescent="0.2">
      <c r="A72" s="712"/>
      <c r="B72" s="712"/>
      <c r="C72" s="712"/>
      <c r="D72" s="712"/>
      <c r="E72" s="712"/>
      <c r="F72" s="712"/>
    </row>
    <row r="73" spans="1:6" ht="15" customHeight="1" x14ac:dyDescent="0.2">
      <c r="A73" s="712"/>
      <c r="B73" s="712"/>
      <c r="C73" s="712"/>
      <c r="D73" s="712"/>
      <c r="E73" s="712"/>
      <c r="F73" s="712"/>
    </row>
    <row r="74" spans="1:6" ht="15" customHeight="1" x14ac:dyDescent="0.2">
      <c r="A74" s="712"/>
      <c r="B74" s="712"/>
      <c r="C74" s="712"/>
      <c r="D74" s="712"/>
      <c r="E74" s="712"/>
      <c r="F74" s="712"/>
    </row>
    <row r="75" spans="1:6" ht="15" customHeight="1" x14ac:dyDescent="0.2">
      <c r="A75" s="712"/>
      <c r="B75" s="712"/>
      <c r="C75" s="712"/>
      <c r="D75" s="712"/>
      <c r="E75" s="712"/>
      <c r="F75" s="712"/>
    </row>
    <row r="76" spans="1:6" ht="15" customHeight="1" x14ac:dyDescent="0.2">
      <c r="A76" s="712"/>
      <c r="B76" s="712"/>
      <c r="C76" s="712"/>
      <c r="D76" s="712"/>
      <c r="E76" s="712"/>
      <c r="F76" s="712"/>
    </row>
    <row r="77" spans="1:6" ht="15" customHeight="1" x14ac:dyDescent="0.2">
      <c r="A77" s="712"/>
      <c r="B77" s="712"/>
      <c r="C77" s="712"/>
      <c r="D77" s="712"/>
      <c r="E77" s="712"/>
      <c r="F77" s="712"/>
    </row>
    <row r="78" spans="1:6" ht="15" customHeight="1" x14ac:dyDescent="0.2">
      <c r="A78" s="712"/>
      <c r="B78" s="712"/>
      <c r="C78" s="712"/>
      <c r="D78" s="712"/>
      <c r="E78" s="712"/>
      <c r="F78" s="712"/>
    </row>
    <row r="79" spans="1:6" ht="15" customHeight="1" x14ac:dyDescent="0.2">
      <c r="A79" s="712"/>
      <c r="B79" s="712"/>
      <c r="C79" s="712"/>
      <c r="D79" s="712"/>
      <c r="E79" s="712"/>
      <c r="F79" s="712"/>
    </row>
    <row r="80" spans="1:6" ht="15" customHeight="1" x14ac:dyDescent="0.2">
      <c r="A80" s="712"/>
      <c r="B80" s="712"/>
      <c r="C80" s="712"/>
      <c r="D80" s="712"/>
      <c r="E80" s="712"/>
      <c r="F80" s="712"/>
    </row>
    <row r="81" s="712" customFormat="1" ht="15" customHeight="1" x14ac:dyDescent="0.2"/>
    <row r="82" s="712" customFormat="1" ht="15" customHeight="1" x14ac:dyDescent="0.2"/>
    <row r="83" s="712" customFormat="1" ht="15" customHeight="1" x14ac:dyDescent="0.2"/>
    <row r="84" s="712" customFormat="1" ht="15" customHeight="1" x14ac:dyDescent="0.2"/>
    <row r="85" s="712" customFormat="1" ht="15" customHeight="1" x14ac:dyDescent="0.2"/>
    <row r="86" s="712" customFormat="1" ht="15" customHeight="1" x14ac:dyDescent="0.2"/>
    <row r="87" s="712" customFormat="1" ht="15" customHeight="1" x14ac:dyDescent="0.2"/>
    <row r="88" s="712" customFormat="1" ht="15" customHeight="1" x14ac:dyDescent="0.2"/>
    <row r="89" s="712" customFormat="1" ht="15" customHeight="1" x14ac:dyDescent="0.2"/>
    <row r="90" s="712" customFormat="1" ht="15" customHeight="1" x14ac:dyDescent="0.2"/>
    <row r="91" s="712" customFormat="1" ht="15" customHeight="1" x14ac:dyDescent="0.2"/>
    <row r="92" s="712" customFormat="1" ht="15" customHeight="1" x14ac:dyDescent="0.2"/>
    <row r="93" s="712" customFormat="1" ht="15" customHeight="1" x14ac:dyDescent="0.2"/>
    <row r="94" s="712" customFormat="1" ht="15" customHeight="1" x14ac:dyDescent="0.2"/>
    <row r="95" s="712" customFormat="1" ht="15" customHeight="1" x14ac:dyDescent="0.2"/>
    <row r="96" s="712" customFormat="1" ht="15" customHeight="1" x14ac:dyDescent="0.2"/>
    <row r="97" s="712" customFormat="1" ht="15" customHeight="1" x14ac:dyDescent="0.2"/>
    <row r="98" s="712" customFormat="1" ht="15" customHeight="1" x14ac:dyDescent="0.2"/>
    <row r="99" s="712" customFormat="1" ht="15" customHeight="1" x14ac:dyDescent="0.2"/>
    <row r="100" s="712" customFormat="1" ht="15" customHeight="1" x14ac:dyDescent="0.2"/>
    <row r="101" s="712" customFormat="1" ht="15" customHeight="1" x14ac:dyDescent="0.2"/>
    <row r="102" s="712" customFormat="1" ht="15" customHeight="1" x14ac:dyDescent="0.2"/>
    <row r="103" s="712" customFormat="1" ht="15" customHeight="1" x14ac:dyDescent="0.2"/>
    <row r="104" s="712" customFormat="1" ht="15" customHeight="1" x14ac:dyDescent="0.2"/>
    <row r="105" s="712" customFormat="1" ht="15" customHeight="1" x14ac:dyDescent="0.2"/>
    <row r="106" s="712" customFormat="1" ht="15" customHeight="1" x14ac:dyDescent="0.2"/>
    <row r="107" s="712" customFormat="1" ht="15" customHeight="1" x14ac:dyDescent="0.2"/>
    <row r="108" s="712" customFormat="1" ht="15" customHeight="1" x14ac:dyDescent="0.2"/>
    <row r="109" s="712" customFormat="1" ht="15" customHeight="1" x14ac:dyDescent="0.2"/>
    <row r="110" s="712" customFormat="1" ht="15" customHeight="1" x14ac:dyDescent="0.2"/>
  </sheetData>
  <mergeCells count="8">
    <mergeCell ref="A2:F2"/>
    <mergeCell ref="A3:F3"/>
    <mergeCell ref="A5:A9"/>
    <mergeCell ref="B5:B9"/>
    <mergeCell ref="C5:C9"/>
    <mergeCell ref="E5:E9"/>
    <mergeCell ref="F5:F9"/>
    <mergeCell ref="D5:D9"/>
  </mergeCells>
  <hyperlinks>
    <hyperlink ref="A1" location="Índice!A1" display="Voltar ao índice" xr:uid="{274DD0FF-8BB6-4B60-807A-C162E5F63B4C}"/>
  </hyperlinks>
  <pageMargins left="0.78740157480314965" right="0.26" top="0.42" bottom="0.47" header="0" footer="0"/>
  <pageSetup paperSize="9" orientation="portrait" horizontalDpi="1200" verticalDpi="1200"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805AE-30CE-4358-AA92-CD839A4CFF1B}">
  <dimension ref="A1:AB53"/>
  <sheetViews>
    <sheetView workbookViewId="0"/>
  </sheetViews>
  <sheetFormatPr defaultColWidth="9.1796875" defaultRowHeight="9" x14ac:dyDescent="0.2"/>
  <cols>
    <col min="1" max="1" width="21.1796875" style="735" customWidth="1"/>
    <col min="2" max="4" width="7.81640625" style="735" customWidth="1"/>
    <col min="5" max="5" width="7.453125" style="735" customWidth="1"/>
    <col min="6" max="6" width="11.26953125" style="735" customWidth="1"/>
    <col min="7" max="7" width="8.26953125" style="735" customWidth="1"/>
    <col min="8" max="8" width="11.26953125" style="735" customWidth="1"/>
    <col min="9" max="9" width="9.1796875" style="735"/>
    <col min="10" max="11" width="9.1796875" style="712"/>
    <col min="12" max="12" width="12.81640625" style="712" customWidth="1"/>
    <col min="13" max="14" width="9.1796875" style="712"/>
    <col min="15" max="16384" width="9.1796875" style="735"/>
  </cols>
  <sheetData>
    <row r="1" spans="1:28" s="712" customFormat="1" ht="13" x14ac:dyDescent="0.3">
      <c r="A1" s="407" t="s">
        <v>371</v>
      </c>
    </row>
    <row r="2" spans="1:28" s="712" customFormat="1" ht="12.75" customHeight="1" x14ac:dyDescent="0.2">
      <c r="A2" s="2821" t="s">
        <v>1526</v>
      </c>
      <c r="B2" s="2821"/>
      <c r="C2" s="2821"/>
      <c r="D2" s="2821"/>
      <c r="E2" s="2821"/>
      <c r="F2" s="2821"/>
      <c r="G2" s="2821"/>
      <c r="H2" s="2821"/>
    </row>
    <row r="3" spans="1:28" ht="24" customHeight="1" x14ac:dyDescent="0.2">
      <c r="A3" s="2536" t="s">
        <v>666</v>
      </c>
      <c r="B3" s="2536"/>
      <c r="C3" s="2536"/>
      <c r="D3" s="2536"/>
      <c r="E3" s="2536"/>
      <c r="F3" s="2536"/>
      <c r="G3" s="2536"/>
      <c r="H3" s="2536"/>
      <c r="O3" s="712"/>
      <c r="P3" s="712"/>
      <c r="Q3" s="712"/>
      <c r="R3" s="712"/>
      <c r="S3" s="712"/>
      <c r="T3" s="712"/>
      <c r="U3" s="712"/>
      <c r="V3" s="712"/>
      <c r="W3" s="712"/>
      <c r="X3" s="712"/>
      <c r="Y3" s="712"/>
      <c r="Z3" s="712"/>
      <c r="AA3" s="712"/>
      <c r="AB3" s="712"/>
    </row>
    <row r="4" spans="1:28" s="712" customFormat="1" ht="15" customHeight="1" x14ac:dyDescent="0.25">
      <c r="A4" s="107"/>
      <c r="B4" s="107"/>
      <c r="C4" s="107"/>
      <c r="D4" s="107"/>
      <c r="E4" s="132"/>
      <c r="F4" s="132"/>
      <c r="G4" s="132"/>
      <c r="H4" s="157"/>
    </row>
    <row r="5" spans="1:28" ht="15" customHeight="1" x14ac:dyDescent="0.25">
      <c r="A5" s="738" t="s">
        <v>667</v>
      </c>
      <c r="B5" s="2513" t="s">
        <v>668</v>
      </c>
      <c r="C5" s="2513" t="s">
        <v>669</v>
      </c>
      <c r="D5" s="2513" t="s">
        <v>670</v>
      </c>
      <c r="E5" s="2513" t="s">
        <v>671</v>
      </c>
      <c r="F5" s="2824" t="s">
        <v>672</v>
      </c>
      <c r="G5" s="2825" t="s">
        <v>673</v>
      </c>
      <c r="H5" s="2824" t="s">
        <v>674</v>
      </c>
      <c r="I5" s="712"/>
      <c r="J5" s="739"/>
      <c r="K5" s="739"/>
      <c r="L5" s="739"/>
      <c r="M5" s="739"/>
      <c r="N5" s="739"/>
      <c r="O5" s="739"/>
      <c r="P5" s="712"/>
      <c r="Q5" s="712"/>
      <c r="R5" s="712"/>
      <c r="S5" s="712"/>
      <c r="T5" s="712"/>
      <c r="U5" s="712"/>
      <c r="V5" s="712"/>
      <c r="W5" s="712"/>
      <c r="X5" s="712"/>
      <c r="Y5" s="712"/>
      <c r="Z5" s="712"/>
      <c r="AA5" s="712"/>
      <c r="AB5" s="712"/>
    </row>
    <row r="6" spans="1:28" s="743" customFormat="1" ht="15" customHeight="1" x14ac:dyDescent="0.35">
      <c r="A6" s="738" t="s">
        <v>675</v>
      </c>
      <c r="B6" s="2822"/>
      <c r="C6" s="2822"/>
      <c r="D6" s="2822"/>
      <c r="E6" s="2823"/>
      <c r="F6" s="2823"/>
      <c r="G6" s="2822"/>
      <c r="H6" s="2823"/>
      <c r="I6" s="740"/>
      <c r="J6" s="741"/>
      <c r="K6" s="741"/>
      <c r="L6" s="741"/>
      <c r="M6" s="741"/>
      <c r="N6" s="741"/>
      <c r="O6" s="741"/>
      <c r="P6" s="740"/>
      <c r="Q6" s="742"/>
      <c r="R6" s="742"/>
      <c r="S6" s="742"/>
      <c r="T6" s="742"/>
      <c r="U6" s="742"/>
      <c r="V6" s="742"/>
      <c r="W6" s="742"/>
      <c r="X6" s="740"/>
      <c r="Y6" s="740"/>
      <c r="Z6" s="740"/>
      <c r="AA6" s="740"/>
      <c r="AB6" s="740"/>
    </row>
    <row r="7" spans="1:28" ht="15" customHeight="1" x14ac:dyDescent="0.25">
      <c r="A7" s="744"/>
      <c r="B7" s="2520" t="s">
        <v>135</v>
      </c>
      <c r="C7" s="2521"/>
      <c r="D7" s="2521"/>
      <c r="E7" s="2521"/>
      <c r="F7" s="2541"/>
      <c r="G7" s="412" t="s">
        <v>319</v>
      </c>
      <c r="H7" s="745" t="s">
        <v>313</v>
      </c>
      <c r="I7" s="712"/>
      <c r="M7" s="729"/>
      <c r="N7" s="729"/>
      <c r="O7" s="712"/>
      <c r="P7" s="712"/>
      <c r="Q7" s="712"/>
      <c r="R7" s="712"/>
      <c r="S7" s="712"/>
      <c r="T7" s="712"/>
      <c r="U7" s="712"/>
      <c r="V7" s="712"/>
      <c r="W7" s="712"/>
      <c r="X7" s="712"/>
      <c r="Y7" s="712"/>
      <c r="Z7" s="712"/>
      <c r="AA7" s="712"/>
      <c r="AB7" s="712"/>
    </row>
    <row r="8" spans="1:28" s="712" customFormat="1" ht="9" customHeight="1" x14ac:dyDescent="0.25">
      <c r="A8" s="746"/>
      <c r="B8" s="747"/>
      <c r="C8" s="747"/>
      <c r="D8" s="134"/>
      <c r="E8" s="134"/>
      <c r="F8" s="134"/>
      <c r="G8" s="134"/>
      <c r="H8" s="748"/>
      <c r="M8" s="729"/>
      <c r="N8" s="729"/>
    </row>
    <row r="9" spans="1:28" s="712" customFormat="1" ht="14.25" customHeight="1" x14ac:dyDescent="0.25">
      <c r="A9" s="749">
        <v>2010</v>
      </c>
      <c r="B9" s="750">
        <v>167</v>
      </c>
      <c r="C9" s="750">
        <v>564</v>
      </c>
      <c r="D9" s="126">
        <v>109349</v>
      </c>
      <c r="E9" s="105">
        <v>670315</v>
      </c>
      <c r="F9" s="126">
        <v>16559731</v>
      </c>
      <c r="G9" s="751">
        <v>12.7</v>
      </c>
      <c r="H9" s="752">
        <v>82243156.619998574</v>
      </c>
      <c r="M9" s="729"/>
      <c r="N9" s="729"/>
    </row>
    <row r="10" spans="1:28" s="712" customFormat="1" ht="15" customHeight="1" x14ac:dyDescent="0.25">
      <c r="A10" s="749">
        <v>2011</v>
      </c>
      <c r="B10" s="750">
        <v>165</v>
      </c>
      <c r="C10" s="750">
        <v>558</v>
      </c>
      <c r="D10" s="126">
        <v>108732</v>
      </c>
      <c r="E10" s="105">
        <v>670677</v>
      </c>
      <c r="F10" s="126">
        <v>15701649</v>
      </c>
      <c r="G10" s="753">
        <v>12</v>
      </c>
      <c r="H10" s="752">
        <v>79938684.519994974</v>
      </c>
      <c r="J10" s="754"/>
      <c r="M10" s="729"/>
      <c r="N10" s="729"/>
    </row>
    <row r="11" spans="1:28" s="712" customFormat="1" ht="15" customHeight="1" x14ac:dyDescent="0.25">
      <c r="A11" s="749">
        <v>2012</v>
      </c>
      <c r="B11" s="750">
        <v>160</v>
      </c>
      <c r="C11" s="750">
        <v>551</v>
      </c>
      <c r="D11" s="126">
        <v>107822</v>
      </c>
      <c r="E11" s="105">
        <v>635051</v>
      </c>
      <c r="F11" s="126">
        <v>13810572</v>
      </c>
      <c r="G11" s="751">
        <v>11.1</v>
      </c>
      <c r="H11" s="752">
        <v>73954671</v>
      </c>
      <c r="J11" s="754"/>
      <c r="M11" s="729"/>
      <c r="N11" s="729"/>
    </row>
    <row r="12" spans="1:28" s="712" customFormat="1" ht="15" customHeight="1" x14ac:dyDescent="0.25">
      <c r="A12" s="749">
        <v>2013</v>
      </c>
      <c r="B12" s="750">
        <v>158</v>
      </c>
      <c r="C12" s="750">
        <v>544</v>
      </c>
      <c r="D12" s="126">
        <v>105364</v>
      </c>
      <c r="E12" s="105">
        <v>558161</v>
      </c>
      <c r="F12" s="126">
        <v>12546745</v>
      </c>
      <c r="G12" s="751">
        <v>11.6</v>
      </c>
      <c r="H12" s="752">
        <v>65495317</v>
      </c>
      <c r="J12" s="754"/>
      <c r="M12" s="729"/>
      <c r="N12" s="729"/>
    </row>
    <row r="13" spans="1:28" s="712" customFormat="1" ht="15" customHeight="1" x14ac:dyDescent="0.25">
      <c r="A13" s="749">
        <v>2014</v>
      </c>
      <c r="B13" s="750">
        <v>168</v>
      </c>
      <c r="C13" s="750">
        <v>545</v>
      </c>
      <c r="D13" s="126">
        <v>105058</v>
      </c>
      <c r="E13" s="105">
        <v>596884</v>
      </c>
      <c r="F13" s="126">
        <v>12090667</v>
      </c>
      <c r="G13" s="751">
        <v>10.5</v>
      </c>
      <c r="H13" s="752">
        <v>62741557</v>
      </c>
      <c r="J13" s="754"/>
      <c r="L13" s="755"/>
      <c r="M13" s="729"/>
      <c r="N13" s="729"/>
    </row>
    <row r="14" spans="1:28" s="712" customFormat="1" ht="15" customHeight="1" x14ac:dyDescent="0.25">
      <c r="A14" s="749">
        <v>2015</v>
      </c>
      <c r="B14" s="750">
        <v>165</v>
      </c>
      <c r="C14" s="750">
        <v>547</v>
      </c>
      <c r="D14" s="126">
        <v>104462</v>
      </c>
      <c r="E14" s="105">
        <v>621770</v>
      </c>
      <c r="F14" s="126">
        <v>14566066</v>
      </c>
      <c r="G14" s="751">
        <v>12.3</v>
      </c>
      <c r="H14" s="752">
        <v>75012776</v>
      </c>
      <c r="J14" s="754"/>
      <c r="M14" s="729"/>
      <c r="N14" s="729"/>
    </row>
    <row r="15" spans="1:28" s="712" customFormat="1" ht="15" customHeight="1" x14ac:dyDescent="0.25">
      <c r="A15" s="749">
        <v>2016</v>
      </c>
      <c r="B15" s="750">
        <v>167</v>
      </c>
      <c r="C15" s="750">
        <v>557</v>
      </c>
      <c r="D15" s="126">
        <v>104729</v>
      </c>
      <c r="E15" s="105">
        <v>650538</v>
      </c>
      <c r="F15" s="126">
        <v>14924266</v>
      </c>
      <c r="G15" s="751">
        <v>12.2</v>
      </c>
      <c r="H15" s="752">
        <v>77239395</v>
      </c>
      <c r="J15" s="754"/>
      <c r="M15" s="729"/>
      <c r="N15" s="729"/>
    </row>
    <row r="16" spans="1:28" s="712" customFormat="1" ht="15" customHeight="1" x14ac:dyDescent="0.25">
      <c r="A16" s="749">
        <v>2017</v>
      </c>
      <c r="B16" s="750">
        <v>173</v>
      </c>
      <c r="C16" s="750">
        <v>571</v>
      </c>
      <c r="D16" s="126">
        <v>108435</v>
      </c>
      <c r="E16" s="105">
        <v>665841</v>
      </c>
      <c r="F16" s="126">
        <v>15609634</v>
      </c>
      <c r="G16" s="751">
        <v>12.3</v>
      </c>
      <c r="H16" s="752">
        <v>81678414.940000013</v>
      </c>
      <c r="J16" s="754"/>
      <c r="M16" s="729"/>
      <c r="N16" s="729"/>
    </row>
    <row r="17" spans="1:14" s="712" customFormat="1" ht="15" customHeight="1" x14ac:dyDescent="0.25">
      <c r="A17" s="749">
        <v>2018</v>
      </c>
      <c r="B17" s="750">
        <v>186</v>
      </c>
      <c r="C17" s="750">
        <v>587</v>
      </c>
      <c r="D17" s="126">
        <v>113001</v>
      </c>
      <c r="E17" s="105">
        <v>664341</v>
      </c>
      <c r="F17" s="126">
        <v>14776626</v>
      </c>
      <c r="G17" s="751">
        <v>11.6</v>
      </c>
      <c r="H17" s="752">
        <v>78677429.790000007</v>
      </c>
      <c r="J17" s="754"/>
      <c r="M17" s="729"/>
      <c r="N17" s="729"/>
    </row>
    <row r="18" spans="1:14" s="712" customFormat="1" ht="15" customHeight="1" x14ac:dyDescent="0.25">
      <c r="A18" s="749">
        <v>2019</v>
      </c>
      <c r="B18" s="751">
        <v>185.0000000000133</v>
      </c>
      <c r="C18" s="751">
        <v>582.99999999995669</v>
      </c>
      <c r="D18" s="126">
        <v>112156.00000000045</v>
      </c>
      <c r="E18" s="105">
        <v>661629</v>
      </c>
      <c r="F18" s="126">
        <v>15540742</v>
      </c>
      <c r="G18" s="751">
        <v>12.2</v>
      </c>
      <c r="H18" s="752">
        <v>83190630.670000017</v>
      </c>
      <c r="J18" s="754"/>
      <c r="M18" s="729"/>
      <c r="N18" s="729"/>
    </row>
    <row r="19" spans="1:14" s="712" customFormat="1" ht="15" customHeight="1" x14ac:dyDescent="0.25">
      <c r="A19" s="749">
        <v>2020</v>
      </c>
      <c r="B19" s="751">
        <v>174</v>
      </c>
      <c r="C19" s="751">
        <v>565</v>
      </c>
      <c r="D19" s="126">
        <v>109503</v>
      </c>
      <c r="E19" s="105">
        <v>276982</v>
      </c>
      <c r="F19" s="126">
        <v>3802661</v>
      </c>
      <c r="G19" s="751">
        <v>7.1</v>
      </c>
      <c r="H19" s="752">
        <v>20567415.09</v>
      </c>
      <c r="J19" s="754"/>
      <c r="M19" s="729"/>
      <c r="N19" s="729"/>
    </row>
    <row r="20" spans="1:14" s="712" customFormat="1" ht="15" customHeight="1" x14ac:dyDescent="0.25">
      <c r="A20" s="749">
        <v>2021</v>
      </c>
      <c r="B20" s="751">
        <v>176</v>
      </c>
      <c r="C20" s="751">
        <v>547</v>
      </c>
      <c r="D20" s="126">
        <v>105239</v>
      </c>
      <c r="E20" s="105">
        <v>330473</v>
      </c>
      <c r="F20" s="126">
        <v>5480408</v>
      </c>
      <c r="G20" s="751">
        <v>8.6</v>
      </c>
      <c r="H20" s="752">
        <v>30622161</v>
      </c>
      <c r="J20" s="754"/>
      <c r="M20" s="729"/>
      <c r="N20" s="729"/>
    </row>
    <row r="21" spans="1:14" s="712" customFormat="1" ht="15" customHeight="1" x14ac:dyDescent="0.25">
      <c r="A21" s="135">
        <v>2022</v>
      </c>
      <c r="B21" s="756"/>
      <c r="C21" s="756"/>
      <c r="D21" s="756"/>
      <c r="E21" s="756"/>
      <c r="F21" s="756"/>
      <c r="G21" s="124"/>
      <c r="H21" s="756"/>
      <c r="J21" s="754"/>
    </row>
    <row r="22" spans="1:14" s="712" customFormat="1" ht="15" customHeight="1" x14ac:dyDescent="0.3">
      <c r="A22" s="757" t="s">
        <v>151</v>
      </c>
      <c r="B22" s="758">
        <v>190</v>
      </c>
      <c r="C22" s="758">
        <v>569</v>
      </c>
      <c r="D22" s="758">
        <v>111907</v>
      </c>
      <c r="E22" s="758">
        <v>509806</v>
      </c>
      <c r="F22" s="758">
        <v>9613894</v>
      </c>
      <c r="G22" s="759">
        <v>9.6</v>
      </c>
      <c r="H22" s="758">
        <v>55383971</v>
      </c>
      <c r="I22" s="760"/>
      <c r="J22" s="754"/>
      <c r="K22" s="755"/>
      <c r="L22" s="761"/>
      <c r="M22" s="761"/>
      <c r="N22" s="762"/>
    </row>
    <row r="23" spans="1:14" s="712" customFormat="1" ht="7" customHeight="1" x14ac:dyDescent="0.3">
      <c r="A23" s="132"/>
      <c r="B23" s="763"/>
      <c r="C23" s="763"/>
      <c r="D23" s="763"/>
      <c r="E23" s="763"/>
      <c r="F23" s="763"/>
      <c r="G23" s="763"/>
      <c r="H23" s="763"/>
      <c r="J23" s="754"/>
      <c r="K23" s="755"/>
      <c r="M23" s="764"/>
      <c r="N23" s="762"/>
    </row>
    <row r="24" spans="1:14" s="712" customFormat="1" ht="15.75" customHeight="1" x14ac:dyDescent="0.3">
      <c r="A24" s="125" t="s">
        <v>676</v>
      </c>
      <c r="B24" s="136">
        <v>179</v>
      </c>
      <c r="C24" s="136">
        <v>544</v>
      </c>
      <c r="D24" s="136">
        <v>106290</v>
      </c>
      <c r="E24" s="136">
        <v>492227</v>
      </c>
      <c r="F24" s="136">
        <v>9370315</v>
      </c>
      <c r="G24" s="765">
        <v>9.6999999999999993</v>
      </c>
      <c r="H24" s="136">
        <v>54128283</v>
      </c>
      <c r="I24" s="760"/>
      <c r="J24" s="754"/>
      <c r="K24" s="755"/>
      <c r="L24" s="766"/>
      <c r="M24" s="761"/>
      <c r="N24" s="762"/>
    </row>
    <row r="25" spans="1:14" s="712" customFormat="1" ht="7" customHeight="1" x14ac:dyDescent="0.3">
      <c r="A25" s="132"/>
      <c r="B25" s="140"/>
      <c r="C25" s="763"/>
      <c r="D25" s="763"/>
      <c r="E25" s="126"/>
      <c r="F25" s="126"/>
      <c r="H25" s="126"/>
      <c r="J25" s="754"/>
      <c r="K25" s="755"/>
      <c r="L25" s="767"/>
      <c r="M25" s="764"/>
      <c r="N25" s="762"/>
    </row>
    <row r="26" spans="1:14" s="729" customFormat="1" ht="15.75" customHeight="1" x14ac:dyDescent="0.25">
      <c r="A26" s="107" t="s">
        <v>677</v>
      </c>
      <c r="B26" s="126">
        <v>55</v>
      </c>
      <c r="C26" s="126">
        <v>176</v>
      </c>
      <c r="D26" s="126">
        <v>35429</v>
      </c>
      <c r="E26" s="126">
        <v>159308</v>
      </c>
      <c r="F26" s="126">
        <v>3112072</v>
      </c>
      <c r="G26" s="753">
        <v>9.6999999999999993</v>
      </c>
      <c r="H26" s="752">
        <v>17461858</v>
      </c>
      <c r="I26" s="768"/>
      <c r="J26" s="754"/>
      <c r="K26" s="755"/>
      <c r="L26" s="769"/>
      <c r="N26" s="762"/>
    </row>
    <row r="27" spans="1:14" s="712" customFormat="1" ht="15.75" customHeight="1" x14ac:dyDescent="0.25">
      <c r="A27" s="107" t="s">
        <v>678</v>
      </c>
      <c r="B27" s="126">
        <v>51</v>
      </c>
      <c r="C27" s="126">
        <v>115</v>
      </c>
      <c r="D27" s="126">
        <v>23433</v>
      </c>
      <c r="E27" s="126">
        <v>81336</v>
      </c>
      <c r="F27" s="126">
        <v>1293059</v>
      </c>
      <c r="G27" s="753">
        <v>7.8</v>
      </c>
      <c r="H27" s="752">
        <v>7149717</v>
      </c>
      <c r="I27" s="768"/>
      <c r="J27" s="754"/>
      <c r="K27" s="755"/>
      <c r="L27" s="769"/>
      <c r="N27" s="762"/>
    </row>
    <row r="28" spans="1:14" s="729" customFormat="1" ht="15.75" customHeight="1" x14ac:dyDescent="0.25">
      <c r="A28" s="107" t="s">
        <v>679</v>
      </c>
      <c r="B28" s="126">
        <v>36</v>
      </c>
      <c r="C28" s="126">
        <v>181</v>
      </c>
      <c r="D28" s="126">
        <v>33784</v>
      </c>
      <c r="E28" s="126">
        <v>201246</v>
      </c>
      <c r="F28" s="126">
        <v>4192125</v>
      </c>
      <c r="G28" s="753">
        <v>11.2</v>
      </c>
      <c r="H28" s="752">
        <v>25265512</v>
      </c>
      <c r="I28" s="768"/>
      <c r="J28" s="754"/>
      <c r="K28" s="755"/>
      <c r="L28" s="769"/>
      <c r="N28" s="762"/>
    </row>
    <row r="29" spans="1:14" s="712" customFormat="1" ht="15.75" customHeight="1" x14ac:dyDescent="0.25">
      <c r="A29" s="107" t="s">
        <v>680</v>
      </c>
      <c r="B29" s="126">
        <v>25</v>
      </c>
      <c r="C29" s="126">
        <v>34</v>
      </c>
      <c r="D29" s="126">
        <v>7099</v>
      </c>
      <c r="E29" s="126">
        <v>14514</v>
      </c>
      <c r="F29" s="126">
        <v>215280</v>
      </c>
      <c r="G29" s="753">
        <v>7.1</v>
      </c>
      <c r="H29" s="752">
        <v>1132480</v>
      </c>
      <c r="I29" s="768"/>
      <c r="J29" s="754"/>
      <c r="K29" s="755"/>
      <c r="L29" s="769"/>
      <c r="N29" s="762"/>
    </row>
    <row r="30" spans="1:14" s="712" customFormat="1" ht="15.75" customHeight="1" x14ac:dyDescent="0.25">
      <c r="A30" s="107" t="s">
        <v>681</v>
      </c>
      <c r="B30" s="126">
        <v>12</v>
      </c>
      <c r="C30" s="126">
        <v>38</v>
      </c>
      <c r="D30" s="126">
        <v>6545</v>
      </c>
      <c r="E30" s="126">
        <v>35823</v>
      </c>
      <c r="F30" s="126">
        <v>557779</v>
      </c>
      <c r="G30" s="753">
        <v>9</v>
      </c>
      <c r="H30" s="752">
        <v>3118716</v>
      </c>
      <c r="I30" s="768"/>
      <c r="J30" s="754"/>
      <c r="K30" s="755"/>
      <c r="L30" s="769"/>
      <c r="N30" s="762"/>
    </row>
    <row r="31" spans="1:14" s="712" customFormat="1" ht="7" customHeight="1" x14ac:dyDescent="0.25">
      <c r="A31" s="107"/>
      <c r="B31" s="126"/>
      <c r="C31" s="126"/>
      <c r="D31" s="126"/>
      <c r="E31" s="126"/>
      <c r="F31" s="126"/>
      <c r="G31" s="753"/>
      <c r="H31" s="140"/>
      <c r="I31" s="768"/>
      <c r="J31" s="754"/>
      <c r="K31" s="755"/>
      <c r="L31" s="769"/>
      <c r="N31" s="762"/>
    </row>
    <row r="32" spans="1:14" s="712" customFormat="1" ht="15.75" customHeight="1" x14ac:dyDescent="0.25">
      <c r="A32" s="125" t="s">
        <v>682</v>
      </c>
      <c r="B32" s="136">
        <v>8</v>
      </c>
      <c r="C32" s="136">
        <v>11</v>
      </c>
      <c r="D32" s="136">
        <v>2786</v>
      </c>
      <c r="E32" s="136">
        <v>4623</v>
      </c>
      <c r="F32" s="136">
        <v>86518</v>
      </c>
      <c r="G32" s="765">
        <v>7.4</v>
      </c>
      <c r="H32" s="136">
        <v>407894</v>
      </c>
      <c r="I32" s="768"/>
      <c r="J32" s="754"/>
      <c r="K32" s="755"/>
      <c r="L32" s="769"/>
      <c r="N32" s="762"/>
    </row>
    <row r="33" spans="1:14" s="729" customFormat="1" ht="15.75" customHeight="1" x14ac:dyDescent="0.25">
      <c r="A33" s="125" t="s">
        <v>683</v>
      </c>
      <c r="B33" s="136">
        <v>3</v>
      </c>
      <c r="C33" s="136">
        <v>14</v>
      </c>
      <c r="D33" s="136">
        <v>2831</v>
      </c>
      <c r="E33" s="136">
        <v>12956</v>
      </c>
      <c r="F33" s="136">
        <v>157061</v>
      </c>
      <c r="G33" s="765">
        <v>6</v>
      </c>
      <c r="H33" s="136">
        <v>847793</v>
      </c>
      <c r="I33" s="768"/>
      <c r="J33" s="754"/>
      <c r="K33" s="755"/>
      <c r="L33" s="769"/>
      <c r="N33" s="762"/>
    </row>
    <row r="34" spans="1:14" s="712" customFormat="1" ht="4.5" customHeight="1" thickBot="1" x14ac:dyDescent="0.35">
      <c r="A34" s="130"/>
      <c r="B34" s="130"/>
      <c r="C34" s="130"/>
      <c r="D34" s="130"/>
      <c r="E34" s="770"/>
      <c r="F34" s="771"/>
      <c r="G34" s="771"/>
      <c r="H34" s="772"/>
      <c r="K34" s="755"/>
      <c r="L34" s="764"/>
      <c r="M34" s="764"/>
    </row>
    <row r="35" spans="1:14" s="712" customFormat="1" ht="3" customHeight="1" thickTop="1" x14ac:dyDescent="0.25">
      <c r="A35" s="132"/>
      <c r="B35" s="132"/>
      <c r="C35" s="132"/>
      <c r="D35" s="132"/>
      <c r="E35" s="713"/>
      <c r="F35" s="713"/>
      <c r="G35" s="713"/>
      <c r="H35" s="155"/>
    </row>
    <row r="36" spans="1:14" s="712" customFormat="1" ht="16.5" customHeight="1" x14ac:dyDescent="0.2">
      <c r="A36" s="2817" t="s">
        <v>684</v>
      </c>
      <c r="B36" s="2818"/>
      <c r="C36" s="2818"/>
      <c r="D36" s="2818"/>
      <c r="E36" s="2818"/>
      <c r="F36" s="2818"/>
      <c r="G36" s="2818"/>
      <c r="H36" s="2818"/>
    </row>
    <row r="37" spans="1:14" s="712" customFormat="1" ht="16.5" customHeight="1" x14ac:dyDescent="0.2">
      <c r="A37" s="2818"/>
      <c r="B37" s="2818"/>
      <c r="C37" s="2818"/>
      <c r="D37" s="2818"/>
      <c r="E37" s="2818"/>
      <c r="F37" s="2818"/>
      <c r="G37" s="2818"/>
      <c r="H37" s="2818"/>
    </row>
    <row r="38" spans="1:14" s="712" customFormat="1" ht="27.75" customHeight="1" x14ac:dyDescent="0.2">
      <c r="A38" s="2819" t="s">
        <v>685</v>
      </c>
      <c r="B38" s="2820"/>
      <c r="C38" s="2820"/>
      <c r="D38" s="2820"/>
      <c r="E38" s="2820"/>
      <c r="F38" s="2820"/>
      <c r="G38" s="2820"/>
      <c r="H38" s="2820"/>
    </row>
    <row r="39" spans="1:14" s="712" customFormat="1" ht="13.5" customHeight="1" x14ac:dyDescent="0.2">
      <c r="A39" s="775" t="s">
        <v>686</v>
      </c>
      <c r="B39" s="773"/>
      <c r="C39" s="773"/>
      <c r="D39" s="773"/>
      <c r="E39" s="774"/>
      <c r="F39" s="774"/>
      <c r="G39" s="774"/>
      <c r="H39" s="774"/>
    </row>
    <row r="40" spans="1:14" s="712" customFormat="1" ht="12" customHeight="1" x14ac:dyDescent="0.25">
      <c r="A40" s="132" t="s">
        <v>687</v>
      </c>
      <c r="B40" s="132"/>
      <c r="C40" s="132"/>
      <c r="D40" s="132"/>
      <c r="E40" s="713"/>
      <c r="F40" s="713"/>
      <c r="G40" s="713"/>
      <c r="H40" s="155"/>
    </row>
    <row r="41" spans="1:14" s="712" customFormat="1" ht="9" customHeight="1" x14ac:dyDescent="0.25">
      <c r="A41" s="132"/>
      <c r="B41" s="132"/>
      <c r="C41" s="132"/>
      <c r="D41" s="132"/>
      <c r="E41" s="713"/>
      <c r="F41" s="713"/>
      <c r="G41" s="713"/>
      <c r="H41" s="155"/>
    </row>
    <row r="42" spans="1:14" s="712" customFormat="1" ht="14.25" customHeight="1" x14ac:dyDescent="0.25">
      <c r="A42" s="640" t="s">
        <v>76</v>
      </c>
      <c r="B42" s="776"/>
      <c r="C42" s="132"/>
      <c r="D42" s="132"/>
      <c r="E42" s="132"/>
      <c r="F42" s="132"/>
      <c r="G42" s="132"/>
      <c r="H42" s="118"/>
    </row>
    <row r="43" spans="1:14" s="712" customFormat="1" ht="12" customHeight="1" x14ac:dyDescent="0.25">
      <c r="A43" s="777" t="s">
        <v>688</v>
      </c>
      <c r="B43" s="778"/>
      <c r="C43" s="118"/>
      <c r="D43" s="132"/>
      <c r="E43" s="132"/>
      <c r="F43" s="132"/>
      <c r="G43" s="118"/>
      <c r="H43" s="118"/>
    </row>
    <row r="44" spans="1:14" s="712" customFormat="1" ht="12" customHeight="1" x14ac:dyDescent="0.25">
      <c r="A44" s="777" t="s">
        <v>689</v>
      </c>
      <c r="B44" s="778"/>
      <c r="C44" s="118"/>
      <c r="D44" s="132"/>
      <c r="E44" s="132"/>
      <c r="F44" s="132"/>
      <c r="G44" s="779"/>
      <c r="H44" s="118"/>
    </row>
    <row r="45" spans="1:14" s="712" customFormat="1" ht="12" customHeight="1" x14ac:dyDescent="0.25">
      <c r="A45" s="777" t="s">
        <v>690</v>
      </c>
      <c r="B45" s="778"/>
      <c r="C45" s="118"/>
      <c r="D45" s="132"/>
      <c r="E45" s="132"/>
      <c r="F45" s="132"/>
      <c r="G45" s="779"/>
      <c r="H45" s="118"/>
    </row>
    <row r="46" spans="1:14" s="712" customFormat="1" ht="12" customHeight="1" x14ac:dyDescent="0.25">
      <c r="A46" s="777" t="s">
        <v>691</v>
      </c>
      <c r="B46" s="778"/>
      <c r="C46" s="118"/>
      <c r="D46" s="132"/>
      <c r="E46" s="132"/>
      <c r="F46" s="132"/>
      <c r="G46" s="779"/>
      <c r="H46" s="118"/>
    </row>
    <row r="47" spans="1:14" s="712" customFormat="1" ht="12" customHeight="1" x14ac:dyDescent="0.25">
      <c r="A47" s="777" t="s">
        <v>692</v>
      </c>
      <c r="B47" s="132"/>
      <c r="C47" s="118"/>
      <c r="D47" s="132"/>
      <c r="E47" s="713"/>
      <c r="F47" s="713"/>
      <c r="G47" s="118"/>
      <c r="H47" s="155"/>
    </row>
    <row r="48" spans="1:14" s="712" customFormat="1" ht="12" customHeight="1" x14ac:dyDescent="0.25">
      <c r="A48" s="777" t="s">
        <v>693</v>
      </c>
      <c r="B48" s="132"/>
      <c r="C48" s="118"/>
      <c r="D48" s="132"/>
      <c r="E48" s="713"/>
      <c r="F48" s="713"/>
      <c r="G48" s="779"/>
      <c r="H48" s="155"/>
    </row>
    <row r="49" spans="1:8" s="712" customFormat="1" ht="12" customHeight="1" x14ac:dyDescent="0.25">
      <c r="A49" s="777" t="s">
        <v>694</v>
      </c>
      <c r="B49" s="132"/>
      <c r="C49" s="118"/>
      <c r="D49" s="132"/>
      <c r="E49" s="713"/>
      <c r="F49" s="713"/>
      <c r="G49" s="779"/>
      <c r="H49" s="155"/>
    </row>
    <row r="50" spans="1:8" s="712" customFormat="1" ht="12" customHeight="1" x14ac:dyDescent="0.2">
      <c r="A50" s="780"/>
      <c r="B50" s="780"/>
      <c r="C50" s="780"/>
      <c r="D50" s="780"/>
      <c r="E50" s="781"/>
      <c r="F50" s="781"/>
      <c r="G50" s="781"/>
      <c r="H50" s="782"/>
    </row>
    <row r="51" spans="1:8" s="712" customFormat="1" ht="12" customHeight="1" x14ac:dyDescent="0.2">
      <c r="A51" s="780"/>
      <c r="B51" s="780"/>
      <c r="C51" s="780"/>
      <c r="D51" s="780"/>
      <c r="E51" s="781"/>
      <c r="F51" s="781"/>
      <c r="G51" s="781"/>
      <c r="H51" s="782"/>
    </row>
    <row r="52" spans="1:8" s="712" customFormat="1" ht="12" customHeight="1" x14ac:dyDescent="0.2">
      <c r="A52" s="780"/>
      <c r="B52" s="780"/>
      <c r="C52" s="780"/>
      <c r="D52" s="780"/>
      <c r="E52" s="781"/>
      <c r="F52" s="781"/>
      <c r="G52" s="781"/>
      <c r="H52" s="782"/>
    </row>
    <row r="53" spans="1:8" s="712" customFormat="1" x14ac:dyDescent="0.2"/>
  </sheetData>
  <mergeCells count="12">
    <mergeCell ref="B7:F7"/>
    <mergeCell ref="A36:H37"/>
    <mergeCell ref="A38:H38"/>
    <mergeCell ref="A2:H2"/>
    <mergeCell ref="A3:H3"/>
    <mergeCell ref="B5:B6"/>
    <mergeCell ref="C5:C6"/>
    <mergeCell ref="D5:D6"/>
    <mergeCell ref="E5:E6"/>
    <mergeCell ref="F5:F6"/>
    <mergeCell ref="G5:G6"/>
    <mergeCell ref="H5:H6"/>
  </mergeCells>
  <conditionalFormatting sqref="B42:B46">
    <cfRule type="cellIs" dxfId="68" priority="1" operator="between">
      <formula>0.0000000000000001</formula>
      <formula>0.4999999999</formula>
    </cfRule>
  </conditionalFormatting>
  <hyperlinks>
    <hyperlink ref="A43" r:id="rId1" xr:uid="{7B5EC60F-299B-4E65-B492-C4C370250E9F}"/>
    <hyperlink ref="A46" r:id="rId2" xr:uid="{9C9C82A7-4E0D-425D-A477-3AA57859CE7D}"/>
    <hyperlink ref="A44" r:id="rId3" xr:uid="{F0AC6DEB-1E0F-4AEA-8E8A-13CB1B19E061}"/>
    <hyperlink ref="A45" r:id="rId4" xr:uid="{1CB62388-88E7-4C39-B38E-890B7C0CFB52}"/>
    <hyperlink ref="A47" r:id="rId5" xr:uid="{E2A8CB7E-1324-4D9C-B317-0B6DAAD8FD93}"/>
    <hyperlink ref="A48" r:id="rId6" xr:uid="{AAF0186F-8529-4CE6-B38A-759EFC87C1AF}"/>
    <hyperlink ref="A49" r:id="rId7" xr:uid="{22D2F033-30BF-4917-806D-05F51CE94C9B}"/>
    <hyperlink ref="A1" location="Índice!A1" display="Voltar ao índice" xr:uid="{F2882710-6657-4C6F-BAF8-FBA0645B0221}"/>
  </hyperlinks>
  <pageMargins left="0.78740157480314965" right="0.27" top="1.1811023622047243" bottom="0.78740157480314965" header="0" footer="0"/>
  <pageSetup paperSize="9" orientation="portrait" verticalDpi="300" r:id="rId8"/>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1987D-6F63-4AD4-A8DF-D9F5F8473482}">
  <dimension ref="A1:J115"/>
  <sheetViews>
    <sheetView workbookViewId="0">
      <selection activeCell="B1" sqref="B1"/>
    </sheetView>
  </sheetViews>
  <sheetFormatPr defaultColWidth="7.81640625" defaultRowHeight="9" x14ac:dyDescent="0.2"/>
  <cols>
    <col min="1" max="1" width="29.26953125" style="735" customWidth="1"/>
    <col min="2" max="6" width="12.81640625" style="735" customWidth="1"/>
    <col min="7" max="7" width="9" style="783" customWidth="1"/>
    <col min="8" max="8" width="7.81640625" style="783" customWidth="1"/>
    <col min="9" max="16384" width="7.81640625" style="712"/>
  </cols>
  <sheetData>
    <row r="1" spans="1:10" ht="13" x14ac:dyDescent="0.3">
      <c r="A1" s="711" t="s">
        <v>371</v>
      </c>
      <c r="B1" s="712"/>
      <c r="C1" s="712"/>
      <c r="D1" s="712"/>
      <c r="E1" s="712"/>
      <c r="F1" s="712"/>
      <c r="G1" s="712"/>
      <c r="H1" s="712"/>
    </row>
    <row r="2" spans="1:10" ht="16.5" customHeight="1" x14ac:dyDescent="0.2">
      <c r="A2" s="2826" t="s">
        <v>1527</v>
      </c>
      <c r="B2" s="2826"/>
      <c r="C2" s="2826"/>
      <c r="D2" s="2826"/>
      <c r="E2" s="2826"/>
      <c r="F2" s="2826"/>
    </row>
    <row r="3" spans="1:10" ht="24" customHeight="1" x14ac:dyDescent="0.2">
      <c r="A3" s="2536" t="s">
        <v>695</v>
      </c>
      <c r="B3" s="2536"/>
      <c r="C3" s="2536"/>
      <c r="D3" s="2536"/>
      <c r="E3" s="2536"/>
      <c r="F3" s="2536"/>
      <c r="G3" s="784"/>
      <c r="H3" s="784"/>
      <c r="I3" s="780"/>
      <c r="J3" s="780"/>
    </row>
    <row r="4" spans="1:10" ht="15" customHeight="1" x14ac:dyDescent="0.25">
      <c r="A4" s="107">
        <v>2022</v>
      </c>
      <c r="B4" s="107"/>
      <c r="C4" s="107"/>
      <c r="D4" s="132"/>
      <c r="E4" s="132"/>
      <c r="F4" s="157"/>
    </row>
    <row r="5" spans="1:10" s="740" customFormat="1" ht="15" customHeight="1" x14ac:dyDescent="0.25">
      <c r="A5" s="2815" t="s">
        <v>696</v>
      </c>
      <c r="B5" s="738" t="s">
        <v>697</v>
      </c>
      <c r="C5" s="738" t="s">
        <v>697</v>
      </c>
      <c r="D5" s="2513" t="s">
        <v>671</v>
      </c>
      <c r="E5" s="2824" t="s">
        <v>672</v>
      </c>
      <c r="F5" s="2824" t="s">
        <v>674</v>
      </c>
      <c r="G5" s="783"/>
      <c r="H5" s="785"/>
    </row>
    <row r="6" spans="1:10" ht="15" customHeight="1" x14ac:dyDescent="0.25">
      <c r="A6" s="2815"/>
      <c r="B6" s="786" t="s">
        <v>698</v>
      </c>
      <c r="C6" s="786" t="s">
        <v>699</v>
      </c>
      <c r="D6" s="2823"/>
      <c r="E6" s="2823"/>
      <c r="F6" s="2823"/>
    </row>
    <row r="7" spans="1:10" ht="15" customHeight="1" x14ac:dyDescent="0.2">
      <c r="A7" s="2816"/>
      <c r="B7" s="2520" t="s">
        <v>135</v>
      </c>
      <c r="C7" s="2521"/>
      <c r="D7" s="2521"/>
      <c r="E7" s="2541"/>
      <c r="F7" s="787" t="s">
        <v>700</v>
      </c>
    </row>
    <row r="8" spans="1:10" ht="15" customHeight="1" x14ac:dyDescent="0.25">
      <c r="A8" s="716" t="s">
        <v>0</v>
      </c>
      <c r="B8" s="788">
        <v>393</v>
      </c>
      <c r="C8" s="788">
        <v>1125</v>
      </c>
      <c r="D8" s="789">
        <v>509806</v>
      </c>
      <c r="E8" s="790">
        <v>9613894</v>
      </c>
      <c r="F8" s="790">
        <v>55383971</v>
      </c>
      <c r="G8" s="791"/>
    </row>
    <row r="9" spans="1:10" ht="7.5" customHeight="1" x14ac:dyDescent="0.25">
      <c r="A9" s="714"/>
      <c r="B9" s="792"/>
      <c r="C9" s="792"/>
      <c r="D9" s="793"/>
      <c r="E9" s="793"/>
      <c r="F9" s="793"/>
    </row>
    <row r="10" spans="1:10" s="729" customFormat="1" ht="15" customHeight="1" x14ac:dyDescent="0.25">
      <c r="A10" s="716" t="s">
        <v>701</v>
      </c>
      <c r="B10" s="788">
        <v>119</v>
      </c>
      <c r="C10" s="788">
        <v>385</v>
      </c>
      <c r="D10" s="789">
        <v>61063</v>
      </c>
      <c r="E10" s="790">
        <v>884659</v>
      </c>
      <c r="F10" s="794">
        <v>4771154</v>
      </c>
      <c r="G10" s="791"/>
      <c r="H10" s="795"/>
    </row>
    <row r="11" spans="1:10" ht="15" customHeight="1" x14ac:dyDescent="0.25">
      <c r="A11" s="796" t="s">
        <v>702</v>
      </c>
      <c r="B11" s="797">
        <v>94</v>
      </c>
      <c r="C11" s="797">
        <v>325</v>
      </c>
      <c r="D11" s="798">
        <v>50583</v>
      </c>
      <c r="E11" s="799">
        <v>781921</v>
      </c>
      <c r="F11" s="800">
        <v>4154602</v>
      </c>
    </row>
    <row r="12" spans="1:10" s="729" customFormat="1" ht="15" customHeight="1" x14ac:dyDescent="0.25">
      <c r="A12" s="801" t="s">
        <v>703</v>
      </c>
      <c r="B12" s="797">
        <v>37</v>
      </c>
      <c r="C12" s="797">
        <v>157</v>
      </c>
      <c r="D12" s="798">
        <v>27349</v>
      </c>
      <c r="E12" s="799">
        <v>500323</v>
      </c>
      <c r="F12" s="800">
        <v>2669551</v>
      </c>
      <c r="G12" s="783"/>
      <c r="H12" s="795"/>
    </row>
    <row r="13" spans="1:10" ht="15" customHeight="1" x14ac:dyDescent="0.25">
      <c r="A13" s="801" t="s">
        <v>704</v>
      </c>
      <c r="B13" s="802">
        <v>4</v>
      </c>
      <c r="C13" s="802">
        <v>13</v>
      </c>
      <c r="D13" s="798">
        <v>6633</v>
      </c>
      <c r="E13" s="799">
        <v>81974</v>
      </c>
      <c r="F13" s="800">
        <v>428799</v>
      </c>
    </row>
    <row r="14" spans="1:10" ht="15" customHeight="1" x14ac:dyDescent="0.2">
      <c r="A14" s="803" t="s">
        <v>705</v>
      </c>
      <c r="B14" s="802">
        <v>39</v>
      </c>
      <c r="C14" s="802">
        <v>95</v>
      </c>
      <c r="D14" s="804">
        <v>14667</v>
      </c>
      <c r="E14" s="805">
        <v>177636</v>
      </c>
      <c r="F14" s="806">
        <v>951476</v>
      </c>
    </row>
    <row r="15" spans="1:10" ht="15" customHeight="1" x14ac:dyDescent="0.25">
      <c r="A15" s="807" t="s">
        <v>706</v>
      </c>
      <c r="B15" s="792">
        <v>7</v>
      </c>
      <c r="C15" s="792">
        <v>30</v>
      </c>
      <c r="D15" s="797">
        <v>874</v>
      </c>
      <c r="E15" s="808">
        <v>10272</v>
      </c>
      <c r="F15" s="809">
        <v>50612</v>
      </c>
    </row>
    <row r="16" spans="1:10" ht="15" customHeight="1" x14ac:dyDescent="0.25">
      <c r="A16" s="807" t="s">
        <v>707</v>
      </c>
      <c r="B16" s="792">
        <v>7</v>
      </c>
      <c r="C16" s="792">
        <v>30</v>
      </c>
      <c r="D16" s="797">
        <v>1060</v>
      </c>
      <c r="E16" s="797">
        <v>11716</v>
      </c>
      <c r="F16" s="797">
        <v>54165</v>
      </c>
    </row>
    <row r="17" spans="1:8" ht="15" customHeight="1" x14ac:dyDescent="0.25">
      <c r="A17" s="135" t="s">
        <v>708</v>
      </c>
      <c r="B17" s="810">
        <v>25</v>
      </c>
      <c r="C17" s="810">
        <v>60</v>
      </c>
      <c r="D17" s="811">
        <v>10480</v>
      </c>
      <c r="E17" s="811">
        <v>102738</v>
      </c>
      <c r="F17" s="811">
        <v>616552</v>
      </c>
    </row>
    <row r="18" spans="1:8" s="729" customFormat="1" ht="30" customHeight="1" x14ac:dyDescent="0.2">
      <c r="A18" s="812" t="s">
        <v>709</v>
      </c>
      <c r="B18" s="802">
        <v>13</v>
      </c>
      <c r="C18" s="802">
        <v>31</v>
      </c>
      <c r="D18" s="805">
        <v>7909</v>
      </c>
      <c r="E18" s="805">
        <v>78261</v>
      </c>
      <c r="F18" s="806">
        <v>496892</v>
      </c>
      <c r="G18" s="795"/>
      <c r="H18" s="795"/>
    </row>
    <row r="19" spans="1:8" s="729" customFormat="1" ht="15" customHeight="1" x14ac:dyDescent="0.25">
      <c r="A19" s="716" t="s">
        <v>710</v>
      </c>
      <c r="B19" s="813">
        <v>71</v>
      </c>
      <c r="C19" s="813">
        <v>176</v>
      </c>
      <c r="D19" s="789">
        <v>261226</v>
      </c>
      <c r="E19" s="814">
        <v>5880131</v>
      </c>
      <c r="F19" s="794">
        <v>34606703</v>
      </c>
      <c r="G19" s="795"/>
      <c r="H19" s="795"/>
    </row>
    <row r="20" spans="1:8" s="729" customFormat="1" ht="15" customHeight="1" x14ac:dyDescent="0.25">
      <c r="A20" s="716" t="s">
        <v>711</v>
      </c>
      <c r="B20" s="813">
        <v>44</v>
      </c>
      <c r="C20" s="813">
        <v>137</v>
      </c>
      <c r="D20" s="815">
        <v>15007</v>
      </c>
      <c r="E20" s="790">
        <v>179225</v>
      </c>
      <c r="F20" s="816">
        <v>1034876</v>
      </c>
      <c r="G20" s="795"/>
      <c r="H20" s="795"/>
    </row>
    <row r="21" spans="1:8" s="729" customFormat="1" ht="7.5" customHeight="1" x14ac:dyDescent="0.25">
      <c r="A21" s="716"/>
      <c r="B21" s="813"/>
      <c r="C21" s="813"/>
      <c r="D21" s="815"/>
      <c r="E21" s="817"/>
      <c r="F21" s="816"/>
      <c r="G21" s="795"/>
      <c r="H21" s="795"/>
    </row>
    <row r="22" spans="1:8" s="729" customFormat="1" ht="15" customHeight="1" x14ac:dyDescent="0.25">
      <c r="A22" s="716" t="s">
        <v>712</v>
      </c>
      <c r="B22" s="813">
        <v>159</v>
      </c>
      <c r="C22" s="813">
        <v>427</v>
      </c>
      <c r="D22" s="815">
        <v>172510</v>
      </c>
      <c r="E22" s="817">
        <v>2669879</v>
      </c>
      <c r="F22" s="816">
        <v>14971238</v>
      </c>
      <c r="G22" s="818"/>
      <c r="H22" s="795"/>
    </row>
    <row r="23" spans="1:8" s="729" customFormat="1" ht="15" customHeight="1" x14ac:dyDescent="0.25">
      <c r="A23" s="714" t="s">
        <v>713</v>
      </c>
      <c r="B23" s="819">
        <v>72</v>
      </c>
      <c r="C23" s="819">
        <v>220</v>
      </c>
      <c r="D23" s="820">
        <v>26472</v>
      </c>
      <c r="E23" s="821">
        <v>277103</v>
      </c>
      <c r="F23" s="822">
        <v>1397570</v>
      </c>
      <c r="G23" s="795"/>
      <c r="H23" s="795"/>
    </row>
    <row r="24" spans="1:8" ht="15" customHeight="1" x14ac:dyDescent="0.25">
      <c r="A24" s="714" t="s">
        <v>714</v>
      </c>
      <c r="B24" s="819">
        <v>23</v>
      </c>
      <c r="C24" s="819">
        <v>53</v>
      </c>
      <c r="D24" s="820">
        <v>60305</v>
      </c>
      <c r="E24" s="821">
        <v>1018331</v>
      </c>
      <c r="F24" s="822">
        <v>5913660</v>
      </c>
    </row>
    <row r="25" spans="1:8" ht="15" customHeight="1" x14ac:dyDescent="0.25">
      <c r="A25" s="714" t="s">
        <v>715</v>
      </c>
      <c r="B25" s="132">
        <v>64</v>
      </c>
      <c r="C25" s="132">
        <v>154</v>
      </c>
      <c r="D25" s="819">
        <v>85733</v>
      </c>
      <c r="E25" s="821">
        <v>1374445</v>
      </c>
      <c r="F25" s="822">
        <v>7660008</v>
      </c>
    </row>
    <row r="26" spans="1:8" ht="7.5" customHeight="1" thickBot="1" x14ac:dyDescent="0.3">
      <c r="A26" s="823"/>
      <c r="B26" s="824"/>
      <c r="C26" s="824"/>
      <c r="D26" s="825"/>
      <c r="E26" s="825"/>
      <c r="F26" s="826"/>
    </row>
    <row r="27" spans="1:8" ht="21.75" customHeight="1" thickTop="1" x14ac:dyDescent="0.2">
      <c r="A27" s="2817" t="s">
        <v>716</v>
      </c>
      <c r="B27" s="2818"/>
      <c r="C27" s="2818"/>
      <c r="D27" s="2818"/>
      <c r="E27" s="2818"/>
      <c r="F27" s="2818"/>
    </row>
    <row r="28" spans="1:8" ht="12" customHeight="1" x14ac:dyDescent="0.2">
      <c r="A28" s="2818"/>
      <c r="B28" s="2818"/>
      <c r="C28" s="2818"/>
      <c r="D28" s="2818"/>
      <c r="E28" s="2818"/>
      <c r="F28" s="2818"/>
      <c r="G28" s="827"/>
      <c r="H28" s="827"/>
    </row>
    <row r="29" spans="1:8" ht="12" customHeight="1" x14ac:dyDescent="0.25">
      <c r="A29" s="132" t="s">
        <v>717</v>
      </c>
      <c r="B29" s="132"/>
      <c r="C29" s="132"/>
      <c r="D29" s="132"/>
      <c r="E29" s="132"/>
      <c r="F29" s="773"/>
      <c r="G29" s="827"/>
      <c r="H29" s="827"/>
    </row>
    <row r="30" spans="1:8" ht="12" customHeight="1" x14ac:dyDescent="0.25">
      <c r="A30" s="132" t="s">
        <v>687</v>
      </c>
      <c r="B30" s="132"/>
      <c r="C30" s="132"/>
      <c r="D30" s="713"/>
      <c r="E30" s="713"/>
      <c r="F30" s="713"/>
      <c r="G30" s="712"/>
      <c r="H30" s="735"/>
    </row>
    <row r="31" spans="1:8" ht="6" customHeight="1" x14ac:dyDescent="0.25">
      <c r="A31" s="827"/>
      <c r="B31" s="828"/>
      <c r="C31" s="828"/>
      <c r="D31" s="828"/>
      <c r="E31" s="713"/>
      <c r="F31" s="155"/>
      <c r="G31" s="827"/>
      <c r="H31" s="827"/>
    </row>
    <row r="32" spans="1:8" ht="12" customHeight="1" x14ac:dyDescent="0.25">
      <c r="A32" s="828" t="s">
        <v>76</v>
      </c>
      <c r="B32" s="829"/>
      <c r="C32" s="829"/>
      <c r="D32" s="828"/>
      <c r="E32" s="713"/>
      <c r="F32" s="155"/>
      <c r="G32" s="827"/>
      <c r="H32" s="827"/>
    </row>
    <row r="33" spans="1:8" ht="12" customHeight="1" x14ac:dyDescent="0.25">
      <c r="A33" s="830" t="s">
        <v>718</v>
      </c>
      <c r="B33" s="831"/>
      <c r="C33" s="831"/>
      <c r="D33" s="832"/>
      <c r="E33" s="832"/>
      <c r="F33" s="833"/>
      <c r="G33" s="827"/>
      <c r="H33" s="827"/>
    </row>
    <row r="34" spans="1:8" ht="12" customHeight="1" x14ac:dyDescent="0.25">
      <c r="A34" s="830" t="s">
        <v>719</v>
      </c>
      <c r="B34" s="831"/>
      <c r="C34" s="831"/>
      <c r="D34" s="832"/>
      <c r="E34" s="832"/>
      <c r="F34" s="833"/>
      <c r="G34" s="827"/>
      <c r="H34" s="827"/>
    </row>
    <row r="35" spans="1:8" ht="12" customHeight="1" x14ac:dyDescent="0.25">
      <c r="A35" s="830" t="s">
        <v>720</v>
      </c>
      <c r="B35" s="834"/>
      <c r="C35" s="834"/>
      <c r="D35" s="835"/>
      <c r="E35" s="835"/>
      <c r="F35" s="833"/>
      <c r="G35" s="827"/>
      <c r="H35" s="827"/>
    </row>
    <row r="36" spans="1:8" x14ac:dyDescent="0.2">
      <c r="A36" s="780"/>
      <c r="B36" s="827"/>
      <c r="C36" s="827"/>
      <c r="D36" s="827"/>
      <c r="E36" s="827"/>
      <c r="F36" s="836"/>
      <c r="G36" s="827"/>
      <c r="H36" s="827"/>
    </row>
    <row r="37" spans="1:8" x14ac:dyDescent="0.2">
      <c r="A37" s="712"/>
      <c r="B37" s="827"/>
      <c r="C37" s="827"/>
      <c r="D37" s="827"/>
      <c r="E37" s="827"/>
      <c r="F37" s="827"/>
      <c r="G37" s="827"/>
      <c r="H37" s="827"/>
    </row>
    <row r="38" spans="1:8" x14ac:dyDescent="0.2">
      <c r="A38" s="827"/>
      <c r="B38" s="827"/>
      <c r="C38" s="827"/>
      <c r="D38" s="827"/>
      <c r="E38" s="827"/>
      <c r="F38" s="827"/>
      <c r="G38" s="827"/>
      <c r="H38" s="827"/>
    </row>
    <row r="39" spans="1:8" x14ac:dyDescent="0.2">
      <c r="A39" s="827"/>
      <c r="B39" s="827"/>
      <c r="C39" s="827"/>
      <c r="D39" s="827"/>
      <c r="E39" s="827"/>
      <c r="F39" s="827"/>
      <c r="G39" s="827"/>
      <c r="H39" s="827"/>
    </row>
    <row r="40" spans="1:8" x14ac:dyDescent="0.2">
      <c r="A40" s="827"/>
      <c r="B40" s="827"/>
      <c r="C40" s="827"/>
      <c r="D40" s="827"/>
      <c r="E40" s="827"/>
      <c r="F40" s="827"/>
      <c r="G40" s="827"/>
      <c r="H40" s="827"/>
    </row>
    <row r="41" spans="1:8" x14ac:dyDescent="0.2">
      <c r="A41" s="827"/>
      <c r="B41" s="827"/>
      <c r="C41" s="827"/>
      <c r="D41" s="827"/>
      <c r="E41" s="827"/>
      <c r="F41" s="827"/>
      <c r="G41" s="827"/>
      <c r="H41" s="827"/>
    </row>
    <row r="42" spans="1:8" x14ac:dyDescent="0.2">
      <c r="A42" s="827"/>
      <c r="B42" s="827"/>
      <c r="C42" s="827"/>
      <c r="D42" s="827"/>
      <c r="E42" s="827"/>
      <c r="F42" s="827"/>
      <c r="G42" s="827"/>
      <c r="H42" s="827"/>
    </row>
    <row r="43" spans="1:8" x14ac:dyDescent="0.2">
      <c r="A43" s="827"/>
      <c r="B43" s="827"/>
      <c r="C43" s="827"/>
      <c r="D43" s="827"/>
      <c r="E43" s="827"/>
      <c r="F43" s="827"/>
      <c r="G43" s="827"/>
      <c r="H43" s="827"/>
    </row>
    <row r="44" spans="1:8" x14ac:dyDescent="0.2">
      <c r="A44" s="827"/>
      <c r="B44" s="827"/>
      <c r="C44" s="827"/>
      <c r="D44" s="827"/>
      <c r="E44" s="827"/>
      <c r="F44" s="827"/>
      <c r="G44" s="827"/>
      <c r="H44" s="827"/>
    </row>
    <row r="45" spans="1:8" x14ac:dyDescent="0.2">
      <c r="A45" s="827"/>
      <c r="B45" s="827"/>
      <c r="C45" s="827"/>
      <c r="D45" s="827"/>
      <c r="E45" s="827"/>
      <c r="F45" s="827"/>
      <c r="G45" s="827"/>
      <c r="H45" s="827"/>
    </row>
    <row r="46" spans="1:8" x14ac:dyDescent="0.2">
      <c r="A46" s="827"/>
      <c r="B46" s="827"/>
      <c r="C46" s="827"/>
      <c r="D46" s="827"/>
      <c r="E46" s="827"/>
      <c r="F46" s="827"/>
      <c r="G46" s="827"/>
      <c r="H46" s="827"/>
    </row>
    <row r="47" spans="1:8" x14ac:dyDescent="0.2">
      <c r="A47" s="827"/>
      <c r="B47" s="827"/>
      <c r="C47" s="827"/>
      <c r="D47" s="827"/>
      <c r="E47" s="827"/>
      <c r="F47" s="827"/>
      <c r="G47" s="827"/>
      <c r="H47" s="827"/>
    </row>
    <row r="48" spans="1:8" x14ac:dyDescent="0.2">
      <c r="A48" s="827"/>
      <c r="B48" s="827"/>
      <c r="C48" s="827"/>
      <c r="D48" s="827"/>
      <c r="E48" s="827"/>
      <c r="F48" s="827"/>
      <c r="G48" s="827"/>
      <c r="H48" s="827"/>
    </row>
    <row r="49" spans="1:8" x14ac:dyDescent="0.2">
      <c r="A49" s="827"/>
      <c r="B49" s="827"/>
      <c r="C49" s="827"/>
      <c r="D49" s="827"/>
      <c r="E49" s="827"/>
      <c r="F49" s="827"/>
      <c r="G49" s="827"/>
      <c r="H49" s="827"/>
    </row>
    <row r="50" spans="1:8" x14ac:dyDescent="0.2">
      <c r="A50" s="827"/>
      <c r="B50" s="827"/>
      <c r="C50" s="827"/>
      <c r="D50" s="827"/>
      <c r="E50" s="827"/>
      <c r="F50" s="827"/>
      <c r="G50" s="827"/>
      <c r="H50" s="827"/>
    </row>
    <row r="51" spans="1:8" x14ac:dyDescent="0.2">
      <c r="A51" s="827"/>
      <c r="B51" s="827"/>
      <c r="C51" s="827"/>
      <c r="D51" s="827"/>
      <c r="E51" s="827"/>
      <c r="F51" s="827"/>
      <c r="G51" s="827"/>
      <c r="H51" s="827"/>
    </row>
    <row r="52" spans="1:8" x14ac:dyDescent="0.2">
      <c r="A52" s="827"/>
      <c r="B52" s="827"/>
      <c r="C52" s="827"/>
      <c r="D52" s="827"/>
      <c r="E52" s="827"/>
      <c r="F52" s="827"/>
      <c r="G52" s="827"/>
      <c r="H52" s="827"/>
    </row>
    <row r="53" spans="1:8" x14ac:dyDescent="0.2">
      <c r="A53" s="827"/>
      <c r="B53" s="827"/>
      <c r="C53" s="827"/>
      <c r="D53" s="827"/>
      <c r="E53" s="827"/>
      <c r="F53" s="827"/>
      <c r="G53" s="827"/>
      <c r="H53" s="827"/>
    </row>
    <row r="54" spans="1:8" x14ac:dyDescent="0.2">
      <c r="A54" s="827"/>
      <c r="B54" s="827"/>
      <c r="C54" s="827"/>
      <c r="D54" s="827"/>
      <c r="E54" s="827"/>
      <c r="F54" s="827"/>
      <c r="G54" s="827"/>
      <c r="H54" s="827"/>
    </row>
    <row r="55" spans="1:8" x14ac:dyDescent="0.2">
      <c r="A55" s="827"/>
      <c r="B55" s="827"/>
      <c r="C55" s="827"/>
      <c r="D55" s="827"/>
      <c r="E55" s="827"/>
      <c r="F55" s="827"/>
      <c r="G55" s="827"/>
      <c r="H55" s="827"/>
    </row>
    <row r="56" spans="1:8" x14ac:dyDescent="0.2">
      <c r="A56" s="827"/>
      <c r="B56" s="827"/>
      <c r="C56" s="827"/>
      <c r="D56" s="827"/>
      <c r="E56" s="827"/>
      <c r="F56" s="827"/>
      <c r="G56" s="827"/>
      <c r="H56" s="827"/>
    </row>
    <row r="57" spans="1:8" x14ac:dyDescent="0.2">
      <c r="A57" s="827"/>
      <c r="B57" s="827"/>
      <c r="C57" s="827"/>
      <c r="D57" s="827"/>
      <c r="E57" s="827"/>
      <c r="F57" s="827"/>
      <c r="G57" s="827"/>
      <c r="H57" s="827"/>
    </row>
    <row r="58" spans="1:8" x14ac:dyDescent="0.2">
      <c r="A58" s="827"/>
      <c r="B58" s="827"/>
      <c r="C58" s="827"/>
      <c r="D58" s="827"/>
      <c r="E58" s="827"/>
      <c r="F58" s="827"/>
      <c r="G58" s="827"/>
      <c r="H58" s="827"/>
    </row>
    <row r="59" spans="1:8" x14ac:dyDescent="0.2">
      <c r="A59" s="827"/>
      <c r="B59" s="827"/>
      <c r="C59" s="827"/>
      <c r="D59" s="827"/>
      <c r="E59" s="827"/>
      <c r="F59" s="827"/>
      <c r="G59" s="827"/>
      <c r="H59" s="827"/>
    </row>
    <row r="60" spans="1:8" x14ac:dyDescent="0.2">
      <c r="A60" s="827"/>
      <c r="B60" s="827"/>
      <c r="C60" s="827"/>
      <c r="D60" s="827"/>
      <c r="E60" s="827"/>
      <c r="F60" s="827"/>
      <c r="G60" s="827"/>
      <c r="H60" s="827"/>
    </row>
    <row r="61" spans="1:8" x14ac:dyDescent="0.2">
      <c r="A61" s="827"/>
      <c r="B61" s="827"/>
      <c r="C61" s="827"/>
      <c r="D61" s="827"/>
      <c r="E61" s="827"/>
      <c r="F61" s="827"/>
      <c r="G61" s="827"/>
      <c r="H61" s="827"/>
    </row>
    <row r="62" spans="1:8" x14ac:dyDescent="0.2">
      <c r="A62" s="827"/>
      <c r="B62" s="827"/>
      <c r="C62" s="827"/>
      <c r="D62" s="827"/>
      <c r="E62" s="827"/>
      <c r="F62" s="827"/>
      <c r="G62" s="827"/>
      <c r="H62" s="827"/>
    </row>
    <row r="63" spans="1:8" x14ac:dyDescent="0.2">
      <c r="A63" s="827"/>
      <c r="B63" s="827"/>
      <c r="C63" s="827"/>
      <c r="D63" s="827"/>
      <c r="E63" s="827"/>
      <c r="F63" s="827"/>
      <c r="G63" s="827"/>
      <c r="H63" s="827"/>
    </row>
    <row r="64" spans="1:8" x14ac:dyDescent="0.2">
      <c r="A64" s="827"/>
      <c r="B64" s="827"/>
      <c r="C64" s="827"/>
      <c r="D64" s="827"/>
      <c r="E64" s="827"/>
      <c r="F64" s="827"/>
      <c r="G64" s="827"/>
      <c r="H64" s="827"/>
    </row>
    <row r="65" spans="1:8" x14ac:dyDescent="0.2">
      <c r="A65" s="827"/>
      <c r="B65" s="827"/>
      <c r="C65" s="827"/>
      <c r="D65" s="827"/>
      <c r="E65" s="827"/>
      <c r="F65" s="827"/>
      <c r="G65" s="827"/>
      <c r="H65" s="827"/>
    </row>
    <row r="66" spans="1:8" x14ac:dyDescent="0.2">
      <c r="A66" s="827"/>
      <c r="B66" s="827"/>
      <c r="C66" s="827"/>
      <c r="D66" s="827"/>
      <c r="E66" s="827"/>
      <c r="F66" s="827"/>
      <c r="G66" s="827"/>
      <c r="H66" s="827"/>
    </row>
    <row r="67" spans="1:8" x14ac:dyDescent="0.2">
      <c r="A67" s="827"/>
      <c r="B67" s="827"/>
      <c r="C67" s="827"/>
      <c r="D67" s="827"/>
      <c r="E67" s="827"/>
      <c r="F67" s="827"/>
      <c r="G67" s="827"/>
      <c r="H67" s="827"/>
    </row>
    <row r="68" spans="1:8" x14ac:dyDescent="0.2">
      <c r="A68" s="827"/>
      <c r="B68" s="827"/>
      <c r="C68" s="827"/>
      <c r="D68" s="827"/>
      <c r="E68" s="827"/>
      <c r="F68" s="827"/>
      <c r="G68" s="827"/>
      <c r="H68" s="827"/>
    </row>
    <row r="69" spans="1:8" x14ac:dyDescent="0.2">
      <c r="A69" s="827"/>
      <c r="B69" s="827"/>
      <c r="C69" s="827"/>
      <c r="D69" s="827"/>
      <c r="E69" s="827"/>
      <c r="F69" s="827"/>
      <c r="G69" s="827"/>
      <c r="H69" s="827"/>
    </row>
    <row r="70" spans="1:8" x14ac:dyDescent="0.2">
      <c r="A70" s="827"/>
      <c r="B70" s="827"/>
      <c r="C70" s="827"/>
      <c r="D70" s="827"/>
      <c r="E70" s="827"/>
      <c r="F70" s="827"/>
      <c r="G70" s="827"/>
      <c r="H70" s="827"/>
    </row>
    <row r="71" spans="1:8" x14ac:dyDescent="0.2">
      <c r="A71" s="827"/>
      <c r="B71" s="827"/>
      <c r="C71" s="827"/>
      <c r="D71" s="827"/>
      <c r="E71" s="827"/>
      <c r="F71" s="827"/>
      <c r="G71" s="827"/>
      <c r="H71" s="827"/>
    </row>
    <row r="72" spans="1:8" x14ac:dyDescent="0.2">
      <c r="A72" s="827"/>
      <c r="B72" s="827"/>
      <c r="C72" s="827"/>
      <c r="D72" s="827"/>
      <c r="E72" s="827"/>
      <c r="F72" s="827"/>
      <c r="G72" s="827"/>
      <c r="H72" s="827"/>
    </row>
    <row r="73" spans="1:8" x14ac:dyDescent="0.2">
      <c r="A73" s="827"/>
      <c r="B73" s="827"/>
      <c r="C73" s="827"/>
      <c r="D73" s="827"/>
      <c r="E73" s="827"/>
      <c r="F73" s="827"/>
      <c r="G73" s="827"/>
      <c r="H73" s="827"/>
    </row>
    <row r="74" spans="1:8" x14ac:dyDescent="0.2">
      <c r="A74" s="827"/>
      <c r="B74" s="827"/>
      <c r="C74" s="827"/>
      <c r="D74" s="827"/>
      <c r="E74" s="827"/>
      <c r="F74" s="827"/>
      <c r="G74" s="827"/>
      <c r="H74" s="827"/>
    </row>
    <row r="75" spans="1:8" x14ac:dyDescent="0.2">
      <c r="A75" s="827"/>
      <c r="B75" s="827"/>
      <c r="C75" s="827"/>
      <c r="D75" s="827"/>
      <c r="E75" s="827"/>
      <c r="F75" s="827"/>
      <c r="G75" s="827"/>
      <c r="H75" s="827"/>
    </row>
    <row r="76" spans="1:8" x14ac:dyDescent="0.2">
      <c r="A76" s="827"/>
      <c r="B76" s="827"/>
      <c r="C76" s="827"/>
      <c r="D76" s="827"/>
      <c r="E76" s="827"/>
      <c r="F76" s="827"/>
      <c r="G76" s="827"/>
      <c r="H76" s="827"/>
    </row>
    <row r="77" spans="1:8" x14ac:dyDescent="0.2">
      <c r="A77" s="827"/>
      <c r="B77" s="827"/>
      <c r="C77" s="827"/>
      <c r="D77" s="827"/>
      <c r="E77" s="827"/>
      <c r="F77" s="827"/>
      <c r="G77" s="827"/>
      <c r="H77" s="827"/>
    </row>
    <row r="78" spans="1:8" x14ac:dyDescent="0.2">
      <c r="A78" s="827"/>
      <c r="B78" s="827"/>
      <c r="C78" s="827"/>
      <c r="D78" s="827"/>
      <c r="E78" s="827"/>
      <c r="F78" s="827"/>
      <c r="G78" s="827"/>
      <c r="H78" s="827"/>
    </row>
    <row r="79" spans="1:8" x14ac:dyDescent="0.2">
      <c r="A79" s="827"/>
      <c r="B79" s="827"/>
      <c r="C79" s="827"/>
      <c r="D79" s="827"/>
      <c r="E79" s="827"/>
      <c r="F79" s="827"/>
      <c r="G79" s="827"/>
      <c r="H79" s="827"/>
    </row>
    <row r="80" spans="1:8" x14ac:dyDescent="0.2">
      <c r="A80" s="827"/>
      <c r="B80" s="827"/>
      <c r="C80" s="827"/>
      <c r="D80" s="827"/>
      <c r="E80" s="827"/>
      <c r="F80" s="827"/>
      <c r="G80" s="827"/>
      <c r="H80" s="827"/>
    </row>
    <row r="81" spans="1:8" x14ac:dyDescent="0.2">
      <c r="A81" s="827"/>
      <c r="B81" s="827"/>
      <c r="C81" s="827"/>
      <c r="D81" s="827"/>
      <c r="E81" s="827"/>
      <c r="F81" s="827"/>
      <c r="G81" s="827"/>
      <c r="H81" s="827"/>
    </row>
    <row r="82" spans="1:8" x14ac:dyDescent="0.2">
      <c r="A82" s="827"/>
      <c r="B82" s="827"/>
      <c r="C82" s="827"/>
      <c r="D82" s="827"/>
      <c r="E82" s="827"/>
      <c r="F82" s="827"/>
      <c r="G82" s="827"/>
      <c r="H82" s="827"/>
    </row>
    <row r="83" spans="1:8" x14ac:dyDescent="0.2">
      <c r="A83" s="827"/>
      <c r="B83" s="827"/>
      <c r="C83" s="827"/>
      <c r="D83" s="827"/>
      <c r="E83" s="827"/>
      <c r="F83" s="827"/>
      <c r="G83" s="827"/>
      <c r="H83" s="827"/>
    </row>
    <row r="84" spans="1:8" x14ac:dyDescent="0.2">
      <c r="A84" s="827"/>
      <c r="B84" s="827"/>
      <c r="C84" s="827"/>
      <c r="D84" s="827"/>
      <c r="E84" s="827"/>
      <c r="F84" s="827"/>
      <c r="G84" s="827"/>
      <c r="H84" s="827"/>
    </row>
    <row r="85" spans="1:8" x14ac:dyDescent="0.2">
      <c r="A85" s="827"/>
      <c r="B85" s="827"/>
      <c r="C85" s="827"/>
      <c r="D85" s="827"/>
      <c r="E85" s="827"/>
      <c r="F85" s="827"/>
      <c r="G85" s="827"/>
      <c r="H85" s="827"/>
    </row>
    <row r="86" spans="1:8" x14ac:dyDescent="0.2">
      <c r="A86" s="827"/>
      <c r="B86" s="827"/>
      <c r="C86" s="827"/>
      <c r="D86" s="827"/>
      <c r="E86" s="827"/>
      <c r="F86" s="827"/>
      <c r="G86" s="827"/>
      <c r="H86" s="827"/>
    </row>
    <row r="87" spans="1:8" x14ac:dyDescent="0.2">
      <c r="A87" s="827"/>
      <c r="B87" s="827"/>
      <c r="C87" s="827"/>
      <c r="D87" s="827"/>
      <c r="E87" s="827"/>
      <c r="F87" s="827"/>
      <c r="G87" s="827"/>
      <c r="H87" s="827"/>
    </row>
    <row r="88" spans="1:8" x14ac:dyDescent="0.2">
      <c r="A88" s="827"/>
      <c r="B88" s="827"/>
      <c r="C88" s="827"/>
      <c r="D88" s="827"/>
      <c r="E88" s="827"/>
      <c r="F88" s="827"/>
      <c r="G88" s="827"/>
      <c r="H88" s="827"/>
    </row>
    <row r="89" spans="1:8" x14ac:dyDescent="0.2">
      <c r="A89" s="827"/>
      <c r="B89" s="827"/>
      <c r="C89" s="827"/>
      <c r="D89" s="827"/>
      <c r="E89" s="827"/>
      <c r="F89" s="827"/>
      <c r="G89" s="827"/>
      <c r="H89" s="827"/>
    </row>
    <row r="90" spans="1:8" x14ac:dyDescent="0.2">
      <c r="A90" s="827"/>
      <c r="B90" s="827"/>
      <c r="C90" s="827"/>
      <c r="D90" s="827"/>
      <c r="E90" s="827"/>
      <c r="F90" s="827"/>
      <c r="G90" s="827"/>
      <c r="H90" s="827"/>
    </row>
    <row r="91" spans="1:8" x14ac:dyDescent="0.2">
      <c r="A91" s="827"/>
      <c r="B91" s="827"/>
      <c r="C91" s="827"/>
      <c r="D91" s="827"/>
      <c r="E91" s="827"/>
      <c r="F91" s="827"/>
      <c r="G91" s="827"/>
      <c r="H91" s="827"/>
    </row>
    <row r="92" spans="1:8" x14ac:dyDescent="0.2">
      <c r="A92" s="827"/>
      <c r="B92" s="827"/>
      <c r="C92" s="827"/>
      <c r="D92" s="827"/>
      <c r="E92" s="827"/>
      <c r="F92" s="827"/>
      <c r="G92" s="827"/>
      <c r="H92" s="827"/>
    </row>
    <row r="93" spans="1:8" x14ac:dyDescent="0.2">
      <c r="A93" s="827"/>
      <c r="B93" s="827"/>
      <c r="C93" s="827"/>
      <c r="D93" s="827"/>
      <c r="E93" s="827"/>
      <c r="F93" s="827"/>
      <c r="G93" s="827"/>
      <c r="H93" s="827"/>
    </row>
    <row r="94" spans="1:8" x14ac:dyDescent="0.2">
      <c r="A94" s="827"/>
      <c r="B94" s="827"/>
      <c r="C94" s="827"/>
      <c r="D94" s="827"/>
      <c r="E94" s="827"/>
      <c r="F94" s="827"/>
      <c r="G94" s="827"/>
      <c r="H94" s="827"/>
    </row>
    <row r="95" spans="1:8" x14ac:dyDescent="0.2">
      <c r="A95" s="827"/>
      <c r="B95" s="827"/>
      <c r="C95" s="827"/>
      <c r="D95" s="827"/>
      <c r="E95" s="827"/>
      <c r="F95" s="827"/>
      <c r="G95" s="827"/>
      <c r="H95" s="827"/>
    </row>
    <row r="96" spans="1:8" x14ac:dyDescent="0.2">
      <c r="A96" s="827"/>
      <c r="B96" s="827"/>
      <c r="C96" s="827"/>
      <c r="D96" s="827"/>
      <c r="E96" s="827"/>
      <c r="F96" s="827"/>
      <c r="G96" s="827"/>
      <c r="H96" s="827"/>
    </row>
    <row r="97" spans="1:8" x14ac:dyDescent="0.2">
      <c r="A97" s="827"/>
      <c r="B97" s="827"/>
      <c r="C97" s="827"/>
      <c r="D97" s="827"/>
      <c r="E97" s="827"/>
      <c r="F97" s="827"/>
      <c r="G97" s="827"/>
      <c r="H97" s="827"/>
    </row>
    <row r="98" spans="1:8" x14ac:dyDescent="0.2">
      <c r="A98" s="827"/>
      <c r="B98" s="827"/>
      <c r="C98" s="827"/>
      <c r="D98" s="827"/>
      <c r="E98" s="827"/>
      <c r="F98" s="827"/>
      <c r="G98" s="827"/>
      <c r="H98" s="827"/>
    </row>
    <row r="99" spans="1:8" x14ac:dyDescent="0.2">
      <c r="A99" s="827"/>
      <c r="B99" s="827"/>
      <c r="C99" s="827"/>
      <c r="D99" s="827"/>
      <c r="E99" s="827"/>
      <c r="F99" s="827"/>
      <c r="G99" s="827"/>
      <c r="H99" s="827"/>
    </row>
    <row r="100" spans="1:8" x14ac:dyDescent="0.2">
      <c r="A100" s="827"/>
      <c r="B100" s="827"/>
      <c r="C100" s="827"/>
      <c r="D100" s="827"/>
      <c r="E100" s="827"/>
      <c r="F100" s="827"/>
      <c r="G100" s="827"/>
      <c r="H100" s="827"/>
    </row>
    <row r="101" spans="1:8" x14ac:dyDescent="0.2">
      <c r="A101" s="827"/>
      <c r="B101" s="827"/>
      <c r="C101" s="827"/>
      <c r="D101" s="827"/>
      <c r="E101" s="827"/>
      <c r="F101" s="827"/>
      <c r="G101" s="827"/>
      <c r="H101" s="827"/>
    </row>
    <row r="102" spans="1:8" x14ac:dyDescent="0.2">
      <c r="A102" s="827"/>
      <c r="B102" s="827"/>
      <c r="C102" s="827"/>
      <c r="D102" s="827"/>
      <c r="E102" s="827"/>
      <c r="F102" s="827"/>
      <c r="G102" s="827"/>
      <c r="H102" s="827"/>
    </row>
    <row r="103" spans="1:8" x14ac:dyDescent="0.2">
      <c r="A103" s="827"/>
      <c r="B103" s="827"/>
      <c r="C103" s="827"/>
      <c r="D103" s="827"/>
      <c r="E103" s="827"/>
      <c r="F103" s="827"/>
      <c r="G103" s="827"/>
      <c r="H103" s="827"/>
    </row>
    <row r="104" spans="1:8" x14ac:dyDescent="0.2">
      <c r="A104" s="827"/>
      <c r="B104" s="827"/>
      <c r="C104" s="827"/>
      <c r="D104" s="827"/>
      <c r="E104" s="827"/>
      <c r="F104" s="827"/>
      <c r="G104" s="827"/>
      <c r="H104" s="827"/>
    </row>
    <row r="105" spans="1:8" x14ac:dyDescent="0.2">
      <c r="A105" s="827"/>
      <c r="B105" s="827"/>
      <c r="C105" s="827"/>
      <c r="D105" s="827"/>
      <c r="E105" s="827"/>
      <c r="F105" s="827"/>
      <c r="G105" s="827"/>
      <c r="H105" s="827"/>
    </row>
    <row r="106" spans="1:8" x14ac:dyDescent="0.2">
      <c r="A106" s="827"/>
      <c r="B106" s="827"/>
      <c r="C106" s="827"/>
      <c r="D106" s="827"/>
      <c r="E106" s="827"/>
      <c r="F106" s="827"/>
      <c r="G106" s="827"/>
      <c r="H106" s="827"/>
    </row>
    <row r="107" spans="1:8" x14ac:dyDescent="0.2">
      <c r="A107" s="827"/>
      <c r="B107" s="827"/>
      <c r="C107" s="827"/>
      <c r="D107" s="827"/>
      <c r="E107" s="827"/>
      <c r="F107" s="827"/>
      <c r="G107" s="827"/>
      <c r="H107" s="827"/>
    </row>
    <row r="108" spans="1:8" x14ac:dyDescent="0.2">
      <c r="A108" s="827"/>
      <c r="B108" s="827"/>
      <c r="C108" s="827"/>
      <c r="D108" s="827"/>
      <c r="E108" s="827"/>
      <c r="F108" s="827"/>
      <c r="G108" s="827"/>
      <c r="H108" s="827"/>
    </row>
    <row r="109" spans="1:8" x14ac:dyDescent="0.2">
      <c r="A109" s="827"/>
      <c r="B109" s="827"/>
      <c r="C109" s="827"/>
      <c r="D109" s="827"/>
      <c r="E109" s="827"/>
      <c r="F109" s="827"/>
      <c r="G109" s="827"/>
      <c r="H109" s="827"/>
    </row>
    <row r="110" spans="1:8" x14ac:dyDescent="0.2">
      <c r="A110" s="827"/>
      <c r="B110" s="827"/>
      <c r="C110" s="827"/>
      <c r="D110" s="827"/>
      <c r="E110" s="827"/>
      <c r="F110" s="827"/>
      <c r="G110" s="827"/>
      <c r="H110" s="827"/>
    </row>
    <row r="111" spans="1:8" x14ac:dyDescent="0.2">
      <c r="A111" s="827"/>
      <c r="B111" s="827"/>
      <c r="C111" s="827"/>
      <c r="D111" s="827"/>
      <c r="E111" s="827"/>
      <c r="F111" s="827"/>
      <c r="G111" s="827"/>
      <c r="H111" s="827"/>
    </row>
    <row r="112" spans="1:8" x14ac:dyDescent="0.2">
      <c r="A112" s="827"/>
      <c r="B112" s="827"/>
      <c r="C112" s="827"/>
      <c r="D112" s="827"/>
      <c r="E112" s="827"/>
      <c r="F112" s="827"/>
      <c r="G112" s="827"/>
      <c r="H112" s="827"/>
    </row>
    <row r="113" spans="1:8" x14ac:dyDescent="0.2">
      <c r="A113" s="827"/>
      <c r="B113" s="827"/>
      <c r="C113" s="827"/>
      <c r="D113" s="827"/>
      <c r="E113" s="827"/>
      <c r="F113" s="827"/>
      <c r="G113" s="827"/>
      <c r="H113" s="827"/>
    </row>
    <row r="114" spans="1:8" x14ac:dyDescent="0.2">
      <c r="A114" s="827"/>
      <c r="B114" s="827"/>
      <c r="C114" s="827"/>
      <c r="D114" s="827"/>
      <c r="E114" s="827"/>
      <c r="F114" s="827"/>
      <c r="G114" s="827"/>
      <c r="H114" s="827"/>
    </row>
    <row r="115" spans="1:8" x14ac:dyDescent="0.2">
      <c r="A115" s="827"/>
      <c r="F115" s="827"/>
    </row>
  </sheetData>
  <mergeCells count="8">
    <mergeCell ref="A27:F28"/>
    <mergeCell ref="A2:F2"/>
    <mergeCell ref="A3:F3"/>
    <mergeCell ref="A5:A7"/>
    <mergeCell ref="D5:D6"/>
    <mergeCell ref="E5:E6"/>
    <mergeCell ref="F5:F6"/>
    <mergeCell ref="B7:E7"/>
  </mergeCells>
  <hyperlinks>
    <hyperlink ref="A33" r:id="rId1" xr:uid="{3488F652-2C7E-4DB1-A59C-5FF41EC903E8}"/>
    <hyperlink ref="A34" r:id="rId2" xr:uid="{E30AB7D9-D484-49FF-A8ED-9DF9CE32E6D5}"/>
    <hyperlink ref="A35" r:id="rId3" xr:uid="{16B3CAE0-DA87-4CD4-AB14-BB17A65485BD}"/>
    <hyperlink ref="A1" location="Índice!A1" display="Voltar ao índice" xr:uid="{3B5615DC-0544-46BE-A06B-982717BC2653}"/>
  </hyperlinks>
  <pageMargins left="0.59" right="0.2" top="0.38" bottom="0.78740157480314965" header="0" footer="0"/>
  <pageSetup paperSize="9" orientation="portrait" r:id="rId4"/>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EEC31-5B0C-413B-938B-411883173AC7}">
  <dimension ref="A1:X53"/>
  <sheetViews>
    <sheetView zoomScaleNormal="100" workbookViewId="0">
      <selection activeCell="A3" sqref="A3:J3"/>
    </sheetView>
  </sheetViews>
  <sheetFormatPr defaultColWidth="9.1796875" defaultRowHeight="12.5" x14ac:dyDescent="0.25"/>
  <cols>
    <col min="1" max="1" width="10.54296875" style="117" customWidth="1"/>
    <col min="2" max="3" width="7.81640625" style="117" customWidth="1"/>
    <col min="4" max="8" width="7.453125" style="117" customWidth="1"/>
    <col min="9" max="9" width="7.7265625" style="117" customWidth="1"/>
    <col min="10" max="10" width="8" style="117" customWidth="1"/>
    <col min="11" max="16384" width="9.1796875" style="117"/>
  </cols>
  <sheetData>
    <row r="1" spans="1:24" ht="13" x14ac:dyDescent="0.3">
      <c r="A1" s="407" t="s">
        <v>371</v>
      </c>
      <c r="B1" s="116"/>
      <c r="C1" s="116"/>
      <c r="D1" s="116"/>
      <c r="E1" s="116"/>
      <c r="F1" s="116"/>
      <c r="G1" s="116"/>
      <c r="H1" s="116"/>
      <c r="I1" s="116"/>
      <c r="J1" s="116"/>
    </row>
    <row r="2" spans="1:24" x14ac:dyDescent="0.25">
      <c r="A2" s="2527" t="s">
        <v>170</v>
      </c>
      <c r="B2" s="2527"/>
      <c r="C2" s="2527"/>
      <c r="D2" s="77"/>
      <c r="E2" s="77"/>
      <c r="F2" s="77"/>
      <c r="G2" s="77"/>
      <c r="H2" s="77"/>
      <c r="I2" s="77"/>
      <c r="J2" s="77"/>
      <c r="K2" s="116"/>
      <c r="L2" s="116"/>
      <c r="M2" s="116"/>
      <c r="N2" s="116"/>
      <c r="O2" s="116"/>
      <c r="P2" s="116"/>
      <c r="Q2" s="116"/>
      <c r="R2" s="116"/>
      <c r="S2" s="116"/>
      <c r="T2" s="116"/>
      <c r="U2" s="116"/>
      <c r="V2" s="116"/>
      <c r="W2" s="116"/>
      <c r="X2" s="116"/>
    </row>
    <row r="3" spans="1:24" ht="23.25" customHeight="1" x14ac:dyDescent="0.25">
      <c r="A3" s="2529" t="s">
        <v>174</v>
      </c>
      <c r="B3" s="2529"/>
      <c r="C3" s="2529"/>
      <c r="D3" s="2529"/>
      <c r="E3" s="2529"/>
      <c r="F3" s="2529"/>
      <c r="G3" s="2529"/>
      <c r="H3" s="2529"/>
      <c r="I3" s="2529"/>
      <c r="J3" s="2529"/>
      <c r="K3" s="116"/>
      <c r="L3" s="116"/>
      <c r="M3" s="116"/>
      <c r="N3" s="116"/>
      <c r="O3" s="116"/>
      <c r="P3" s="116"/>
      <c r="Q3" s="116"/>
      <c r="R3" s="116"/>
      <c r="S3" s="116"/>
      <c r="T3" s="116"/>
      <c r="U3" s="116"/>
      <c r="V3" s="116"/>
      <c r="W3" s="116"/>
      <c r="X3" s="116"/>
    </row>
    <row r="4" spans="1:24" x14ac:dyDescent="0.25">
      <c r="A4" s="78">
        <v>2021</v>
      </c>
      <c r="B4" s="79"/>
      <c r="C4" s="80"/>
      <c r="D4" s="80"/>
      <c r="E4" s="77"/>
      <c r="F4" s="77"/>
      <c r="G4" s="77"/>
      <c r="H4" s="77"/>
      <c r="I4" s="77"/>
      <c r="J4" s="77"/>
      <c r="K4" s="116"/>
      <c r="L4" s="116"/>
      <c r="M4" s="116"/>
      <c r="N4" s="116"/>
      <c r="O4" s="116"/>
      <c r="P4" s="116"/>
      <c r="Q4" s="116"/>
      <c r="R4" s="116"/>
      <c r="S4" s="116"/>
      <c r="T4" s="116"/>
      <c r="U4" s="116"/>
      <c r="V4" s="116"/>
      <c r="W4" s="116"/>
      <c r="X4" s="116"/>
    </row>
    <row r="5" spans="1:24" ht="12.75" customHeight="1" x14ac:dyDescent="0.25">
      <c r="A5" s="2512" t="s">
        <v>122</v>
      </c>
      <c r="B5" s="2512" t="s">
        <v>123</v>
      </c>
      <c r="C5" s="2512" t="s">
        <v>124</v>
      </c>
      <c r="D5" s="2520" t="s">
        <v>125</v>
      </c>
      <c r="E5" s="2521"/>
      <c r="F5" s="2521"/>
      <c r="G5" s="2522" t="s">
        <v>126</v>
      </c>
      <c r="H5" s="2523"/>
      <c r="I5" s="2523"/>
      <c r="J5" s="2524" t="s">
        <v>127</v>
      </c>
      <c r="K5" s="116"/>
      <c r="L5" s="116"/>
      <c r="M5" s="116"/>
      <c r="N5" s="116"/>
      <c r="O5" s="116"/>
      <c r="P5" s="116"/>
      <c r="Q5" s="116"/>
      <c r="R5" s="116"/>
      <c r="S5" s="116"/>
      <c r="T5" s="116"/>
      <c r="U5" s="116"/>
      <c r="V5" s="116"/>
      <c r="W5" s="116"/>
      <c r="X5" s="116"/>
    </row>
    <row r="6" spans="1:24" x14ac:dyDescent="0.25">
      <c r="A6" s="2513"/>
      <c r="B6" s="2513"/>
      <c r="C6" s="2513"/>
      <c r="D6" s="2512" t="s">
        <v>130</v>
      </c>
      <c r="E6" s="2512" t="s">
        <v>131</v>
      </c>
      <c r="F6" s="2512" t="s">
        <v>132</v>
      </c>
      <c r="G6" s="2512" t="s">
        <v>0</v>
      </c>
      <c r="H6" s="2512" t="s">
        <v>133</v>
      </c>
      <c r="I6" s="2512" t="s">
        <v>134</v>
      </c>
      <c r="J6" s="2525"/>
      <c r="K6" s="116"/>
      <c r="L6" s="116"/>
      <c r="M6" s="116"/>
      <c r="N6" s="116"/>
      <c r="O6" s="116"/>
      <c r="P6" s="116"/>
      <c r="Q6" s="116"/>
      <c r="R6" s="116"/>
      <c r="S6" s="116"/>
      <c r="T6" s="116"/>
      <c r="U6" s="116"/>
      <c r="V6" s="116"/>
      <c r="W6" s="116"/>
      <c r="X6" s="116"/>
    </row>
    <row r="7" spans="1:24" x14ac:dyDescent="0.25">
      <c r="A7" s="2513"/>
      <c r="B7" s="2513"/>
      <c r="C7" s="2513"/>
      <c r="D7" s="2513"/>
      <c r="E7" s="2513"/>
      <c r="F7" s="2513"/>
      <c r="G7" s="2513"/>
      <c r="H7" s="2513"/>
      <c r="I7" s="2513"/>
      <c r="J7" s="2525"/>
      <c r="K7" s="116"/>
      <c r="L7" s="116"/>
      <c r="M7" s="116"/>
      <c r="N7" s="116"/>
      <c r="O7" s="116"/>
      <c r="P7" s="116"/>
      <c r="Q7" s="116"/>
      <c r="R7" s="116"/>
      <c r="S7" s="116"/>
      <c r="T7" s="116"/>
      <c r="U7" s="116"/>
      <c r="V7" s="116"/>
      <c r="W7" s="116"/>
      <c r="X7" s="116"/>
    </row>
    <row r="8" spans="1:24" x14ac:dyDescent="0.25">
      <c r="A8" s="2513"/>
      <c r="B8" s="2513"/>
      <c r="C8" s="2513"/>
      <c r="D8" s="2513"/>
      <c r="E8" s="2513"/>
      <c r="F8" s="2513"/>
      <c r="G8" s="2513"/>
      <c r="H8" s="2513"/>
      <c r="I8" s="2513"/>
      <c r="J8" s="2525"/>
      <c r="K8" s="116"/>
      <c r="L8" s="116"/>
      <c r="M8" s="116"/>
      <c r="N8" s="116"/>
      <c r="O8" s="116"/>
      <c r="P8" s="116"/>
      <c r="Q8" s="116"/>
      <c r="R8" s="116"/>
      <c r="S8" s="116"/>
      <c r="T8" s="116"/>
      <c r="U8" s="116"/>
      <c r="V8" s="116"/>
      <c r="W8" s="116"/>
      <c r="X8" s="116"/>
    </row>
    <row r="9" spans="1:24" x14ac:dyDescent="0.25">
      <c r="A9" s="2513"/>
      <c r="B9" s="2513"/>
      <c r="C9" s="2513"/>
      <c r="D9" s="2513"/>
      <c r="E9" s="2513"/>
      <c r="F9" s="2513"/>
      <c r="G9" s="2513"/>
      <c r="H9" s="2513"/>
      <c r="I9" s="2513"/>
      <c r="J9" s="2525"/>
      <c r="K9" s="116"/>
      <c r="L9" s="116"/>
      <c r="M9" s="116"/>
      <c r="N9" s="116"/>
      <c r="O9" s="116"/>
      <c r="P9" s="116"/>
      <c r="Q9" s="116"/>
      <c r="R9" s="116"/>
      <c r="S9" s="116"/>
      <c r="T9" s="116"/>
      <c r="U9" s="116"/>
      <c r="V9" s="116"/>
      <c r="W9" s="116"/>
      <c r="X9" s="116"/>
    </row>
    <row r="10" spans="1:24" x14ac:dyDescent="0.25">
      <c r="A10" s="2513"/>
      <c r="B10" s="2514"/>
      <c r="C10" s="2514"/>
      <c r="D10" s="2514"/>
      <c r="E10" s="2514"/>
      <c r="F10" s="2514"/>
      <c r="G10" s="2514"/>
      <c r="H10" s="2514"/>
      <c r="I10" s="2514"/>
      <c r="J10" s="2526"/>
      <c r="K10" s="116"/>
      <c r="L10" s="116"/>
      <c r="M10" s="116"/>
      <c r="N10" s="116"/>
      <c r="O10" s="116"/>
      <c r="P10" s="116"/>
      <c r="Q10" s="116"/>
      <c r="R10" s="116"/>
      <c r="S10" s="116"/>
      <c r="T10" s="116"/>
      <c r="U10" s="116"/>
      <c r="V10" s="116"/>
      <c r="W10" s="116"/>
      <c r="X10" s="116"/>
    </row>
    <row r="11" spans="1:24" x14ac:dyDescent="0.25">
      <c r="A11" s="2519"/>
      <c r="B11" s="2515" t="s">
        <v>135</v>
      </c>
      <c r="C11" s="2516"/>
      <c r="D11" s="2515" t="s">
        <v>136</v>
      </c>
      <c r="E11" s="2517"/>
      <c r="F11" s="2517"/>
      <c r="G11" s="2517"/>
      <c r="H11" s="2517"/>
      <c r="I11" s="2517"/>
      <c r="J11" s="2517"/>
      <c r="K11" s="116"/>
      <c r="L11" s="116"/>
      <c r="M11" s="116"/>
      <c r="N11" s="116"/>
      <c r="O11" s="116"/>
      <c r="P11" s="116"/>
      <c r="Q11" s="116"/>
      <c r="R11" s="116"/>
      <c r="S11" s="116"/>
      <c r="U11" s="116"/>
      <c r="V11" s="116"/>
      <c r="W11" s="116"/>
      <c r="X11" s="116"/>
    </row>
    <row r="12" spans="1:24" ht="6" customHeight="1" x14ac:dyDescent="0.25">
      <c r="A12" s="121"/>
      <c r="B12" s="121"/>
      <c r="C12" s="121"/>
      <c r="D12" s="132"/>
      <c r="E12" s="118"/>
      <c r="F12" s="118"/>
      <c r="G12" s="118"/>
      <c r="H12" s="118"/>
      <c r="I12" s="118"/>
      <c r="J12" s="118"/>
      <c r="K12" s="116"/>
      <c r="L12" s="116"/>
      <c r="M12" s="116"/>
      <c r="N12" s="116"/>
      <c r="O12" s="116"/>
      <c r="P12" s="116"/>
      <c r="Q12" s="116"/>
      <c r="R12" s="116"/>
      <c r="S12" s="116"/>
      <c r="T12" s="116"/>
      <c r="U12" s="116"/>
      <c r="V12" s="116"/>
      <c r="W12" s="116"/>
      <c r="X12" s="116"/>
    </row>
    <row r="13" spans="1:24" x14ac:dyDescent="0.25">
      <c r="A13" s="125" t="s">
        <v>167</v>
      </c>
      <c r="B13" s="132"/>
      <c r="C13" s="144"/>
      <c r="D13" s="132"/>
      <c r="E13" s="118"/>
      <c r="F13" s="118"/>
      <c r="G13" s="118"/>
      <c r="H13" s="118"/>
      <c r="I13" s="118"/>
      <c r="J13" s="118"/>
      <c r="K13" s="116"/>
      <c r="L13" s="116"/>
      <c r="M13" s="116"/>
      <c r="N13" s="116"/>
      <c r="O13" s="116"/>
      <c r="P13" s="116"/>
      <c r="Q13" s="116"/>
      <c r="R13" s="116"/>
      <c r="S13" s="116"/>
      <c r="T13" s="116"/>
      <c r="U13" s="116"/>
      <c r="V13" s="116"/>
      <c r="W13" s="116"/>
      <c r="X13" s="116"/>
    </row>
    <row r="14" spans="1:24" ht="5.25" customHeight="1" x14ac:dyDescent="0.25">
      <c r="A14" s="125" t="s">
        <v>175</v>
      </c>
      <c r="B14" s="132"/>
      <c r="C14" s="144"/>
      <c r="D14" s="132"/>
      <c r="E14" s="118"/>
      <c r="F14" s="118"/>
      <c r="G14" s="118"/>
      <c r="H14" s="118"/>
      <c r="I14" s="118"/>
      <c r="J14" s="118"/>
      <c r="K14" s="116"/>
      <c r="L14" s="116"/>
      <c r="M14" s="116"/>
      <c r="N14" s="116"/>
      <c r="O14" s="116"/>
      <c r="P14" s="116"/>
      <c r="Q14" s="116"/>
      <c r="R14" s="116"/>
      <c r="S14" s="116"/>
      <c r="T14" s="116"/>
      <c r="U14" s="116"/>
      <c r="V14" s="116"/>
      <c r="W14" s="116"/>
      <c r="X14" s="116"/>
    </row>
    <row r="15" spans="1:24" x14ac:dyDescent="0.25">
      <c r="A15" s="135" t="s">
        <v>151</v>
      </c>
      <c r="B15" s="125">
        <v>630</v>
      </c>
      <c r="C15" s="111">
        <v>2705</v>
      </c>
      <c r="D15" s="111">
        <v>45090.9</v>
      </c>
      <c r="E15" s="111">
        <v>51535.701000000001</v>
      </c>
      <c r="F15" s="111">
        <v>37299.737999999998</v>
      </c>
      <c r="G15" s="111">
        <v>149545.908</v>
      </c>
      <c r="H15" s="111">
        <v>109454.128</v>
      </c>
      <c r="I15" s="111">
        <v>40091.78</v>
      </c>
      <c r="J15" s="111">
        <v>3843.1559999999999</v>
      </c>
      <c r="K15" s="116"/>
      <c r="L15" s="116"/>
      <c r="M15" s="116"/>
      <c r="N15" s="116"/>
      <c r="O15" s="116"/>
      <c r="P15" s="116"/>
      <c r="Q15" s="116"/>
      <c r="R15" s="116"/>
      <c r="S15" s="116"/>
      <c r="T15" s="116"/>
      <c r="U15" s="116"/>
      <c r="V15" s="116"/>
      <c r="W15" s="116"/>
      <c r="X15" s="116"/>
    </row>
    <row r="16" spans="1:24" x14ac:dyDescent="0.25">
      <c r="A16" s="125" t="s">
        <v>152</v>
      </c>
      <c r="B16" s="125">
        <v>620</v>
      </c>
      <c r="C16" s="111" t="s">
        <v>163</v>
      </c>
      <c r="D16" s="111" t="s">
        <v>163</v>
      </c>
      <c r="E16" s="111" t="s">
        <v>163</v>
      </c>
      <c r="F16" s="111" t="s">
        <v>163</v>
      </c>
      <c r="G16" s="111" t="s">
        <v>163</v>
      </c>
      <c r="H16" s="111" t="s">
        <v>163</v>
      </c>
      <c r="I16" s="111" t="s">
        <v>163</v>
      </c>
      <c r="J16" s="111" t="s">
        <v>163</v>
      </c>
      <c r="K16" s="116"/>
      <c r="L16" s="116"/>
      <c r="M16" s="116"/>
      <c r="N16" s="116"/>
      <c r="O16" s="116"/>
      <c r="P16" s="116"/>
      <c r="Q16" s="116"/>
      <c r="R16" s="116"/>
      <c r="S16" s="116"/>
      <c r="T16" s="116"/>
      <c r="U16" s="116"/>
      <c r="V16" s="116"/>
      <c r="W16" s="116"/>
      <c r="X16" s="116"/>
    </row>
    <row r="17" spans="1:24" x14ac:dyDescent="0.25">
      <c r="A17" s="107" t="s">
        <v>153</v>
      </c>
      <c r="B17" s="132">
        <v>227</v>
      </c>
      <c r="C17" s="105">
        <v>1293</v>
      </c>
      <c r="D17" s="105">
        <v>22188.350999999999</v>
      </c>
      <c r="E17" s="105">
        <v>24875.98</v>
      </c>
      <c r="F17" s="105">
        <v>16629.458999999999</v>
      </c>
      <c r="G17" s="105">
        <v>72652.320999999996</v>
      </c>
      <c r="H17" s="105">
        <v>61545.629000000001</v>
      </c>
      <c r="I17" s="105">
        <v>11106.691999999999</v>
      </c>
      <c r="J17" s="105">
        <v>2349.1590000000001</v>
      </c>
      <c r="K17" s="116"/>
      <c r="L17" s="116"/>
      <c r="M17" s="116"/>
      <c r="N17" s="116"/>
      <c r="O17" s="116"/>
      <c r="P17" s="116"/>
      <c r="Q17" s="116"/>
      <c r="R17" s="116"/>
      <c r="S17" s="116"/>
      <c r="T17" s="116"/>
      <c r="U17" s="116"/>
      <c r="V17" s="116"/>
      <c r="W17" s="116"/>
      <c r="X17" s="116"/>
    </row>
    <row r="18" spans="1:24" x14ac:dyDescent="0.25">
      <c r="A18" s="107" t="s">
        <v>154</v>
      </c>
      <c r="B18" s="132">
        <v>121</v>
      </c>
      <c r="C18" s="105" t="s">
        <v>163</v>
      </c>
      <c r="D18" s="105" t="s">
        <v>163</v>
      </c>
      <c r="E18" s="105" t="s">
        <v>163</v>
      </c>
      <c r="F18" s="105" t="s">
        <v>163</v>
      </c>
      <c r="G18" s="105" t="s">
        <v>163</v>
      </c>
      <c r="H18" s="145" t="s">
        <v>163</v>
      </c>
      <c r="I18" s="105" t="s">
        <v>163</v>
      </c>
      <c r="J18" s="105" t="s">
        <v>163</v>
      </c>
      <c r="K18" s="116"/>
      <c r="L18" s="116"/>
      <c r="M18" s="116"/>
      <c r="N18" s="116"/>
      <c r="O18" s="116"/>
      <c r="P18" s="116"/>
      <c r="Q18" s="116"/>
      <c r="R18" s="116"/>
      <c r="S18" s="116"/>
      <c r="T18" s="116"/>
      <c r="U18" s="116"/>
      <c r="V18" s="116"/>
      <c r="W18" s="116"/>
      <c r="X18" s="116"/>
    </row>
    <row r="19" spans="1:24" x14ac:dyDescent="0.25">
      <c r="A19" s="107" t="s">
        <v>155</v>
      </c>
      <c r="B19" s="132">
        <v>231</v>
      </c>
      <c r="C19" s="105">
        <v>895</v>
      </c>
      <c r="D19" s="105">
        <v>14925.733</v>
      </c>
      <c r="E19" s="105">
        <v>15776.442999999999</v>
      </c>
      <c r="F19" s="105">
        <v>14459.822</v>
      </c>
      <c r="G19" s="105">
        <v>49432.535000000003</v>
      </c>
      <c r="H19" s="105">
        <v>24869.223000000002</v>
      </c>
      <c r="I19" s="105">
        <v>24563.312000000002</v>
      </c>
      <c r="J19" s="105">
        <v>767.87400000000002</v>
      </c>
      <c r="K19" s="116"/>
      <c r="L19" s="116"/>
      <c r="M19" s="116"/>
      <c r="N19" s="116"/>
      <c r="O19" s="116"/>
      <c r="P19" s="116"/>
      <c r="Q19" s="116"/>
      <c r="R19" s="116"/>
      <c r="S19" s="116"/>
      <c r="T19" s="116"/>
      <c r="U19" s="116"/>
      <c r="V19" s="116"/>
      <c r="W19" s="116"/>
      <c r="X19" s="116"/>
    </row>
    <row r="20" spans="1:24" x14ac:dyDescent="0.25">
      <c r="A20" s="107" t="s">
        <v>156</v>
      </c>
      <c r="B20" s="132">
        <v>27</v>
      </c>
      <c r="C20" s="105">
        <v>89</v>
      </c>
      <c r="D20" s="105">
        <v>1378.0050000000001</v>
      </c>
      <c r="E20" s="105">
        <v>1274.454</v>
      </c>
      <c r="F20" s="105">
        <v>684.91</v>
      </c>
      <c r="G20" s="105">
        <v>3587.864</v>
      </c>
      <c r="H20" s="105">
        <v>3183.27</v>
      </c>
      <c r="I20" s="105">
        <v>404.59399999999999</v>
      </c>
      <c r="J20" s="105">
        <v>58.716000000000001</v>
      </c>
      <c r="K20" s="116"/>
      <c r="L20" s="116"/>
      <c r="M20" s="116"/>
      <c r="N20" s="116"/>
      <c r="O20" s="116"/>
      <c r="P20" s="116"/>
      <c r="Q20" s="116"/>
      <c r="R20" s="116"/>
      <c r="S20" s="116"/>
      <c r="T20" s="116"/>
      <c r="U20" s="116"/>
      <c r="V20" s="116"/>
      <c r="W20" s="116"/>
      <c r="X20" s="116"/>
    </row>
    <row r="21" spans="1:24" x14ac:dyDescent="0.25">
      <c r="A21" s="107" t="s">
        <v>157</v>
      </c>
      <c r="B21" s="132">
        <v>14</v>
      </c>
      <c r="C21" s="105">
        <v>25</v>
      </c>
      <c r="D21" s="105">
        <v>274.09399999999999</v>
      </c>
      <c r="E21" s="105">
        <v>2022.3710000000001</v>
      </c>
      <c r="F21" s="105">
        <v>167.52500000000001</v>
      </c>
      <c r="G21" s="105">
        <v>2699.029</v>
      </c>
      <c r="H21" s="105">
        <v>2513.5529999999999</v>
      </c>
      <c r="I21" s="105">
        <v>185.476</v>
      </c>
      <c r="J21" s="105">
        <v>240.74199999999999</v>
      </c>
      <c r="K21" s="116"/>
      <c r="L21" s="116"/>
      <c r="M21" s="116"/>
      <c r="N21" s="116"/>
      <c r="O21" s="116"/>
      <c r="P21" s="116"/>
      <c r="Q21" s="116"/>
      <c r="R21" s="116"/>
      <c r="S21" s="116"/>
      <c r="T21" s="116"/>
      <c r="U21" s="116"/>
      <c r="V21" s="116"/>
      <c r="W21" s="116"/>
      <c r="X21" s="116"/>
    </row>
    <row r="22" spans="1:24" x14ac:dyDescent="0.25">
      <c r="A22" s="135" t="s">
        <v>172</v>
      </c>
      <c r="B22" s="125">
        <v>5</v>
      </c>
      <c r="C22" s="136" t="s">
        <v>163</v>
      </c>
      <c r="D22" s="136" t="s">
        <v>163</v>
      </c>
      <c r="E22" s="111" t="s">
        <v>163</v>
      </c>
      <c r="F22" s="111" t="s">
        <v>163</v>
      </c>
      <c r="G22" s="111" t="s">
        <v>163</v>
      </c>
      <c r="H22" s="111" t="s">
        <v>163</v>
      </c>
      <c r="I22" s="111" t="s">
        <v>163</v>
      </c>
      <c r="J22" s="111" t="s">
        <v>163</v>
      </c>
      <c r="K22" s="116"/>
      <c r="L22" s="116"/>
      <c r="M22" s="116"/>
      <c r="N22" s="116"/>
      <c r="O22" s="116"/>
      <c r="P22" s="116"/>
      <c r="Q22" s="116"/>
      <c r="R22" s="116"/>
      <c r="S22" s="116"/>
      <c r="T22" s="116"/>
      <c r="U22" s="116"/>
      <c r="V22" s="116"/>
      <c r="W22" s="116"/>
      <c r="X22" s="116"/>
    </row>
    <row r="23" spans="1:24" x14ac:dyDescent="0.25">
      <c r="A23" s="135" t="s">
        <v>173</v>
      </c>
      <c r="B23" s="125">
        <v>5</v>
      </c>
      <c r="C23" s="136" t="s">
        <v>163</v>
      </c>
      <c r="D23" s="136" t="s">
        <v>163</v>
      </c>
      <c r="E23" s="111" t="s">
        <v>163</v>
      </c>
      <c r="F23" s="111" t="s">
        <v>163</v>
      </c>
      <c r="G23" s="111" t="s">
        <v>163</v>
      </c>
      <c r="H23" s="111" t="s">
        <v>163</v>
      </c>
      <c r="I23" s="111" t="s">
        <v>163</v>
      </c>
      <c r="J23" s="111" t="s">
        <v>163</v>
      </c>
      <c r="K23" s="116"/>
      <c r="L23" s="116"/>
      <c r="M23" s="116"/>
      <c r="N23" s="116"/>
      <c r="O23" s="116"/>
      <c r="P23" s="116"/>
      <c r="Q23" s="116"/>
      <c r="R23" s="116"/>
      <c r="S23" s="116"/>
      <c r="T23" s="116"/>
      <c r="U23" s="116"/>
      <c r="V23" s="116"/>
      <c r="W23" s="116"/>
      <c r="X23" s="116"/>
    </row>
    <row r="24" spans="1:24" ht="5.25" customHeight="1" x14ac:dyDescent="0.25">
      <c r="A24" s="135"/>
      <c r="B24" s="132"/>
      <c r="C24" s="126"/>
      <c r="D24" s="126"/>
      <c r="E24" s="105"/>
      <c r="F24" s="105"/>
      <c r="G24" s="105"/>
      <c r="H24" s="105"/>
      <c r="I24" s="105"/>
      <c r="J24" s="105"/>
      <c r="K24" s="116"/>
      <c r="L24" s="116"/>
      <c r="M24" s="116"/>
      <c r="N24" s="116"/>
      <c r="O24" s="116"/>
      <c r="P24" s="116"/>
      <c r="Q24" s="116"/>
      <c r="R24" s="116"/>
      <c r="S24" s="116"/>
      <c r="T24" s="116"/>
      <c r="U24" s="116"/>
      <c r="V24" s="116"/>
      <c r="W24" s="116"/>
      <c r="X24" s="116"/>
    </row>
    <row r="25" spans="1:24" x14ac:dyDescent="0.25">
      <c r="A25" s="125" t="s">
        <v>168</v>
      </c>
      <c r="B25" s="132"/>
      <c r="C25" s="118"/>
      <c r="D25" s="118"/>
      <c r="E25" s="118"/>
      <c r="F25" s="118"/>
      <c r="G25" s="118"/>
      <c r="H25" s="118"/>
      <c r="I25" s="118"/>
      <c r="J25" s="118"/>
      <c r="K25" s="116"/>
      <c r="L25" s="116"/>
      <c r="M25" s="116"/>
      <c r="N25" s="116"/>
      <c r="O25" s="116"/>
      <c r="P25" s="116"/>
      <c r="Q25" s="116"/>
      <c r="R25" s="116"/>
      <c r="S25" s="116"/>
      <c r="T25" s="116"/>
      <c r="U25" s="116"/>
      <c r="V25" s="116"/>
      <c r="W25" s="116"/>
      <c r="X25" s="116"/>
    </row>
    <row r="26" spans="1:24" ht="5.25" customHeight="1" x14ac:dyDescent="0.25">
      <c r="A26" s="125" t="s">
        <v>175</v>
      </c>
      <c r="B26" s="132"/>
      <c r="C26" s="118"/>
      <c r="D26" s="118"/>
      <c r="E26" s="118"/>
      <c r="F26" s="118"/>
      <c r="G26" s="118"/>
      <c r="H26" s="118"/>
      <c r="I26" s="118"/>
      <c r="J26" s="118"/>
      <c r="K26" s="116"/>
      <c r="L26" s="116"/>
      <c r="M26" s="116"/>
      <c r="N26" s="116"/>
      <c r="O26" s="116"/>
      <c r="P26" s="116"/>
      <c r="Q26" s="116"/>
      <c r="R26" s="116"/>
      <c r="S26" s="116"/>
      <c r="T26" s="116"/>
      <c r="U26" s="116"/>
      <c r="V26" s="116"/>
      <c r="W26" s="116"/>
      <c r="X26" s="116"/>
    </row>
    <row r="27" spans="1:24" x14ac:dyDescent="0.25">
      <c r="A27" s="135" t="s">
        <v>151</v>
      </c>
      <c r="B27" s="125">
        <v>130</v>
      </c>
      <c r="C27" s="111">
        <v>446</v>
      </c>
      <c r="D27" s="111">
        <v>5946.9380000000001</v>
      </c>
      <c r="E27" s="111">
        <v>5696.5709999999999</v>
      </c>
      <c r="F27" s="111">
        <v>4719.0959999999995</v>
      </c>
      <c r="G27" s="111">
        <v>18022.503000000001</v>
      </c>
      <c r="H27" s="111">
        <v>8841.0409999999993</v>
      </c>
      <c r="I27" s="111">
        <v>9181.4619999999995</v>
      </c>
      <c r="J27" s="111">
        <v>683.53700000000003</v>
      </c>
      <c r="K27" s="116"/>
      <c r="L27" s="116"/>
      <c r="M27" s="116"/>
      <c r="N27" s="116"/>
      <c r="O27" s="116"/>
      <c r="P27" s="116"/>
      <c r="Q27" s="116"/>
      <c r="R27" s="116"/>
      <c r="S27" s="116"/>
      <c r="T27" s="116"/>
      <c r="U27" s="116"/>
      <c r="V27" s="116"/>
      <c r="W27" s="116"/>
      <c r="X27" s="116"/>
    </row>
    <row r="28" spans="1:24" x14ac:dyDescent="0.25">
      <c r="A28" s="125" t="s">
        <v>152</v>
      </c>
      <c r="B28" s="125">
        <v>127</v>
      </c>
      <c r="C28" s="111">
        <v>443</v>
      </c>
      <c r="D28" s="111">
        <v>5946.6549999999997</v>
      </c>
      <c r="E28" s="111">
        <v>5694.1930000000002</v>
      </c>
      <c r="F28" s="111">
        <v>4718.5429999999997</v>
      </c>
      <c r="G28" s="111">
        <v>18017.717000000001</v>
      </c>
      <c r="H28" s="111">
        <v>8836.2549999999992</v>
      </c>
      <c r="I28" s="111">
        <v>9181.4619999999995</v>
      </c>
      <c r="J28" s="111">
        <v>681.97699999999998</v>
      </c>
      <c r="K28" s="116"/>
      <c r="L28" s="116"/>
      <c r="M28" s="116"/>
      <c r="N28" s="116"/>
      <c r="O28" s="116"/>
      <c r="P28" s="116"/>
      <c r="Q28" s="116"/>
      <c r="R28" s="116"/>
      <c r="S28" s="116"/>
      <c r="T28" s="116"/>
      <c r="U28" s="116"/>
      <c r="V28" s="116"/>
      <c r="W28" s="116"/>
      <c r="X28" s="116"/>
    </row>
    <row r="29" spans="1:24" x14ac:dyDescent="0.25">
      <c r="A29" s="107" t="s">
        <v>153</v>
      </c>
      <c r="B29" s="132">
        <v>49</v>
      </c>
      <c r="C29" s="105">
        <v>256</v>
      </c>
      <c r="D29" s="105">
        <v>3683.2939999999999</v>
      </c>
      <c r="E29" s="105">
        <v>3494.2240000000002</v>
      </c>
      <c r="F29" s="105">
        <v>2365.6039999999998</v>
      </c>
      <c r="G29" s="105">
        <v>10988.522999999999</v>
      </c>
      <c r="H29" s="105">
        <v>6297.95</v>
      </c>
      <c r="I29" s="105">
        <v>4690.5730000000003</v>
      </c>
      <c r="J29" s="105">
        <v>981.46</v>
      </c>
      <c r="K29" s="116"/>
      <c r="L29" s="116"/>
      <c r="M29" s="116"/>
      <c r="N29" s="116"/>
      <c r="O29" s="116"/>
      <c r="P29" s="116"/>
      <c r="Q29" s="116"/>
      <c r="R29" s="116"/>
      <c r="S29" s="116"/>
      <c r="T29" s="116"/>
      <c r="U29" s="116"/>
      <c r="V29" s="116"/>
      <c r="W29" s="116"/>
      <c r="X29" s="116"/>
    </row>
    <row r="30" spans="1:24" x14ac:dyDescent="0.25">
      <c r="A30" s="107" t="s">
        <v>154</v>
      </c>
      <c r="B30" s="132">
        <v>18</v>
      </c>
      <c r="C30" s="105" t="s">
        <v>163</v>
      </c>
      <c r="D30" s="105" t="s">
        <v>163</v>
      </c>
      <c r="E30" s="105" t="s">
        <v>163</v>
      </c>
      <c r="F30" s="105" t="s">
        <v>163</v>
      </c>
      <c r="G30" s="105" t="s">
        <v>163</v>
      </c>
      <c r="H30" s="105" t="s">
        <v>163</v>
      </c>
      <c r="I30" s="105" t="s">
        <v>163</v>
      </c>
      <c r="J30" s="105" t="s">
        <v>163</v>
      </c>
      <c r="K30" s="116"/>
      <c r="L30" s="116"/>
      <c r="M30" s="116"/>
      <c r="N30" s="116"/>
      <c r="O30" s="116"/>
      <c r="P30" s="116"/>
      <c r="Q30" s="116"/>
      <c r="R30" s="116"/>
      <c r="S30" s="116"/>
      <c r="T30" s="116"/>
      <c r="U30" s="116"/>
      <c r="V30" s="116"/>
      <c r="W30" s="116"/>
      <c r="X30" s="116"/>
    </row>
    <row r="31" spans="1:24" x14ac:dyDescent="0.25">
      <c r="A31" s="107" t="s">
        <v>155</v>
      </c>
      <c r="B31" s="132">
        <v>51</v>
      </c>
      <c r="C31" s="105">
        <v>135</v>
      </c>
      <c r="D31" s="105">
        <v>1752.6410000000001</v>
      </c>
      <c r="E31" s="105">
        <v>1686.432</v>
      </c>
      <c r="F31" s="105">
        <v>1904.008</v>
      </c>
      <c r="G31" s="105">
        <v>5510.4939999999997</v>
      </c>
      <c r="H31" s="105">
        <v>1677.6669999999999</v>
      </c>
      <c r="I31" s="105">
        <v>3832.8270000000002</v>
      </c>
      <c r="J31" s="105">
        <v>-342.43200000000002</v>
      </c>
      <c r="K31" s="116"/>
      <c r="L31" s="116"/>
      <c r="M31" s="116"/>
      <c r="N31" s="116"/>
      <c r="O31" s="116"/>
      <c r="P31" s="116"/>
      <c r="Q31" s="116"/>
      <c r="R31" s="116"/>
      <c r="S31" s="116"/>
      <c r="T31" s="116"/>
      <c r="U31" s="116"/>
      <c r="V31" s="116"/>
      <c r="W31" s="116"/>
      <c r="X31" s="116"/>
    </row>
    <row r="32" spans="1:24" x14ac:dyDescent="0.25">
      <c r="A32" s="107" t="s">
        <v>156</v>
      </c>
      <c r="B32" s="132">
        <v>9</v>
      </c>
      <c r="C32" s="105" t="s">
        <v>163</v>
      </c>
      <c r="D32" s="105" t="s">
        <v>163</v>
      </c>
      <c r="E32" s="105" t="s">
        <v>163</v>
      </c>
      <c r="F32" s="105" t="s">
        <v>163</v>
      </c>
      <c r="G32" s="105" t="s">
        <v>163</v>
      </c>
      <c r="H32" s="105" t="s">
        <v>163</v>
      </c>
      <c r="I32" s="105" t="s">
        <v>163</v>
      </c>
      <c r="J32" s="105" t="s">
        <v>163</v>
      </c>
      <c r="K32" s="116"/>
      <c r="L32" s="116"/>
      <c r="M32" s="116"/>
      <c r="N32" s="116"/>
      <c r="O32" s="116"/>
      <c r="P32" s="116"/>
      <c r="Q32" s="116"/>
      <c r="R32" s="116"/>
      <c r="S32" s="116"/>
      <c r="T32" s="116"/>
      <c r="U32" s="116"/>
      <c r="V32" s="116"/>
      <c r="W32" s="116"/>
      <c r="X32" s="116"/>
    </row>
    <row r="33" spans="1:24" x14ac:dyDescent="0.25">
      <c r="A33" s="107" t="s">
        <v>157</v>
      </c>
      <c r="B33" s="132">
        <v>0</v>
      </c>
      <c r="C33" s="108">
        <v>0</v>
      </c>
      <c r="D33" s="108">
        <v>0</v>
      </c>
      <c r="E33" s="108">
        <v>0</v>
      </c>
      <c r="F33" s="108">
        <v>0</v>
      </c>
      <c r="G33" s="108">
        <v>0</v>
      </c>
      <c r="H33" s="108">
        <v>0</v>
      </c>
      <c r="I33" s="108">
        <v>0</v>
      </c>
      <c r="J33" s="108">
        <v>0</v>
      </c>
      <c r="K33" s="116"/>
      <c r="L33" s="116"/>
      <c r="M33" s="116"/>
      <c r="N33" s="116"/>
      <c r="O33" s="116"/>
      <c r="P33" s="116"/>
      <c r="Q33" s="116"/>
      <c r="R33" s="116"/>
      <c r="S33" s="116"/>
      <c r="T33" s="116"/>
      <c r="U33" s="116"/>
      <c r="V33" s="116"/>
      <c r="W33" s="116"/>
      <c r="X33" s="116"/>
    </row>
    <row r="34" spans="1:24" x14ac:dyDescent="0.25">
      <c r="A34" s="135" t="s">
        <v>172</v>
      </c>
      <c r="B34" s="125">
        <v>3</v>
      </c>
      <c r="C34" s="136">
        <v>3</v>
      </c>
      <c r="D34" s="90" t="s">
        <v>176</v>
      </c>
      <c r="E34" s="111">
        <v>2.3780000000000001</v>
      </c>
      <c r="F34" s="111">
        <v>0.55300000000000005</v>
      </c>
      <c r="G34" s="111">
        <v>4.7859999999999996</v>
      </c>
      <c r="H34" s="111">
        <v>4.7859999999999996</v>
      </c>
      <c r="I34" s="111">
        <v>0</v>
      </c>
      <c r="J34" s="111">
        <v>1.56</v>
      </c>
      <c r="K34" s="116"/>
      <c r="L34" s="116"/>
      <c r="M34" s="116"/>
      <c r="N34" s="116"/>
      <c r="O34" s="116"/>
      <c r="P34" s="116"/>
      <c r="Q34" s="116"/>
      <c r="R34" s="116"/>
      <c r="S34" s="116"/>
      <c r="T34" s="116"/>
      <c r="U34" s="116"/>
      <c r="V34" s="116"/>
      <c r="W34" s="116"/>
      <c r="X34" s="116"/>
    </row>
    <row r="35" spans="1:24" x14ac:dyDescent="0.25">
      <c r="A35" s="135" t="s">
        <v>173</v>
      </c>
      <c r="B35" s="125">
        <v>0</v>
      </c>
      <c r="C35" s="136">
        <v>0</v>
      </c>
      <c r="D35" s="136">
        <v>0</v>
      </c>
      <c r="E35" s="111">
        <v>0</v>
      </c>
      <c r="F35" s="111">
        <v>0</v>
      </c>
      <c r="G35" s="111">
        <v>0</v>
      </c>
      <c r="H35" s="111">
        <v>0</v>
      </c>
      <c r="I35" s="111">
        <v>0</v>
      </c>
      <c r="J35" s="111">
        <v>0</v>
      </c>
      <c r="K35" s="116"/>
      <c r="L35" s="116"/>
      <c r="M35" s="116"/>
      <c r="N35" s="116"/>
      <c r="O35" s="116"/>
      <c r="P35" s="116"/>
      <c r="Q35" s="116"/>
      <c r="R35" s="116"/>
      <c r="S35" s="116"/>
      <c r="T35" s="116"/>
      <c r="U35" s="116"/>
      <c r="V35" s="116"/>
      <c r="W35" s="116"/>
      <c r="X35" s="116"/>
    </row>
    <row r="36" spans="1:24" ht="5.25" customHeight="1" x14ac:dyDescent="0.25">
      <c r="A36" s="135"/>
      <c r="B36" s="132"/>
      <c r="C36" s="126"/>
      <c r="D36" s="126"/>
      <c r="E36" s="105"/>
      <c r="F36" s="105"/>
      <c r="G36" s="105"/>
      <c r="H36" s="105"/>
      <c r="I36" s="105"/>
      <c r="J36" s="105"/>
      <c r="K36" s="116"/>
      <c r="L36" s="116"/>
      <c r="M36" s="116"/>
      <c r="N36" s="116"/>
      <c r="O36" s="116"/>
      <c r="P36" s="116"/>
      <c r="Q36" s="116"/>
      <c r="R36" s="116"/>
      <c r="S36" s="116"/>
      <c r="T36" s="116"/>
      <c r="U36" s="116"/>
      <c r="V36" s="116"/>
      <c r="W36" s="116"/>
      <c r="X36" s="116"/>
    </row>
    <row r="37" spans="1:24" x14ac:dyDescent="0.25">
      <c r="A37" s="125" t="s">
        <v>169</v>
      </c>
      <c r="B37" s="132"/>
      <c r="C37" s="118"/>
      <c r="D37" s="118"/>
      <c r="E37" s="118"/>
      <c r="F37" s="118"/>
      <c r="G37" s="118"/>
      <c r="H37" s="118"/>
      <c r="I37" s="118"/>
      <c r="J37" s="118"/>
      <c r="K37" s="116"/>
      <c r="L37" s="116"/>
      <c r="M37" s="116"/>
      <c r="N37" s="116"/>
      <c r="O37" s="116"/>
      <c r="P37" s="116"/>
      <c r="Q37" s="116"/>
      <c r="R37" s="116"/>
      <c r="S37" s="116"/>
      <c r="T37" s="116"/>
      <c r="U37" s="116"/>
      <c r="V37" s="116"/>
      <c r="W37" s="116"/>
      <c r="X37" s="116"/>
    </row>
    <row r="38" spans="1:24" ht="5.25" customHeight="1" x14ac:dyDescent="0.25">
      <c r="A38" s="125" t="s">
        <v>175</v>
      </c>
      <c r="B38" s="132"/>
      <c r="C38" s="118"/>
      <c r="D38" s="118"/>
      <c r="E38" s="118"/>
      <c r="F38" s="118"/>
      <c r="G38" s="118"/>
      <c r="H38" s="118"/>
      <c r="I38" s="118"/>
      <c r="J38" s="118"/>
      <c r="K38" s="116"/>
      <c r="L38" s="116"/>
      <c r="M38" s="116"/>
      <c r="N38" s="116"/>
      <c r="O38" s="116"/>
      <c r="P38" s="116"/>
      <c r="Q38" s="116"/>
      <c r="R38" s="116"/>
      <c r="S38" s="116"/>
      <c r="T38" s="116"/>
      <c r="U38" s="116"/>
      <c r="V38" s="116"/>
      <c r="W38" s="116"/>
      <c r="X38" s="116"/>
    </row>
    <row r="39" spans="1:24" x14ac:dyDescent="0.25">
      <c r="A39" s="135" t="s">
        <v>151</v>
      </c>
      <c r="B39" s="125">
        <v>37</v>
      </c>
      <c r="C39" s="111">
        <v>66</v>
      </c>
      <c r="D39" s="111">
        <v>691.05399999999997</v>
      </c>
      <c r="E39" s="111">
        <v>1229.07</v>
      </c>
      <c r="F39" s="111">
        <v>773.22699999999998</v>
      </c>
      <c r="G39" s="111">
        <v>2922.07</v>
      </c>
      <c r="H39" s="111">
        <v>2229.9920000000002</v>
      </c>
      <c r="I39" s="111">
        <v>692.07799999999997</v>
      </c>
      <c r="J39" s="111">
        <v>159.46899999999999</v>
      </c>
      <c r="K39" s="116"/>
      <c r="L39" s="116"/>
      <c r="M39" s="116"/>
      <c r="N39" s="116"/>
      <c r="O39" s="116"/>
      <c r="P39" s="116"/>
      <c r="Q39" s="116"/>
      <c r="R39" s="116"/>
      <c r="S39" s="116"/>
      <c r="T39" s="116"/>
      <c r="U39" s="116"/>
      <c r="V39" s="116"/>
      <c r="W39" s="116"/>
      <c r="X39" s="116"/>
    </row>
    <row r="40" spans="1:24" x14ac:dyDescent="0.25">
      <c r="A40" s="125" t="s">
        <v>152</v>
      </c>
      <c r="B40" s="125">
        <v>36</v>
      </c>
      <c r="C40" s="111" t="s">
        <v>163</v>
      </c>
      <c r="D40" s="111" t="s">
        <v>163</v>
      </c>
      <c r="E40" s="111" t="s">
        <v>163</v>
      </c>
      <c r="F40" s="111" t="s">
        <v>163</v>
      </c>
      <c r="G40" s="111" t="s">
        <v>163</v>
      </c>
      <c r="H40" s="111" t="s">
        <v>163</v>
      </c>
      <c r="I40" s="111" t="s">
        <v>163</v>
      </c>
      <c r="J40" s="111" t="s">
        <v>163</v>
      </c>
      <c r="K40" s="116"/>
      <c r="L40" s="116"/>
      <c r="M40" s="116"/>
      <c r="N40" s="116"/>
      <c r="O40" s="116"/>
      <c r="P40" s="116"/>
      <c r="Q40" s="116"/>
      <c r="R40" s="116"/>
      <c r="S40" s="116"/>
      <c r="T40" s="116"/>
      <c r="U40" s="116"/>
      <c r="V40" s="116"/>
      <c r="W40" s="116"/>
      <c r="X40" s="116"/>
    </row>
    <row r="41" spans="1:24" x14ac:dyDescent="0.25">
      <c r="A41" s="107" t="s">
        <v>153</v>
      </c>
      <c r="B41" s="132">
        <v>11</v>
      </c>
      <c r="C41" s="105" t="s">
        <v>163</v>
      </c>
      <c r="D41" s="105" t="s">
        <v>163</v>
      </c>
      <c r="E41" s="105" t="s">
        <v>163</v>
      </c>
      <c r="F41" s="105" t="s">
        <v>163</v>
      </c>
      <c r="G41" s="105" t="s">
        <v>163</v>
      </c>
      <c r="H41" s="105" t="s">
        <v>163</v>
      </c>
      <c r="I41" s="105" t="s">
        <v>163</v>
      </c>
      <c r="J41" s="105" t="s">
        <v>163</v>
      </c>
      <c r="K41" s="116"/>
      <c r="L41" s="116"/>
      <c r="M41" s="116"/>
      <c r="N41" s="116"/>
      <c r="O41" s="116"/>
      <c r="P41" s="116"/>
      <c r="Q41" s="116"/>
      <c r="R41" s="116"/>
      <c r="S41" s="116"/>
      <c r="T41" s="116"/>
      <c r="U41" s="116"/>
      <c r="V41" s="116"/>
      <c r="W41" s="116"/>
      <c r="X41" s="116"/>
    </row>
    <row r="42" spans="1:24" x14ac:dyDescent="0.25">
      <c r="A42" s="107" t="s">
        <v>154</v>
      </c>
      <c r="B42" s="132">
        <v>7</v>
      </c>
      <c r="C42" s="105">
        <v>13</v>
      </c>
      <c r="D42" s="105">
        <v>222.53</v>
      </c>
      <c r="E42" s="105">
        <v>253.82</v>
      </c>
      <c r="F42" s="105">
        <v>130.49</v>
      </c>
      <c r="G42" s="105">
        <v>701.40700000000004</v>
      </c>
      <c r="H42" s="105">
        <v>574.96</v>
      </c>
      <c r="I42" s="105">
        <v>126.447</v>
      </c>
      <c r="J42" s="105">
        <v>64.212999999999994</v>
      </c>
      <c r="K42" s="116"/>
      <c r="L42" s="116"/>
      <c r="M42" s="116"/>
      <c r="N42" s="116"/>
      <c r="O42" s="116"/>
      <c r="P42" s="116"/>
      <c r="Q42" s="116"/>
      <c r="R42" s="116"/>
      <c r="S42" s="116"/>
      <c r="T42" s="116"/>
      <c r="U42" s="116"/>
      <c r="V42" s="116"/>
      <c r="W42" s="116"/>
      <c r="X42" s="116"/>
    </row>
    <row r="43" spans="1:24" x14ac:dyDescent="0.25">
      <c r="A43" s="107" t="s">
        <v>155</v>
      </c>
      <c r="B43" s="132">
        <v>12</v>
      </c>
      <c r="C43" s="105">
        <v>16</v>
      </c>
      <c r="D43" s="105">
        <v>84.141000000000005</v>
      </c>
      <c r="E43" s="105">
        <v>53.484000000000002</v>
      </c>
      <c r="F43" s="105">
        <v>136.953</v>
      </c>
      <c r="G43" s="105">
        <v>283.745</v>
      </c>
      <c r="H43" s="105">
        <v>30.399000000000001</v>
      </c>
      <c r="I43" s="105">
        <v>253.346</v>
      </c>
      <c r="J43" s="105">
        <v>-1.2190000000000001</v>
      </c>
      <c r="K43" s="116"/>
      <c r="L43" s="116"/>
      <c r="M43" s="116"/>
      <c r="N43" s="116"/>
      <c r="O43" s="116"/>
      <c r="P43" s="116"/>
      <c r="Q43" s="116"/>
      <c r="R43" s="116"/>
      <c r="S43" s="116"/>
      <c r="T43" s="116"/>
      <c r="U43" s="116"/>
      <c r="V43" s="116"/>
      <c r="W43" s="116"/>
      <c r="X43" s="116"/>
    </row>
    <row r="44" spans="1:24" x14ac:dyDescent="0.25">
      <c r="A44" s="107" t="s">
        <v>156</v>
      </c>
      <c r="B44" s="132">
        <v>3</v>
      </c>
      <c r="C44" s="105">
        <v>3</v>
      </c>
      <c r="D44" s="105">
        <v>3.6389999999999998</v>
      </c>
      <c r="E44" s="105">
        <v>28.896000000000001</v>
      </c>
      <c r="F44" s="105">
        <v>9.9030000000000005</v>
      </c>
      <c r="G44" s="105">
        <v>60.987000000000002</v>
      </c>
      <c r="H44" s="105">
        <v>33.076000000000001</v>
      </c>
      <c r="I44" s="105">
        <v>27.911000000000001</v>
      </c>
      <c r="J44" s="105">
        <v>22.812000000000001</v>
      </c>
      <c r="K44" s="116"/>
      <c r="L44" s="116"/>
      <c r="M44" s="116"/>
      <c r="N44" s="116"/>
      <c r="O44" s="116"/>
      <c r="P44" s="116"/>
      <c r="Q44" s="116"/>
      <c r="R44" s="116"/>
      <c r="S44" s="116"/>
      <c r="T44" s="116"/>
      <c r="U44" s="116"/>
      <c r="V44" s="116"/>
      <c r="W44" s="116"/>
      <c r="X44" s="116"/>
    </row>
    <row r="45" spans="1:24" x14ac:dyDescent="0.25">
      <c r="A45" s="107" t="s">
        <v>157</v>
      </c>
      <c r="B45" s="132">
        <v>3</v>
      </c>
      <c r="C45" s="105">
        <v>5</v>
      </c>
      <c r="D45" s="105">
        <v>44.896999999999998</v>
      </c>
      <c r="E45" s="105">
        <v>56.826000000000001</v>
      </c>
      <c r="F45" s="105">
        <v>17.082999999999998</v>
      </c>
      <c r="G45" s="105">
        <v>130.179</v>
      </c>
      <c r="H45" s="105">
        <v>130.179</v>
      </c>
      <c r="I45" s="105">
        <v>0</v>
      </c>
      <c r="J45" s="105">
        <v>11.194000000000001</v>
      </c>
      <c r="K45" s="116"/>
      <c r="L45" s="116"/>
      <c r="M45" s="116"/>
      <c r="N45" s="116"/>
      <c r="O45" s="116"/>
      <c r="P45" s="116"/>
      <c r="Q45" s="116"/>
      <c r="R45" s="116"/>
      <c r="S45" s="116"/>
      <c r="T45" s="116"/>
      <c r="U45" s="116"/>
      <c r="V45" s="116"/>
      <c r="W45" s="116"/>
      <c r="X45" s="116"/>
    </row>
    <row r="46" spans="1:24" x14ac:dyDescent="0.25">
      <c r="A46" s="135" t="s">
        <v>172</v>
      </c>
      <c r="B46" s="125">
        <v>0</v>
      </c>
      <c r="C46" s="111">
        <v>0</v>
      </c>
      <c r="D46" s="111">
        <v>0</v>
      </c>
      <c r="E46" s="111">
        <v>0</v>
      </c>
      <c r="F46" s="111">
        <v>0</v>
      </c>
      <c r="G46" s="111">
        <v>0</v>
      </c>
      <c r="H46" s="111">
        <v>0</v>
      </c>
      <c r="I46" s="111">
        <v>0</v>
      </c>
      <c r="J46" s="111">
        <v>0</v>
      </c>
      <c r="K46" s="116"/>
      <c r="L46" s="116"/>
      <c r="M46" s="116"/>
      <c r="N46" s="116"/>
      <c r="O46" s="116"/>
      <c r="P46" s="116"/>
      <c r="Q46" s="116"/>
      <c r="R46" s="116"/>
      <c r="S46" s="116"/>
      <c r="T46" s="116"/>
      <c r="U46" s="116"/>
      <c r="V46" s="116"/>
      <c r="W46" s="116"/>
      <c r="X46" s="116"/>
    </row>
    <row r="47" spans="1:24" x14ac:dyDescent="0.25">
      <c r="A47" s="135" t="s">
        <v>173</v>
      </c>
      <c r="B47" s="125">
        <v>1</v>
      </c>
      <c r="C47" s="111" t="s">
        <v>163</v>
      </c>
      <c r="D47" s="111" t="s">
        <v>163</v>
      </c>
      <c r="E47" s="111" t="s">
        <v>163</v>
      </c>
      <c r="F47" s="111" t="s">
        <v>163</v>
      </c>
      <c r="G47" s="111" t="s">
        <v>163</v>
      </c>
      <c r="H47" s="111" t="s">
        <v>163</v>
      </c>
      <c r="I47" s="111" t="s">
        <v>163</v>
      </c>
      <c r="J47" s="111" t="s">
        <v>163</v>
      </c>
      <c r="K47" s="116"/>
      <c r="L47" s="116"/>
      <c r="M47" s="116"/>
      <c r="N47" s="116"/>
      <c r="O47" s="116"/>
      <c r="P47" s="116"/>
      <c r="Q47" s="116"/>
      <c r="R47" s="116"/>
      <c r="S47" s="116"/>
      <c r="T47" s="116"/>
      <c r="U47" s="116"/>
      <c r="V47" s="116"/>
      <c r="W47" s="116"/>
      <c r="X47" s="116"/>
    </row>
    <row r="48" spans="1:24" ht="6" customHeight="1" thickBot="1" x14ac:dyDescent="0.3">
      <c r="A48" s="130"/>
      <c r="B48" s="130"/>
      <c r="C48" s="143"/>
      <c r="D48" s="143"/>
      <c r="E48" s="143"/>
      <c r="F48" s="143"/>
      <c r="G48" s="143"/>
      <c r="H48" s="143"/>
      <c r="I48" s="143"/>
      <c r="J48" s="143"/>
      <c r="K48" s="116"/>
      <c r="L48" s="116"/>
      <c r="M48" s="116"/>
      <c r="N48" s="116"/>
      <c r="O48" s="116"/>
      <c r="P48" s="116"/>
      <c r="Q48" s="116"/>
      <c r="R48" s="116"/>
      <c r="S48" s="116"/>
      <c r="T48" s="116"/>
      <c r="U48" s="116"/>
      <c r="V48" s="116"/>
      <c r="W48" s="116"/>
      <c r="X48" s="116"/>
    </row>
    <row r="49" spans="1:24" ht="13" thickTop="1" x14ac:dyDescent="0.25">
      <c r="A49" s="84" t="s">
        <v>144</v>
      </c>
      <c r="B49" s="125"/>
      <c r="C49" s="125"/>
      <c r="D49" s="132"/>
      <c r="E49" s="118"/>
      <c r="F49" s="118"/>
      <c r="G49" s="118"/>
      <c r="H49" s="118"/>
      <c r="I49" s="118"/>
      <c r="J49" s="118"/>
      <c r="K49" s="116"/>
      <c r="L49" s="116"/>
      <c r="M49" s="116"/>
      <c r="N49" s="116"/>
      <c r="O49" s="116"/>
      <c r="P49" s="116"/>
      <c r="Q49" s="116"/>
      <c r="R49" s="116"/>
      <c r="S49" s="116"/>
      <c r="T49" s="116"/>
      <c r="U49" s="116"/>
      <c r="V49" s="116"/>
      <c r="W49" s="116"/>
      <c r="X49" s="116"/>
    </row>
    <row r="50" spans="1:24" x14ac:dyDescent="0.25">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6"/>
    </row>
    <row r="51" spans="1:24" x14ac:dyDescent="0.25">
      <c r="A51" s="116"/>
      <c r="B51" s="116"/>
      <c r="C51" s="116"/>
      <c r="D51" s="116"/>
      <c r="E51" s="116"/>
      <c r="F51" s="116"/>
      <c r="G51" s="116"/>
      <c r="H51" s="116"/>
      <c r="I51" s="116"/>
      <c r="J51" s="116"/>
      <c r="K51" s="116"/>
      <c r="L51" s="116"/>
      <c r="M51" s="116"/>
      <c r="N51" s="116"/>
      <c r="O51" s="116"/>
      <c r="P51" s="116"/>
      <c r="Q51" s="116"/>
      <c r="R51" s="116"/>
      <c r="S51" s="116"/>
      <c r="T51" s="116"/>
      <c r="U51" s="116"/>
      <c r="V51" s="116"/>
      <c r="W51" s="116"/>
      <c r="X51" s="116"/>
    </row>
    <row r="52" spans="1:24" x14ac:dyDescent="0.25">
      <c r="A52" s="116"/>
      <c r="B52" s="116"/>
      <c r="C52" s="116"/>
      <c r="D52" s="116"/>
      <c r="E52" s="116"/>
      <c r="F52" s="116"/>
      <c r="G52" s="116"/>
      <c r="H52" s="116"/>
      <c r="I52" s="116"/>
      <c r="J52" s="116"/>
      <c r="K52" s="116"/>
      <c r="L52" s="116"/>
      <c r="M52" s="116"/>
      <c r="N52" s="116"/>
      <c r="O52" s="116"/>
      <c r="P52" s="116"/>
      <c r="Q52" s="116"/>
      <c r="R52" s="116"/>
      <c r="S52" s="116"/>
      <c r="T52" s="116"/>
      <c r="U52" s="116"/>
      <c r="V52" s="116"/>
      <c r="W52" s="116"/>
      <c r="X52" s="116"/>
    </row>
    <row r="53" spans="1:24" x14ac:dyDescent="0.25">
      <c r="A53" s="116"/>
      <c r="B53" s="116"/>
      <c r="C53" s="116"/>
      <c r="D53" s="116"/>
      <c r="E53" s="116"/>
      <c r="F53" s="116"/>
      <c r="G53" s="116"/>
      <c r="H53" s="116"/>
      <c r="I53" s="116"/>
      <c r="J53" s="116"/>
      <c r="K53" s="116"/>
      <c r="L53" s="116"/>
      <c r="M53" s="116"/>
      <c r="N53" s="116"/>
      <c r="O53" s="116"/>
      <c r="P53" s="116"/>
      <c r="Q53" s="116"/>
      <c r="R53" s="116"/>
      <c r="S53" s="116"/>
      <c r="T53" s="116"/>
      <c r="U53" s="116"/>
      <c r="V53" s="116"/>
      <c r="W53" s="116"/>
      <c r="X53" s="116"/>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7185A23F-9CED-49CE-921A-0D8FF66164EB}"/>
  </hyperlinks>
  <pageMargins left="0.78740157480314965" right="0.28000000000000003" top="1.1811023622047243" bottom="0.78740157480314965" header="0" footer="0"/>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8341F-1258-401F-8707-330D30CB0418}">
  <dimension ref="A1:H23"/>
  <sheetViews>
    <sheetView workbookViewId="0"/>
  </sheetViews>
  <sheetFormatPr defaultColWidth="7.81640625" defaultRowHeight="9" x14ac:dyDescent="0.2"/>
  <cols>
    <col min="1" max="1" width="21.453125" style="712" customWidth="1"/>
    <col min="2" max="2" width="9" style="712" customWidth="1"/>
    <col min="3" max="3" width="11.54296875" style="712" customWidth="1"/>
    <col min="4" max="4" width="10.54296875" style="712" customWidth="1"/>
    <col min="5" max="5" width="10.7265625" style="712" customWidth="1"/>
    <col min="6" max="6" width="11.54296875" style="712" customWidth="1"/>
    <col min="7" max="7" width="8.7265625" style="712" customWidth="1"/>
    <col min="8" max="8" width="5" style="712" customWidth="1"/>
    <col min="9" max="16384" width="7.81640625" style="712"/>
  </cols>
  <sheetData>
    <row r="1" spans="1:8" ht="13" x14ac:dyDescent="0.3">
      <c r="A1" s="407" t="s">
        <v>371</v>
      </c>
    </row>
    <row r="2" spans="1:8" ht="10.5" x14ac:dyDescent="0.25">
      <c r="A2" s="2828" t="s">
        <v>1528</v>
      </c>
      <c r="B2" s="2828"/>
      <c r="C2" s="2828"/>
      <c r="D2" s="2828"/>
      <c r="E2" s="714"/>
      <c r="F2" s="714"/>
      <c r="G2" s="714"/>
      <c r="H2" s="780"/>
    </row>
    <row r="3" spans="1:8" ht="24" customHeight="1" x14ac:dyDescent="0.2">
      <c r="A3" s="2536" t="s">
        <v>721</v>
      </c>
      <c r="B3" s="2536"/>
      <c r="C3" s="2536"/>
      <c r="D3" s="2536"/>
      <c r="E3" s="2829"/>
      <c r="F3" s="2829"/>
      <c r="G3" s="2829"/>
      <c r="H3" s="780"/>
    </row>
    <row r="4" spans="1:8" ht="15" customHeight="1" x14ac:dyDescent="0.25">
      <c r="A4" s="107">
        <v>2022</v>
      </c>
      <c r="B4" s="132"/>
      <c r="C4" s="132"/>
      <c r="D4" s="157"/>
      <c r="E4" s="132"/>
      <c r="F4" s="132"/>
      <c r="G4" s="132"/>
      <c r="H4" s="780"/>
    </row>
    <row r="5" spans="1:8" ht="15" customHeight="1" x14ac:dyDescent="0.25">
      <c r="A5" s="2815" t="s">
        <v>538</v>
      </c>
      <c r="B5" s="2830" t="s">
        <v>722</v>
      </c>
      <c r="C5" s="2831"/>
      <c r="D5" s="2832"/>
      <c r="E5" s="2830" t="s">
        <v>723</v>
      </c>
      <c r="F5" s="2831"/>
      <c r="G5" s="2832"/>
      <c r="H5" s="780"/>
    </row>
    <row r="6" spans="1:8" ht="15" customHeight="1" x14ac:dyDescent="0.2">
      <c r="A6" s="2815"/>
      <c r="B6" s="2512" t="s">
        <v>671</v>
      </c>
      <c r="C6" s="2827" t="s">
        <v>672</v>
      </c>
      <c r="D6" s="2827" t="s">
        <v>674</v>
      </c>
      <c r="E6" s="2512" t="s">
        <v>671</v>
      </c>
      <c r="F6" s="2827" t="s">
        <v>672</v>
      </c>
      <c r="G6" s="2827" t="s">
        <v>674</v>
      </c>
      <c r="H6" s="780"/>
    </row>
    <row r="7" spans="1:8" s="740" customFormat="1" ht="15" customHeight="1" x14ac:dyDescent="0.2">
      <c r="A7" s="2815"/>
      <c r="B7" s="2823"/>
      <c r="C7" s="2823"/>
      <c r="D7" s="2823"/>
      <c r="E7" s="2823"/>
      <c r="F7" s="2823"/>
      <c r="G7" s="2823"/>
      <c r="H7" s="780"/>
    </row>
    <row r="8" spans="1:8" ht="15" customHeight="1" x14ac:dyDescent="0.2">
      <c r="A8" s="2816"/>
      <c r="B8" s="2521" t="s">
        <v>135</v>
      </c>
      <c r="C8" s="2541"/>
      <c r="D8" s="787" t="s">
        <v>700</v>
      </c>
      <c r="E8" s="2520" t="s">
        <v>135</v>
      </c>
      <c r="F8" s="2541"/>
      <c r="G8" s="745" t="s">
        <v>700</v>
      </c>
      <c r="H8" s="780"/>
    </row>
    <row r="9" spans="1:8" ht="15" customHeight="1" x14ac:dyDescent="0.25">
      <c r="A9" s="716" t="s">
        <v>151</v>
      </c>
      <c r="B9" s="794">
        <v>107437</v>
      </c>
      <c r="C9" s="794">
        <v>1565665</v>
      </c>
      <c r="D9" s="794">
        <v>8841863</v>
      </c>
      <c r="E9" s="794">
        <v>126904</v>
      </c>
      <c r="F9" s="794">
        <v>2454117</v>
      </c>
      <c r="G9" s="794">
        <v>14268949</v>
      </c>
      <c r="H9" s="780"/>
    </row>
    <row r="10" spans="1:8" ht="7" customHeight="1" x14ac:dyDescent="0.25">
      <c r="A10" s="714"/>
      <c r="B10" s="837"/>
      <c r="C10" s="837"/>
      <c r="D10" s="837"/>
      <c r="E10" s="837"/>
      <c r="F10" s="837"/>
      <c r="G10" s="837"/>
      <c r="H10" s="780"/>
    </row>
    <row r="11" spans="1:8" ht="15" customHeight="1" x14ac:dyDescent="0.25">
      <c r="A11" s="716" t="s">
        <v>676</v>
      </c>
      <c r="B11" s="794">
        <v>103795</v>
      </c>
      <c r="C11" s="794">
        <v>1527990</v>
      </c>
      <c r="D11" s="794">
        <v>8652003</v>
      </c>
      <c r="E11" s="794">
        <v>122324</v>
      </c>
      <c r="F11" s="794">
        <v>2390843</v>
      </c>
      <c r="G11" s="794">
        <v>13942394</v>
      </c>
      <c r="H11" s="780"/>
    </row>
    <row r="12" spans="1:8" ht="7" customHeight="1" x14ac:dyDescent="0.25">
      <c r="A12" s="714"/>
      <c r="B12" s="800"/>
      <c r="C12" s="800"/>
      <c r="D12" s="800"/>
      <c r="E12" s="837"/>
      <c r="F12" s="837"/>
      <c r="G12" s="837"/>
      <c r="H12" s="780"/>
    </row>
    <row r="13" spans="1:8" s="729" customFormat="1" ht="15" customHeight="1" x14ac:dyDescent="0.25">
      <c r="A13" s="722" t="s">
        <v>677</v>
      </c>
      <c r="B13" s="800">
        <v>33278</v>
      </c>
      <c r="C13" s="800">
        <v>512530</v>
      </c>
      <c r="D13" s="800">
        <v>2834490</v>
      </c>
      <c r="E13" s="800">
        <v>39061</v>
      </c>
      <c r="F13" s="800">
        <v>753447</v>
      </c>
      <c r="G13" s="800">
        <v>4262005</v>
      </c>
      <c r="H13" s="780"/>
    </row>
    <row r="14" spans="1:8" ht="15" customHeight="1" x14ac:dyDescent="0.25">
      <c r="A14" s="722" t="s">
        <v>678</v>
      </c>
      <c r="B14" s="800">
        <v>15961</v>
      </c>
      <c r="C14" s="800">
        <v>180695</v>
      </c>
      <c r="D14" s="800">
        <v>967041</v>
      </c>
      <c r="E14" s="800">
        <v>19377</v>
      </c>
      <c r="F14" s="800">
        <v>297168</v>
      </c>
      <c r="G14" s="800">
        <v>1637370</v>
      </c>
      <c r="H14" s="780"/>
    </row>
    <row r="15" spans="1:8" s="729" customFormat="1" ht="15" customHeight="1" x14ac:dyDescent="0.25">
      <c r="A15" s="838" t="s">
        <v>679</v>
      </c>
      <c r="B15" s="800">
        <v>44160</v>
      </c>
      <c r="C15" s="800">
        <v>718423</v>
      </c>
      <c r="D15" s="800">
        <v>4228664</v>
      </c>
      <c r="E15" s="800">
        <v>50981</v>
      </c>
      <c r="F15" s="800">
        <v>1137536</v>
      </c>
      <c r="G15" s="800">
        <v>6929328</v>
      </c>
      <c r="H15" s="780"/>
    </row>
    <row r="16" spans="1:8" ht="15" customHeight="1" x14ac:dyDescent="0.25">
      <c r="A16" s="722" t="s">
        <v>680</v>
      </c>
      <c r="B16" s="800">
        <v>3047</v>
      </c>
      <c r="C16" s="800">
        <v>36848</v>
      </c>
      <c r="D16" s="800">
        <v>186153</v>
      </c>
      <c r="E16" s="800">
        <v>3639</v>
      </c>
      <c r="F16" s="800">
        <v>57575</v>
      </c>
      <c r="G16" s="800">
        <v>307858</v>
      </c>
      <c r="H16" s="780"/>
    </row>
    <row r="17" spans="1:8" ht="15" customHeight="1" x14ac:dyDescent="0.25">
      <c r="A17" s="722" t="s">
        <v>681</v>
      </c>
      <c r="B17" s="800">
        <v>7349</v>
      </c>
      <c r="C17" s="800">
        <v>79494</v>
      </c>
      <c r="D17" s="800">
        <v>435655</v>
      </c>
      <c r="E17" s="126">
        <v>9266</v>
      </c>
      <c r="F17" s="126">
        <v>145117</v>
      </c>
      <c r="G17" s="126">
        <v>805833</v>
      </c>
      <c r="H17" s="780"/>
    </row>
    <row r="18" spans="1:8" ht="7" customHeight="1" x14ac:dyDescent="0.25">
      <c r="A18" s="722"/>
      <c r="B18" s="735"/>
      <c r="C18" s="800"/>
      <c r="D18" s="839"/>
      <c r="E18" s="800"/>
      <c r="F18" s="800"/>
      <c r="G18" s="800"/>
      <c r="H18" s="780"/>
    </row>
    <row r="19" spans="1:8" ht="15" customHeight="1" x14ac:dyDescent="0.25">
      <c r="A19" s="716" t="s">
        <v>724</v>
      </c>
      <c r="B19" s="794">
        <v>688</v>
      </c>
      <c r="C19" s="794">
        <v>10431</v>
      </c>
      <c r="D19" s="794">
        <v>45803</v>
      </c>
      <c r="E19" s="794">
        <v>1233</v>
      </c>
      <c r="F19" s="794">
        <v>21205</v>
      </c>
      <c r="G19" s="794">
        <v>102090</v>
      </c>
      <c r="H19" s="780"/>
    </row>
    <row r="20" spans="1:8" s="729" customFormat="1" ht="15" customHeight="1" x14ac:dyDescent="0.25">
      <c r="A20" s="716" t="s">
        <v>725</v>
      </c>
      <c r="B20" s="794">
        <v>2954</v>
      </c>
      <c r="C20" s="840">
        <v>27244</v>
      </c>
      <c r="D20" s="794">
        <v>144058</v>
      </c>
      <c r="E20" s="840">
        <v>3347</v>
      </c>
      <c r="F20" s="840">
        <v>42069</v>
      </c>
      <c r="G20" s="794">
        <v>224465</v>
      </c>
      <c r="H20" s="841"/>
    </row>
    <row r="21" spans="1:8" ht="7" customHeight="1" thickBot="1" x14ac:dyDescent="0.3">
      <c r="A21" s="731"/>
      <c r="B21" s="731"/>
      <c r="C21" s="235"/>
      <c r="D21" s="842"/>
      <c r="E21" s="228"/>
      <c r="F21" s="228"/>
      <c r="G21" s="228"/>
      <c r="H21" s="780"/>
    </row>
    <row r="22" spans="1:8" ht="3" customHeight="1" thickTop="1" x14ac:dyDescent="0.25">
      <c r="A22" s="249"/>
      <c r="B22" s="207"/>
      <c r="C22" s="207"/>
      <c r="D22" s="185"/>
      <c r="E22" s="249"/>
      <c r="F22" s="249"/>
      <c r="G22" s="249"/>
      <c r="H22" s="780"/>
    </row>
    <row r="23" spans="1:8" ht="12" customHeight="1" x14ac:dyDescent="0.25">
      <c r="A23" s="714"/>
      <c r="B23" s="733"/>
      <c r="C23" s="733"/>
      <c r="D23" s="843"/>
      <c r="E23" s="714"/>
      <c r="F23" s="714"/>
      <c r="G23" s="714"/>
      <c r="H23" s="780"/>
    </row>
  </sheetData>
  <mergeCells count="13">
    <mergeCell ref="G6:G7"/>
    <mergeCell ref="B8:C8"/>
    <mergeCell ref="E8:F8"/>
    <mergeCell ref="A2:D2"/>
    <mergeCell ref="A3:G3"/>
    <mergeCell ref="A5:A8"/>
    <mergeCell ref="B5:D5"/>
    <mergeCell ref="E5:G5"/>
    <mergeCell ref="B6:B7"/>
    <mergeCell ref="C6:C7"/>
    <mergeCell ref="D6:D7"/>
    <mergeCell ref="E6:E7"/>
    <mergeCell ref="F6:F7"/>
  </mergeCells>
  <hyperlinks>
    <hyperlink ref="A1" location="Índice!A1" display="Voltar ao índice" xr:uid="{A37FB67D-E3E3-4509-B71E-B21884F766B6}"/>
  </hyperlinks>
  <pageMargins left="0.78740157480314965" right="0.31" top="1.1811023622047243" bottom="0.78740157480314965" header="0" footer="0"/>
  <pageSetup paperSize="9"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771D4-E407-4995-9D14-192A61C6A53E}">
  <dimension ref="A1:G32"/>
  <sheetViews>
    <sheetView workbookViewId="0"/>
  </sheetViews>
  <sheetFormatPr defaultColWidth="9.1796875" defaultRowHeight="12.5" x14ac:dyDescent="0.25"/>
  <cols>
    <col min="1" max="1" width="22.453125" style="116" customWidth="1"/>
    <col min="2" max="2" width="9.1796875" style="116"/>
    <col min="3" max="3" width="10.453125" style="116" customWidth="1"/>
    <col min="4" max="5" width="9.1796875" style="116"/>
    <col min="6" max="6" width="10.453125" style="116" customWidth="1"/>
    <col min="7" max="16384" width="9.1796875" style="116"/>
  </cols>
  <sheetData>
    <row r="1" spans="1:7" ht="13" x14ac:dyDescent="0.3">
      <c r="A1" s="407" t="s">
        <v>371</v>
      </c>
    </row>
    <row r="2" spans="1:7" x14ac:dyDescent="0.25">
      <c r="A2" s="2538" t="s">
        <v>1528</v>
      </c>
      <c r="B2" s="2538"/>
      <c r="C2" s="2538"/>
      <c r="D2" s="2538"/>
      <c r="E2" s="132"/>
      <c r="F2" s="132"/>
      <c r="G2" s="132"/>
    </row>
    <row r="3" spans="1:7" ht="24" customHeight="1" x14ac:dyDescent="0.25">
      <c r="A3" s="2536" t="s">
        <v>726</v>
      </c>
      <c r="B3" s="2536"/>
      <c r="C3" s="2536"/>
      <c r="D3" s="2536"/>
      <c r="E3" s="2829"/>
      <c r="F3" s="2829"/>
      <c r="G3" s="2829"/>
    </row>
    <row r="4" spans="1:7" ht="15" customHeight="1" x14ac:dyDescent="0.25">
      <c r="A4" s="107">
        <v>2022</v>
      </c>
      <c r="B4" s="132"/>
      <c r="C4" s="132"/>
      <c r="D4" s="157"/>
      <c r="E4" s="132"/>
      <c r="F4" s="132"/>
      <c r="G4" s="132"/>
    </row>
    <row r="5" spans="1:7" ht="15" customHeight="1" x14ac:dyDescent="0.25">
      <c r="A5" s="2815" t="s">
        <v>538</v>
      </c>
      <c r="B5" s="2830" t="s">
        <v>727</v>
      </c>
      <c r="C5" s="2831"/>
      <c r="D5" s="2832"/>
      <c r="E5" s="2830" t="s">
        <v>728</v>
      </c>
      <c r="F5" s="2831"/>
      <c r="G5" s="2832"/>
    </row>
    <row r="6" spans="1:7" ht="15" customHeight="1" x14ac:dyDescent="0.25">
      <c r="A6" s="2815"/>
      <c r="B6" s="2512" t="s">
        <v>671</v>
      </c>
      <c r="C6" s="2827" t="s">
        <v>672</v>
      </c>
      <c r="D6" s="2827" t="s">
        <v>674</v>
      </c>
      <c r="E6" s="2512" t="s">
        <v>671</v>
      </c>
      <c r="F6" s="2827" t="s">
        <v>672</v>
      </c>
      <c r="G6" s="2827" t="s">
        <v>674</v>
      </c>
    </row>
    <row r="7" spans="1:7" ht="15" customHeight="1" x14ac:dyDescent="0.25">
      <c r="A7" s="2815"/>
      <c r="B7" s="2823"/>
      <c r="C7" s="2823"/>
      <c r="D7" s="2823"/>
      <c r="E7" s="2823"/>
      <c r="F7" s="2823"/>
      <c r="G7" s="2823"/>
    </row>
    <row r="8" spans="1:7" ht="15" customHeight="1" x14ac:dyDescent="0.25">
      <c r="A8" s="2816"/>
      <c r="B8" s="2521" t="s">
        <v>135</v>
      </c>
      <c r="C8" s="2541"/>
      <c r="D8" s="787" t="s">
        <v>700</v>
      </c>
      <c r="E8" s="2520" t="s">
        <v>135</v>
      </c>
      <c r="F8" s="2541"/>
      <c r="G8" s="745" t="s">
        <v>700</v>
      </c>
    </row>
    <row r="9" spans="1:7" ht="15" customHeight="1" x14ac:dyDescent="0.25">
      <c r="A9" s="716" t="s">
        <v>151</v>
      </c>
      <c r="B9" s="794">
        <v>147461</v>
      </c>
      <c r="C9" s="794">
        <v>2737438</v>
      </c>
      <c r="D9" s="794">
        <v>15458251</v>
      </c>
      <c r="E9" s="794">
        <v>128004</v>
      </c>
      <c r="F9" s="794">
        <v>2856674</v>
      </c>
      <c r="G9" s="794">
        <v>16814908</v>
      </c>
    </row>
    <row r="10" spans="1:7" ht="7" customHeight="1" x14ac:dyDescent="0.25">
      <c r="A10" s="714"/>
      <c r="B10" s="837"/>
      <c r="C10" s="837"/>
      <c r="D10" s="837"/>
      <c r="E10" s="837"/>
      <c r="F10" s="837"/>
      <c r="G10" s="837"/>
    </row>
    <row r="11" spans="1:7" ht="15" customHeight="1" x14ac:dyDescent="0.25">
      <c r="A11" s="716" t="s">
        <v>676</v>
      </c>
      <c r="B11" s="794">
        <v>142431</v>
      </c>
      <c r="C11" s="794">
        <v>2669164</v>
      </c>
      <c r="D11" s="794">
        <v>15107590</v>
      </c>
      <c r="E11" s="794">
        <v>123677</v>
      </c>
      <c r="F11" s="794">
        <v>2782318</v>
      </c>
      <c r="G11" s="794">
        <v>16426297</v>
      </c>
    </row>
    <row r="12" spans="1:7" ht="7" customHeight="1" x14ac:dyDescent="0.25">
      <c r="A12" s="714"/>
      <c r="B12" s="800"/>
      <c r="C12" s="800"/>
      <c r="D12" s="800"/>
      <c r="E12" s="837"/>
      <c r="F12" s="837"/>
      <c r="G12" s="837"/>
    </row>
    <row r="13" spans="1:7" ht="15" customHeight="1" x14ac:dyDescent="0.25">
      <c r="A13" s="722" t="s">
        <v>677</v>
      </c>
      <c r="B13" s="800">
        <v>46548</v>
      </c>
      <c r="C13" s="800">
        <v>945142</v>
      </c>
      <c r="D13" s="800">
        <v>5211404</v>
      </c>
      <c r="E13" s="800">
        <v>40421</v>
      </c>
      <c r="F13" s="800">
        <v>900953</v>
      </c>
      <c r="G13" s="800">
        <v>5153959</v>
      </c>
    </row>
    <row r="14" spans="1:7" ht="15" customHeight="1" x14ac:dyDescent="0.25">
      <c r="A14" s="722" t="s">
        <v>678</v>
      </c>
      <c r="B14" s="800">
        <v>24663</v>
      </c>
      <c r="C14" s="800">
        <v>406747</v>
      </c>
      <c r="D14" s="800">
        <v>2255524</v>
      </c>
      <c r="E14" s="800">
        <v>21335</v>
      </c>
      <c r="F14" s="800">
        <v>408449</v>
      </c>
      <c r="G14" s="800">
        <v>2289782</v>
      </c>
    </row>
    <row r="15" spans="1:7" ht="15" customHeight="1" x14ac:dyDescent="0.25">
      <c r="A15" s="838" t="s">
        <v>679</v>
      </c>
      <c r="B15" s="800">
        <v>56241</v>
      </c>
      <c r="C15" s="800">
        <v>1089212</v>
      </c>
      <c r="D15" s="800">
        <v>6403668</v>
      </c>
      <c r="E15" s="800">
        <v>49864</v>
      </c>
      <c r="F15" s="800">
        <v>1246954</v>
      </c>
      <c r="G15" s="800">
        <v>7703852</v>
      </c>
    </row>
    <row r="16" spans="1:7" ht="15" customHeight="1" x14ac:dyDescent="0.25">
      <c r="A16" s="722" t="s">
        <v>680</v>
      </c>
      <c r="B16" s="800">
        <v>4161</v>
      </c>
      <c r="C16" s="800">
        <v>55313</v>
      </c>
      <c r="D16" s="800">
        <v>293808</v>
      </c>
      <c r="E16" s="800">
        <v>3667</v>
      </c>
      <c r="F16" s="800">
        <v>65544</v>
      </c>
      <c r="G16" s="800">
        <v>344660</v>
      </c>
    </row>
    <row r="17" spans="1:7" ht="15" customHeight="1" x14ac:dyDescent="0.25">
      <c r="A17" s="722" t="s">
        <v>681</v>
      </c>
      <c r="B17" s="800">
        <v>10818</v>
      </c>
      <c r="C17" s="800">
        <v>172750</v>
      </c>
      <c r="D17" s="800">
        <v>943185</v>
      </c>
      <c r="E17" s="800">
        <v>8390</v>
      </c>
      <c r="F17" s="800">
        <v>160418</v>
      </c>
      <c r="G17" s="800">
        <v>934043</v>
      </c>
    </row>
    <row r="18" spans="1:7" ht="7" customHeight="1" x14ac:dyDescent="0.25">
      <c r="A18" s="722"/>
      <c r="B18" s="800"/>
      <c r="C18" s="800"/>
      <c r="D18" s="839"/>
      <c r="E18" s="800"/>
      <c r="F18" s="800"/>
      <c r="G18" s="800"/>
    </row>
    <row r="19" spans="1:7" ht="15" customHeight="1" x14ac:dyDescent="0.25">
      <c r="A19" s="716" t="s">
        <v>724</v>
      </c>
      <c r="B19" s="794">
        <v>1418</v>
      </c>
      <c r="C19" s="794">
        <v>22003</v>
      </c>
      <c r="D19" s="794">
        <v>106260</v>
      </c>
      <c r="E19" s="794">
        <v>1284</v>
      </c>
      <c r="F19" s="794">
        <v>32879</v>
      </c>
      <c r="G19" s="794">
        <v>153741</v>
      </c>
    </row>
    <row r="20" spans="1:7" ht="15" customHeight="1" x14ac:dyDescent="0.25">
      <c r="A20" s="716" t="s">
        <v>725</v>
      </c>
      <c r="B20" s="840">
        <v>3612</v>
      </c>
      <c r="C20" s="840">
        <v>46271</v>
      </c>
      <c r="D20" s="794">
        <v>244401</v>
      </c>
      <c r="E20" s="840">
        <v>3043</v>
      </c>
      <c r="F20" s="840">
        <v>41477</v>
      </c>
      <c r="G20" s="794">
        <v>234870</v>
      </c>
    </row>
    <row r="21" spans="1:7" ht="7" customHeight="1" thickBot="1" x14ac:dyDescent="0.3">
      <c r="A21" s="731"/>
      <c r="B21" s="235"/>
      <c r="C21" s="235"/>
      <c r="D21" s="842"/>
      <c r="E21" s="842"/>
      <c r="F21" s="842"/>
      <c r="G21" s="842"/>
    </row>
    <row r="22" spans="1:7" ht="13" thickTop="1" x14ac:dyDescent="0.25">
      <c r="A22" s="2817" t="s">
        <v>729</v>
      </c>
      <c r="B22" s="2818"/>
      <c r="C22" s="2818"/>
      <c r="D22" s="2818"/>
      <c r="E22" s="2818"/>
      <c r="F22" s="2818"/>
      <c r="G22" s="2818"/>
    </row>
    <row r="23" spans="1:7" x14ac:dyDescent="0.25">
      <c r="A23" s="2818"/>
      <c r="B23" s="2818"/>
      <c r="C23" s="2818"/>
      <c r="D23" s="2818"/>
      <c r="E23" s="2818"/>
      <c r="F23" s="2818"/>
      <c r="G23" s="2818"/>
    </row>
    <row r="24" spans="1:7" ht="25.5" customHeight="1" x14ac:dyDescent="0.25">
      <c r="A24" s="2833" t="s">
        <v>685</v>
      </c>
      <c r="B24" s="2458"/>
      <c r="C24" s="2458"/>
      <c r="D24" s="2458"/>
      <c r="E24" s="2458"/>
      <c r="F24" s="2458"/>
      <c r="G24" s="2458"/>
    </row>
    <row r="25" spans="1:7" x14ac:dyDescent="0.25">
      <c r="A25" s="775" t="s">
        <v>686</v>
      </c>
      <c r="B25" s="844"/>
      <c r="C25" s="844"/>
      <c r="D25" s="844"/>
      <c r="E25" s="844"/>
      <c r="F25" s="844"/>
      <c r="G25" s="844"/>
    </row>
    <row r="26" spans="1:7" x14ac:dyDescent="0.25">
      <c r="A26" s="132" t="s">
        <v>687</v>
      </c>
      <c r="B26" s="132"/>
      <c r="C26" s="132"/>
      <c r="D26" s="132"/>
      <c r="E26" s="713"/>
      <c r="F26" s="713"/>
      <c r="G26" s="713"/>
    </row>
    <row r="27" spans="1:7" ht="6.75" customHeight="1" x14ac:dyDescent="0.25">
      <c r="A27" s="118"/>
      <c r="B27" s="118"/>
      <c r="C27" s="118"/>
      <c r="D27" s="118"/>
      <c r="E27" s="118"/>
      <c r="F27" s="118"/>
      <c r="G27" s="118"/>
    </row>
    <row r="28" spans="1:7" x14ac:dyDescent="0.25">
      <c r="A28" s="828" t="s">
        <v>76</v>
      </c>
      <c r="B28" s="828"/>
      <c r="C28" s="118"/>
      <c r="D28" s="118"/>
      <c r="E28" s="118"/>
      <c r="F28" s="118"/>
      <c r="G28" s="118"/>
    </row>
    <row r="29" spans="1:7" x14ac:dyDescent="0.25">
      <c r="A29" s="830" t="s">
        <v>730</v>
      </c>
      <c r="B29" s="829"/>
      <c r="C29" s="118"/>
      <c r="D29" s="118"/>
      <c r="E29" s="118"/>
      <c r="F29" s="118"/>
      <c r="G29" s="118"/>
    </row>
    <row r="30" spans="1:7" x14ac:dyDescent="0.25">
      <c r="A30" s="830" t="s">
        <v>731</v>
      </c>
      <c r="B30" s="132"/>
      <c r="C30" s="118"/>
      <c r="D30" s="118"/>
      <c r="E30" s="118"/>
      <c r="F30" s="118"/>
      <c r="G30" s="118"/>
    </row>
    <row r="31" spans="1:7" x14ac:dyDescent="0.25">
      <c r="A31" s="830" t="s">
        <v>732</v>
      </c>
      <c r="B31" s="132"/>
      <c r="C31" s="118"/>
      <c r="D31" s="118"/>
      <c r="E31" s="118"/>
      <c r="F31" s="118"/>
      <c r="G31" s="118"/>
    </row>
    <row r="32" spans="1:7" x14ac:dyDescent="0.25">
      <c r="A32" s="712"/>
      <c r="B32" s="712"/>
      <c r="C32" s="712"/>
      <c r="D32" s="712"/>
      <c r="E32" s="712"/>
      <c r="F32" s="712"/>
      <c r="G32" s="712"/>
    </row>
  </sheetData>
  <mergeCells count="15">
    <mergeCell ref="A22:G23"/>
    <mergeCell ref="A24:G24"/>
    <mergeCell ref="A2:D2"/>
    <mergeCell ref="A3:G3"/>
    <mergeCell ref="A5:A8"/>
    <mergeCell ref="B5:D5"/>
    <mergeCell ref="E5:G5"/>
    <mergeCell ref="B6:B7"/>
    <mergeCell ref="C6:C7"/>
    <mergeCell ref="D6:D7"/>
    <mergeCell ref="E6:E7"/>
    <mergeCell ref="F6:F7"/>
    <mergeCell ref="G6:G7"/>
    <mergeCell ref="B8:C8"/>
    <mergeCell ref="E8:F8"/>
  </mergeCells>
  <hyperlinks>
    <hyperlink ref="A29" r:id="rId1" xr:uid="{0276C7C4-4BC1-40DE-A584-060E6D7F404D}"/>
    <hyperlink ref="A30" r:id="rId2" xr:uid="{524FCE0C-1F0F-4977-AB42-8CECB7DBA5DF}"/>
    <hyperlink ref="A31" r:id="rId3" xr:uid="{B23CC5D8-F862-4D44-9766-9B4DF65A273A}"/>
    <hyperlink ref="A1" location="Índice!A1" display="Voltar ao índice" xr:uid="{3C555CDC-89AF-4C5F-8D4A-FED8EBA926FE}"/>
  </hyperlinks>
  <pageMargins left="0.7" right="0.7" top="0.75" bottom="0.75" header="0.3" footer="0.3"/>
  <pageSetup paperSize="9" orientation="portrait" r:id="rId4"/>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8ED70-10AF-4546-8576-BE356D56077B}">
  <sheetPr>
    <pageSetUpPr fitToPage="1"/>
  </sheetPr>
  <dimension ref="A1:I28"/>
  <sheetViews>
    <sheetView workbookViewId="0"/>
  </sheetViews>
  <sheetFormatPr defaultColWidth="9.1796875" defaultRowHeight="12.5" x14ac:dyDescent="0.25"/>
  <cols>
    <col min="1" max="1" width="21.453125" style="116" customWidth="1"/>
    <col min="2" max="2" width="9.54296875" style="116" customWidth="1"/>
    <col min="3" max="3" width="11.54296875" style="116" customWidth="1"/>
    <col min="4" max="4" width="9.7265625" style="116" customWidth="1"/>
    <col min="5" max="5" width="9.54296875" style="116" customWidth="1"/>
    <col min="6" max="6" width="11.54296875" style="116" customWidth="1"/>
    <col min="7" max="7" width="9.7265625" style="116" customWidth="1"/>
    <col min="8" max="8" width="9.1796875" style="116"/>
    <col min="9" max="9" width="9.453125" style="116" bestFit="1" customWidth="1"/>
    <col min="10" max="16384" width="9.1796875" style="116"/>
  </cols>
  <sheetData>
    <row r="1" spans="1:7" ht="13" x14ac:dyDescent="0.3">
      <c r="A1" s="407" t="s">
        <v>371</v>
      </c>
    </row>
    <row r="2" spans="1:7" x14ac:dyDescent="0.25">
      <c r="A2" s="2834" t="s">
        <v>1531</v>
      </c>
      <c r="B2" s="2834"/>
      <c r="C2" s="2834"/>
      <c r="D2" s="2834"/>
      <c r="E2" s="714"/>
      <c r="F2" s="714"/>
      <c r="G2" s="714"/>
    </row>
    <row r="3" spans="1:7" ht="24" customHeight="1" x14ac:dyDescent="0.25">
      <c r="A3" s="2536" t="s">
        <v>733</v>
      </c>
      <c r="B3" s="2536"/>
      <c r="C3" s="2536"/>
      <c r="D3" s="2536"/>
      <c r="E3" s="2536"/>
      <c r="F3" s="2536"/>
      <c r="G3" s="2536"/>
    </row>
    <row r="4" spans="1:7" ht="15" customHeight="1" x14ac:dyDescent="0.25">
      <c r="A4" s="107">
        <v>2022</v>
      </c>
      <c r="B4" s="132"/>
      <c r="C4" s="132"/>
      <c r="D4" s="157"/>
      <c r="E4" s="132"/>
      <c r="F4" s="132"/>
      <c r="G4" s="132"/>
    </row>
    <row r="5" spans="1:7" ht="15" customHeight="1" x14ac:dyDescent="0.25">
      <c r="A5" s="2815" t="s">
        <v>696</v>
      </c>
      <c r="B5" s="2830" t="s">
        <v>722</v>
      </c>
      <c r="C5" s="2831"/>
      <c r="D5" s="2832"/>
      <c r="E5" s="2830" t="s">
        <v>723</v>
      </c>
      <c r="F5" s="2831"/>
      <c r="G5" s="2832"/>
    </row>
    <row r="6" spans="1:7" ht="15" customHeight="1" x14ac:dyDescent="0.25">
      <c r="A6" s="2815"/>
      <c r="B6" s="2512" t="s">
        <v>671</v>
      </c>
      <c r="C6" s="2827" t="s">
        <v>672</v>
      </c>
      <c r="D6" s="2827" t="s">
        <v>674</v>
      </c>
      <c r="E6" s="2512" t="s">
        <v>671</v>
      </c>
      <c r="F6" s="2827" t="s">
        <v>672</v>
      </c>
      <c r="G6" s="2827" t="s">
        <v>674</v>
      </c>
    </row>
    <row r="7" spans="1:7" ht="15" customHeight="1" x14ac:dyDescent="0.25">
      <c r="A7" s="2815"/>
      <c r="B7" s="2823"/>
      <c r="C7" s="2823"/>
      <c r="D7" s="2823"/>
      <c r="E7" s="2823"/>
      <c r="F7" s="2823"/>
      <c r="G7" s="2823"/>
    </row>
    <row r="8" spans="1:7" ht="15" customHeight="1" x14ac:dyDescent="0.25">
      <c r="A8" s="2816"/>
      <c r="B8" s="2521" t="s">
        <v>135</v>
      </c>
      <c r="C8" s="2541"/>
      <c r="D8" s="745" t="s">
        <v>700</v>
      </c>
      <c r="E8" s="2521" t="s">
        <v>135</v>
      </c>
      <c r="F8" s="2541"/>
      <c r="G8" s="745" t="s">
        <v>313</v>
      </c>
    </row>
    <row r="9" spans="1:7" ht="15" customHeight="1" x14ac:dyDescent="0.25">
      <c r="A9" s="716" t="s">
        <v>0</v>
      </c>
      <c r="B9" s="136">
        <v>107437</v>
      </c>
      <c r="C9" s="136">
        <v>1565665</v>
      </c>
      <c r="D9" s="136">
        <v>8841863</v>
      </c>
      <c r="E9" s="794">
        <v>126904</v>
      </c>
      <c r="F9" s="794">
        <v>2454117</v>
      </c>
      <c r="G9" s="167">
        <v>14268949</v>
      </c>
    </row>
    <row r="10" spans="1:7" ht="7.5" customHeight="1" x14ac:dyDescent="0.25">
      <c r="A10" s="714"/>
      <c r="B10" s="837"/>
      <c r="C10" s="837"/>
      <c r="D10" s="166"/>
      <c r="E10" s="837"/>
      <c r="F10" s="837"/>
      <c r="G10" s="166"/>
    </row>
    <row r="11" spans="1:7" ht="15" customHeight="1" x14ac:dyDescent="0.25">
      <c r="A11" s="125" t="s">
        <v>701</v>
      </c>
      <c r="B11" s="136">
        <v>11912</v>
      </c>
      <c r="C11" s="136">
        <v>113261</v>
      </c>
      <c r="D11" s="136">
        <v>581353</v>
      </c>
      <c r="E11" s="136">
        <v>10061</v>
      </c>
      <c r="F11" s="136">
        <v>97922</v>
      </c>
      <c r="G11" s="136">
        <v>492636</v>
      </c>
    </row>
    <row r="12" spans="1:7" ht="15" customHeight="1" x14ac:dyDescent="0.25">
      <c r="A12" s="845" t="s">
        <v>734</v>
      </c>
      <c r="B12" s="136">
        <v>5274</v>
      </c>
      <c r="C12" s="136">
        <v>58776</v>
      </c>
      <c r="D12" s="136">
        <v>286538</v>
      </c>
      <c r="E12" s="136">
        <v>8018</v>
      </c>
      <c r="F12" s="136">
        <v>74164</v>
      </c>
      <c r="G12" s="136">
        <v>361375</v>
      </c>
    </row>
    <row r="13" spans="1:7" ht="15" customHeight="1" x14ac:dyDescent="0.25">
      <c r="A13" s="846" t="s">
        <v>703</v>
      </c>
      <c r="B13" s="126">
        <v>427</v>
      </c>
      <c r="C13" s="126">
        <v>9554</v>
      </c>
      <c r="D13" s="126">
        <v>31496</v>
      </c>
      <c r="E13" s="126">
        <v>4588</v>
      </c>
      <c r="F13" s="126">
        <v>35383</v>
      </c>
      <c r="G13" s="126">
        <v>170284</v>
      </c>
    </row>
    <row r="14" spans="1:7" ht="15" customHeight="1" x14ac:dyDescent="0.25">
      <c r="A14" s="846" t="s">
        <v>704</v>
      </c>
      <c r="B14" s="126">
        <v>1651</v>
      </c>
      <c r="C14" s="126">
        <v>16457</v>
      </c>
      <c r="D14" s="126">
        <v>91759</v>
      </c>
      <c r="E14" s="126">
        <v>614</v>
      </c>
      <c r="F14" s="126">
        <v>4153</v>
      </c>
      <c r="G14" s="126">
        <v>21435</v>
      </c>
    </row>
    <row r="15" spans="1:7" ht="15" customHeight="1" x14ac:dyDescent="0.25">
      <c r="A15" s="846" t="s">
        <v>705</v>
      </c>
      <c r="B15" s="126">
        <v>2608</v>
      </c>
      <c r="C15" s="126">
        <v>27124</v>
      </c>
      <c r="D15" s="126">
        <v>133558</v>
      </c>
      <c r="E15" s="126">
        <v>2607</v>
      </c>
      <c r="F15" s="126">
        <v>30359</v>
      </c>
      <c r="G15" s="126">
        <v>151416</v>
      </c>
    </row>
    <row r="16" spans="1:7" ht="15" customHeight="1" x14ac:dyDescent="0.25">
      <c r="A16" s="847" t="s">
        <v>706</v>
      </c>
      <c r="B16" s="752">
        <v>446</v>
      </c>
      <c r="C16" s="752">
        <v>3892</v>
      </c>
      <c r="D16" s="752">
        <v>21752</v>
      </c>
      <c r="E16" s="752">
        <v>99</v>
      </c>
      <c r="F16" s="752">
        <v>2268</v>
      </c>
      <c r="G16" s="752">
        <v>11906</v>
      </c>
    </row>
    <row r="17" spans="1:9" ht="15" customHeight="1" x14ac:dyDescent="0.25">
      <c r="A17" s="847" t="s">
        <v>707</v>
      </c>
      <c r="B17" s="752">
        <v>142</v>
      </c>
      <c r="C17" s="752">
        <v>1749</v>
      </c>
      <c r="D17" s="752">
        <v>7973</v>
      </c>
      <c r="E17" s="752">
        <v>110</v>
      </c>
      <c r="F17" s="752">
        <v>2001</v>
      </c>
      <c r="G17" s="752">
        <v>6334</v>
      </c>
    </row>
    <row r="18" spans="1:9" ht="15" customHeight="1" x14ac:dyDescent="0.25">
      <c r="A18" s="135" t="s">
        <v>708</v>
      </c>
      <c r="B18" s="848">
        <v>6638</v>
      </c>
      <c r="C18" s="848">
        <v>54485</v>
      </c>
      <c r="D18" s="849">
        <v>294815</v>
      </c>
      <c r="E18" s="848">
        <v>2043</v>
      </c>
      <c r="F18" s="848">
        <v>23758</v>
      </c>
      <c r="G18" s="849">
        <v>131261</v>
      </c>
    </row>
    <row r="19" spans="1:9" ht="30" customHeight="1" x14ac:dyDescent="0.25">
      <c r="A19" s="850" t="s">
        <v>709</v>
      </c>
      <c r="B19" s="851">
        <v>5195</v>
      </c>
      <c r="C19" s="851">
        <v>43654</v>
      </c>
      <c r="D19" s="752">
        <v>242189</v>
      </c>
      <c r="E19" s="851">
        <v>1013</v>
      </c>
      <c r="F19" s="851">
        <v>11962</v>
      </c>
      <c r="G19" s="752">
        <v>73294</v>
      </c>
    </row>
    <row r="20" spans="1:9" ht="15" customHeight="1" x14ac:dyDescent="0.25">
      <c r="A20" s="716" t="s">
        <v>710</v>
      </c>
      <c r="B20" s="794">
        <v>41831</v>
      </c>
      <c r="C20" s="794">
        <v>797267</v>
      </c>
      <c r="D20" s="136">
        <v>4633032</v>
      </c>
      <c r="E20" s="794">
        <v>65013</v>
      </c>
      <c r="F20" s="794">
        <v>1397816</v>
      </c>
      <c r="G20" s="136">
        <v>8411365</v>
      </c>
    </row>
    <row r="21" spans="1:9" ht="15" customHeight="1" x14ac:dyDescent="0.25">
      <c r="A21" s="716" t="s">
        <v>711</v>
      </c>
      <c r="B21" s="794">
        <v>1009</v>
      </c>
      <c r="C21" s="794">
        <v>18010</v>
      </c>
      <c r="D21" s="136">
        <v>138382</v>
      </c>
      <c r="E21" s="794">
        <v>3875</v>
      </c>
      <c r="F21" s="794">
        <v>53893</v>
      </c>
      <c r="G21" s="136">
        <v>310377</v>
      </c>
    </row>
    <row r="22" spans="1:9" ht="7.5" customHeight="1" x14ac:dyDescent="0.25">
      <c r="A22" s="716"/>
      <c r="B22" s="852"/>
      <c r="C22" s="852"/>
      <c r="D22" s="852"/>
      <c r="E22" s="852"/>
      <c r="F22" s="852"/>
      <c r="G22" s="852"/>
    </row>
    <row r="23" spans="1:9" ht="15" customHeight="1" x14ac:dyDescent="0.25">
      <c r="A23" s="716" t="s">
        <v>712</v>
      </c>
      <c r="B23" s="816">
        <v>52685</v>
      </c>
      <c r="C23" s="840">
        <v>637127</v>
      </c>
      <c r="D23" s="136">
        <v>3489096</v>
      </c>
      <c r="E23" s="816">
        <v>47955</v>
      </c>
      <c r="F23" s="840">
        <v>904486</v>
      </c>
      <c r="G23" s="136">
        <v>5054571</v>
      </c>
      <c r="I23" s="853"/>
    </row>
    <row r="24" spans="1:9" ht="15" customHeight="1" x14ac:dyDescent="0.25">
      <c r="A24" s="714" t="s">
        <v>713</v>
      </c>
      <c r="B24" s="800">
        <v>6882</v>
      </c>
      <c r="C24" s="800">
        <v>76143</v>
      </c>
      <c r="D24" s="126">
        <v>378892</v>
      </c>
      <c r="E24" s="800">
        <v>7274</v>
      </c>
      <c r="F24" s="800">
        <v>59352</v>
      </c>
      <c r="G24" s="126">
        <v>301599</v>
      </c>
    </row>
    <row r="25" spans="1:9" ht="15" customHeight="1" x14ac:dyDescent="0.25">
      <c r="A25" s="714" t="s">
        <v>714</v>
      </c>
      <c r="B25" s="800">
        <v>24739</v>
      </c>
      <c r="C25" s="800">
        <v>357859</v>
      </c>
      <c r="D25" s="126">
        <v>2036543</v>
      </c>
      <c r="E25" s="800">
        <v>19871</v>
      </c>
      <c r="F25" s="800">
        <v>457403</v>
      </c>
      <c r="G25" s="126">
        <v>2726421</v>
      </c>
    </row>
    <row r="26" spans="1:9" ht="15" customHeight="1" x14ac:dyDescent="0.25">
      <c r="A26" s="714" t="s">
        <v>715</v>
      </c>
      <c r="B26" s="800">
        <v>21064</v>
      </c>
      <c r="C26" s="800">
        <v>203125</v>
      </c>
      <c r="D26" s="800">
        <v>1073661</v>
      </c>
      <c r="E26" s="800">
        <v>20810</v>
      </c>
      <c r="F26" s="800">
        <v>387731</v>
      </c>
      <c r="G26" s="126">
        <v>2026550</v>
      </c>
    </row>
    <row r="27" spans="1:9" ht="4.5" customHeight="1" thickBot="1" x14ac:dyDescent="0.3">
      <c r="A27" s="731"/>
      <c r="B27" s="235"/>
      <c r="C27" s="235"/>
      <c r="D27" s="842"/>
      <c r="E27" s="228"/>
      <c r="F27" s="228"/>
      <c r="G27" s="228"/>
    </row>
    <row r="28" spans="1:9" ht="13" thickTop="1" x14ac:dyDescent="0.25"/>
  </sheetData>
  <mergeCells count="13">
    <mergeCell ref="G6:G7"/>
    <mergeCell ref="B8:C8"/>
    <mergeCell ref="E8:F8"/>
    <mergeCell ref="A2:D2"/>
    <mergeCell ref="A3:G3"/>
    <mergeCell ref="A5:A8"/>
    <mergeCell ref="B5:D5"/>
    <mergeCell ref="E5:G5"/>
    <mergeCell ref="B6:B7"/>
    <mergeCell ref="C6:C7"/>
    <mergeCell ref="D6:D7"/>
    <mergeCell ref="E6:E7"/>
    <mergeCell ref="F6:F7"/>
  </mergeCells>
  <hyperlinks>
    <hyperlink ref="A1" location="Índice!A1" display="Voltar ao índice" xr:uid="{145D9515-3255-4FB8-852A-21761A0560BA}"/>
  </hyperlinks>
  <pageMargins left="0.78740157480314965" right="0.37" top="0.28999999999999998" bottom="0.39370078740157483" header="0" footer="0"/>
  <pageSetup paperSize="9" scale="93"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F7A23-1B78-41F3-AC25-0C77E24CA1E8}">
  <dimension ref="A1:G36"/>
  <sheetViews>
    <sheetView workbookViewId="0"/>
  </sheetViews>
  <sheetFormatPr defaultColWidth="9.1796875" defaultRowHeight="12.5" x14ac:dyDescent="0.25"/>
  <cols>
    <col min="1" max="1" width="21.26953125" style="116" customWidth="1"/>
    <col min="2" max="2" width="9.1796875" style="116"/>
    <col min="3" max="3" width="10.54296875" style="116" customWidth="1"/>
    <col min="4" max="5" width="9.1796875" style="116"/>
    <col min="6" max="6" width="10.54296875" style="116" customWidth="1"/>
    <col min="7" max="16384" width="9.1796875" style="116"/>
  </cols>
  <sheetData>
    <row r="1" spans="1:7" ht="13" x14ac:dyDescent="0.3">
      <c r="A1" s="407" t="s">
        <v>371</v>
      </c>
    </row>
    <row r="2" spans="1:7" x14ac:dyDescent="0.25">
      <c r="A2" s="2538" t="s">
        <v>1531</v>
      </c>
      <c r="B2" s="2538"/>
      <c r="C2" s="2538"/>
      <c r="D2" s="2538"/>
      <c r="E2" s="132"/>
      <c r="F2" s="132"/>
      <c r="G2" s="132"/>
    </row>
    <row r="3" spans="1:7" ht="24" customHeight="1" x14ac:dyDescent="0.25">
      <c r="A3" s="2836" t="s">
        <v>735</v>
      </c>
      <c r="B3" s="2836"/>
      <c r="C3" s="2836"/>
      <c r="D3" s="2836"/>
      <c r="E3" s="2837"/>
      <c r="F3" s="2837"/>
      <c r="G3" s="2837"/>
    </row>
    <row r="4" spans="1:7" ht="15" customHeight="1" x14ac:dyDescent="0.25">
      <c r="A4" s="107">
        <v>2022</v>
      </c>
      <c r="B4" s="132"/>
      <c r="C4" s="132"/>
      <c r="D4" s="157"/>
      <c r="E4" s="132"/>
      <c r="F4" s="132"/>
      <c r="G4" s="132"/>
    </row>
    <row r="5" spans="1:7" ht="15" customHeight="1" x14ac:dyDescent="0.25">
      <c r="A5" s="2815" t="s">
        <v>696</v>
      </c>
      <c r="B5" s="2830" t="s">
        <v>727</v>
      </c>
      <c r="C5" s="2831"/>
      <c r="D5" s="2832"/>
      <c r="E5" s="2830" t="s">
        <v>728</v>
      </c>
      <c r="F5" s="2831"/>
      <c r="G5" s="2832"/>
    </row>
    <row r="6" spans="1:7" ht="15" customHeight="1" x14ac:dyDescent="0.25">
      <c r="A6" s="2815"/>
      <c r="B6" s="2512" t="s">
        <v>671</v>
      </c>
      <c r="C6" s="2827" t="s">
        <v>672</v>
      </c>
      <c r="D6" s="2827" t="s">
        <v>674</v>
      </c>
      <c r="E6" s="2512" t="s">
        <v>671</v>
      </c>
      <c r="F6" s="2827" t="s">
        <v>672</v>
      </c>
      <c r="G6" s="2827" t="s">
        <v>674</v>
      </c>
    </row>
    <row r="7" spans="1:7" ht="15" customHeight="1" x14ac:dyDescent="0.25">
      <c r="A7" s="2815"/>
      <c r="B7" s="2823"/>
      <c r="C7" s="2823"/>
      <c r="D7" s="2823"/>
      <c r="E7" s="2823"/>
      <c r="F7" s="2823"/>
      <c r="G7" s="2823"/>
    </row>
    <row r="8" spans="1:7" ht="15" customHeight="1" x14ac:dyDescent="0.25">
      <c r="A8" s="2816"/>
      <c r="B8" s="2521" t="s">
        <v>135</v>
      </c>
      <c r="C8" s="2541"/>
      <c r="D8" s="745" t="s">
        <v>700</v>
      </c>
      <c r="E8" s="2521" t="s">
        <v>135</v>
      </c>
      <c r="F8" s="2541"/>
      <c r="G8" s="745" t="s">
        <v>313</v>
      </c>
    </row>
    <row r="9" spans="1:7" x14ac:dyDescent="0.25">
      <c r="A9" s="716" t="s">
        <v>0</v>
      </c>
      <c r="B9" s="794">
        <v>147461</v>
      </c>
      <c r="C9" s="794">
        <v>2737438</v>
      </c>
      <c r="D9" s="794">
        <v>15458251</v>
      </c>
      <c r="E9" s="794">
        <v>128004</v>
      </c>
      <c r="F9" s="794">
        <v>2856674</v>
      </c>
      <c r="G9" s="794">
        <v>16814908</v>
      </c>
    </row>
    <row r="10" spans="1:7" ht="6.75" customHeight="1" x14ac:dyDescent="0.25">
      <c r="A10" s="714"/>
      <c r="B10" s="837"/>
      <c r="C10" s="837"/>
      <c r="D10" s="763"/>
      <c r="E10" s="837"/>
      <c r="F10" s="837"/>
      <c r="G10" s="763"/>
    </row>
    <row r="11" spans="1:7" ht="15" customHeight="1" x14ac:dyDescent="0.25">
      <c r="A11" s="125" t="s">
        <v>701</v>
      </c>
      <c r="B11" s="136">
        <v>26642</v>
      </c>
      <c r="C11" s="136">
        <v>506945</v>
      </c>
      <c r="D11" s="136">
        <v>2786506</v>
      </c>
      <c r="E11" s="136">
        <v>12448</v>
      </c>
      <c r="F11" s="136">
        <v>166531</v>
      </c>
      <c r="G11" s="136">
        <v>910659</v>
      </c>
    </row>
    <row r="12" spans="1:7" ht="15" customHeight="1" x14ac:dyDescent="0.25">
      <c r="A12" s="845" t="s">
        <v>734</v>
      </c>
      <c r="B12" s="126">
        <v>25659</v>
      </c>
      <c r="C12" s="126">
        <v>497438</v>
      </c>
      <c r="D12" s="126">
        <v>2734919</v>
      </c>
      <c r="E12" s="126">
        <v>11632</v>
      </c>
      <c r="F12" s="126">
        <v>151543</v>
      </c>
      <c r="G12" s="126">
        <v>771770</v>
      </c>
    </row>
    <row r="13" spans="1:7" ht="15" customHeight="1" x14ac:dyDescent="0.25">
      <c r="A13" s="846" t="s">
        <v>703</v>
      </c>
      <c r="B13" s="126">
        <v>15443</v>
      </c>
      <c r="C13" s="126">
        <v>369227</v>
      </c>
      <c r="D13" s="126">
        <v>2046599</v>
      </c>
      <c r="E13" s="126">
        <v>6891</v>
      </c>
      <c r="F13" s="126">
        <v>86159</v>
      </c>
      <c r="G13" s="126">
        <v>421173</v>
      </c>
    </row>
    <row r="14" spans="1:7" ht="15" customHeight="1" x14ac:dyDescent="0.25">
      <c r="A14" s="846" t="s">
        <v>704</v>
      </c>
      <c r="B14" s="126">
        <v>4039</v>
      </c>
      <c r="C14" s="126">
        <v>56447</v>
      </c>
      <c r="D14" s="126">
        <v>292615</v>
      </c>
      <c r="E14" s="126">
        <v>329</v>
      </c>
      <c r="F14" s="126">
        <v>4917</v>
      </c>
      <c r="G14" s="126">
        <v>22990</v>
      </c>
    </row>
    <row r="15" spans="1:7" ht="15" customHeight="1" x14ac:dyDescent="0.25">
      <c r="A15" s="846" t="s">
        <v>705</v>
      </c>
      <c r="B15" s="752">
        <v>5595</v>
      </c>
      <c r="C15" s="752">
        <v>66842</v>
      </c>
      <c r="D15" s="752">
        <v>370748</v>
      </c>
      <c r="E15" s="752">
        <v>3857</v>
      </c>
      <c r="F15" s="752">
        <v>53311</v>
      </c>
      <c r="G15" s="752">
        <v>295754</v>
      </c>
    </row>
    <row r="16" spans="1:7" ht="15" customHeight="1" x14ac:dyDescent="0.25">
      <c r="A16" s="847" t="s">
        <v>706</v>
      </c>
      <c r="B16" s="126">
        <v>31</v>
      </c>
      <c r="C16" s="126">
        <v>1029</v>
      </c>
      <c r="D16" s="126">
        <v>4911</v>
      </c>
      <c r="E16" s="126">
        <v>298</v>
      </c>
      <c r="F16" s="126">
        <v>3083</v>
      </c>
      <c r="G16" s="126">
        <v>12043</v>
      </c>
    </row>
    <row r="17" spans="1:7" ht="15" customHeight="1" x14ac:dyDescent="0.25">
      <c r="A17" s="847" t="s">
        <v>707</v>
      </c>
      <c r="B17" s="126">
        <v>551</v>
      </c>
      <c r="C17" s="126">
        <v>3893</v>
      </c>
      <c r="D17" s="126">
        <v>20046</v>
      </c>
      <c r="E17" s="126">
        <v>257</v>
      </c>
      <c r="F17" s="126">
        <v>4073</v>
      </c>
      <c r="G17" s="126">
        <v>19810</v>
      </c>
    </row>
    <row r="18" spans="1:7" ht="15" customHeight="1" x14ac:dyDescent="0.25">
      <c r="A18" s="135" t="s">
        <v>708</v>
      </c>
      <c r="B18" s="848">
        <v>983</v>
      </c>
      <c r="C18" s="848">
        <v>9507</v>
      </c>
      <c r="D18" s="849">
        <v>51587</v>
      </c>
      <c r="E18" s="848">
        <v>816</v>
      </c>
      <c r="F18" s="848">
        <v>14988</v>
      </c>
      <c r="G18" s="849">
        <v>138888</v>
      </c>
    </row>
    <row r="19" spans="1:7" ht="30" customHeight="1" x14ac:dyDescent="0.25">
      <c r="A19" s="850" t="s">
        <v>709</v>
      </c>
      <c r="B19" s="851">
        <v>927</v>
      </c>
      <c r="C19" s="851">
        <v>8435</v>
      </c>
      <c r="D19" s="752">
        <v>45909</v>
      </c>
      <c r="E19" s="851">
        <v>774</v>
      </c>
      <c r="F19" s="851">
        <v>14210</v>
      </c>
      <c r="G19" s="752">
        <v>135499</v>
      </c>
    </row>
    <row r="20" spans="1:7" ht="15" customHeight="1" x14ac:dyDescent="0.25">
      <c r="A20" s="716" t="s">
        <v>710</v>
      </c>
      <c r="B20" s="794">
        <v>65652</v>
      </c>
      <c r="C20" s="794">
        <v>1355040</v>
      </c>
      <c r="D20" s="136">
        <v>7549631</v>
      </c>
      <c r="E20" s="794">
        <v>88730</v>
      </c>
      <c r="F20" s="794">
        <v>2330008</v>
      </c>
      <c r="G20" s="136">
        <v>14012675</v>
      </c>
    </row>
    <row r="21" spans="1:7" ht="15" customHeight="1" x14ac:dyDescent="0.25">
      <c r="A21" s="716" t="s">
        <v>711</v>
      </c>
      <c r="B21" s="794">
        <v>5595</v>
      </c>
      <c r="C21" s="794">
        <v>51376</v>
      </c>
      <c r="D21" s="136">
        <v>291333</v>
      </c>
      <c r="E21" s="794">
        <v>4528</v>
      </c>
      <c r="F21" s="794">
        <v>55946</v>
      </c>
      <c r="G21" s="136">
        <v>294784</v>
      </c>
    </row>
    <row r="22" spans="1:7" ht="6.75" customHeight="1" x14ac:dyDescent="0.25">
      <c r="A22" s="716"/>
      <c r="B22" s="854"/>
      <c r="C22" s="854"/>
      <c r="D22" s="854"/>
      <c r="E22" s="854"/>
      <c r="F22" s="854"/>
      <c r="G22" s="854"/>
    </row>
    <row r="23" spans="1:7" ht="15" customHeight="1" x14ac:dyDescent="0.25">
      <c r="A23" s="716" t="s">
        <v>712</v>
      </c>
      <c r="B23" s="816">
        <v>49572</v>
      </c>
      <c r="C23" s="840">
        <v>824077</v>
      </c>
      <c r="D23" s="136">
        <v>4830781</v>
      </c>
      <c r="E23" s="816">
        <v>22298</v>
      </c>
      <c r="F23" s="840">
        <v>304189</v>
      </c>
      <c r="G23" s="136">
        <v>1596790</v>
      </c>
    </row>
    <row r="24" spans="1:7" ht="15" customHeight="1" x14ac:dyDescent="0.25">
      <c r="A24" s="714" t="s">
        <v>713</v>
      </c>
      <c r="B24" s="800">
        <v>4924</v>
      </c>
      <c r="C24" s="800">
        <v>40938</v>
      </c>
      <c r="D24" s="126">
        <v>206279</v>
      </c>
      <c r="E24" s="800">
        <v>7392</v>
      </c>
      <c r="F24" s="800">
        <v>100670</v>
      </c>
      <c r="G24" s="126">
        <v>510799</v>
      </c>
    </row>
    <row r="25" spans="1:7" ht="15" customHeight="1" x14ac:dyDescent="0.25">
      <c r="A25" s="714" t="s">
        <v>714</v>
      </c>
      <c r="B25" s="800">
        <v>9918</v>
      </c>
      <c r="C25" s="800">
        <v>126054</v>
      </c>
      <c r="D25" s="126">
        <v>727338</v>
      </c>
      <c r="E25" s="800">
        <v>5777</v>
      </c>
      <c r="F25" s="800">
        <v>77015</v>
      </c>
      <c r="G25" s="126">
        <v>423358</v>
      </c>
    </row>
    <row r="26" spans="1:7" ht="15" customHeight="1" x14ac:dyDescent="0.25">
      <c r="A26" s="714" t="s">
        <v>715</v>
      </c>
      <c r="B26" s="800">
        <v>34730</v>
      </c>
      <c r="C26" s="800">
        <v>657085</v>
      </c>
      <c r="D26" s="126">
        <v>3897164</v>
      </c>
      <c r="E26" s="800">
        <v>9129</v>
      </c>
      <c r="F26" s="800">
        <v>126504</v>
      </c>
      <c r="G26" s="126">
        <v>662633</v>
      </c>
    </row>
    <row r="27" spans="1:7" ht="6.75" customHeight="1" thickBot="1" x14ac:dyDescent="0.3">
      <c r="A27" s="731"/>
      <c r="B27" s="731"/>
      <c r="C27" s="731"/>
      <c r="D27" s="731"/>
      <c r="E27" s="731"/>
      <c r="F27" s="731"/>
      <c r="G27" s="731"/>
    </row>
    <row r="28" spans="1:7" ht="13" thickTop="1" x14ac:dyDescent="0.25">
      <c r="A28" s="2817" t="s">
        <v>684</v>
      </c>
      <c r="B28" s="2818"/>
      <c r="C28" s="2818"/>
      <c r="D28" s="2818"/>
      <c r="E28" s="2818"/>
      <c r="F28" s="2818"/>
      <c r="G28" s="2835"/>
    </row>
    <row r="29" spans="1:7" x14ac:dyDescent="0.25">
      <c r="A29" s="2818"/>
      <c r="B29" s="2818"/>
      <c r="C29" s="2818"/>
      <c r="D29" s="2818"/>
      <c r="E29" s="2818"/>
      <c r="F29" s="2818"/>
      <c r="G29" s="2835"/>
    </row>
    <row r="30" spans="1:7" x14ac:dyDescent="0.25">
      <c r="A30" s="775" t="s">
        <v>686</v>
      </c>
      <c r="B30" s="773"/>
      <c r="C30" s="773"/>
      <c r="D30" s="773"/>
      <c r="E30" s="773"/>
      <c r="F30" s="773"/>
      <c r="G30" s="773"/>
    </row>
    <row r="31" spans="1:7" ht="15.75" customHeight="1" x14ac:dyDescent="0.25">
      <c r="A31" s="132" t="s">
        <v>687</v>
      </c>
      <c r="B31" s="132"/>
      <c r="C31" s="132"/>
      <c r="D31" s="132"/>
      <c r="E31" s="713"/>
      <c r="F31" s="713"/>
      <c r="G31" s="713"/>
    </row>
    <row r="32" spans="1:7" ht="6.75" customHeight="1" x14ac:dyDescent="0.25">
      <c r="A32" s="118"/>
      <c r="B32" s="118"/>
      <c r="C32" s="118"/>
      <c r="D32" s="118"/>
      <c r="E32" s="118"/>
      <c r="F32" s="118"/>
      <c r="G32" s="118"/>
    </row>
    <row r="33" spans="1:7" x14ac:dyDescent="0.25">
      <c r="A33" s="828" t="s">
        <v>76</v>
      </c>
      <c r="B33" s="828"/>
      <c r="C33" s="118"/>
      <c r="D33" s="118"/>
      <c r="E33" s="118"/>
      <c r="F33" s="118"/>
      <c r="G33" s="118"/>
    </row>
    <row r="34" spans="1:7" x14ac:dyDescent="0.25">
      <c r="A34" s="830" t="s">
        <v>736</v>
      </c>
      <c r="B34" s="828"/>
      <c r="C34" s="118"/>
      <c r="D34" s="118"/>
      <c r="E34" s="118"/>
      <c r="F34" s="118"/>
      <c r="G34" s="118"/>
    </row>
    <row r="35" spans="1:7" x14ac:dyDescent="0.25">
      <c r="A35" s="830" t="s">
        <v>737</v>
      </c>
      <c r="B35" s="829"/>
      <c r="C35" s="118"/>
      <c r="D35" s="118"/>
      <c r="E35" s="118"/>
      <c r="F35" s="118"/>
      <c r="G35" s="118"/>
    </row>
    <row r="36" spans="1:7" x14ac:dyDescent="0.25">
      <c r="A36" s="830" t="s">
        <v>738</v>
      </c>
      <c r="B36" s="132"/>
      <c r="C36" s="118"/>
      <c r="D36" s="118"/>
      <c r="E36" s="118"/>
      <c r="F36" s="118"/>
      <c r="G36" s="118"/>
    </row>
  </sheetData>
  <mergeCells count="14">
    <mergeCell ref="G6:G7"/>
    <mergeCell ref="B8:C8"/>
    <mergeCell ref="E8:F8"/>
    <mergeCell ref="A28:G29"/>
    <mergeCell ref="A2:D2"/>
    <mergeCell ref="A3:G3"/>
    <mergeCell ref="A5:A8"/>
    <mergeCell ref="B5:D5"/>
    <mergeCell ref="E5:G5"/>
    <mergeCell ref="B6:B7"/>
    <mergeCell ref="C6:C7"/>
    <mergeCell ref="D6:D7"/>
    <mergeCell ref="E6:E7"/>
    <mergeCell ref="F6:F7"/>
  </mergeCells>
  <hyperlinks>
    <hyperlink ref="A35" r:id="rId1" xr:uid="{A3F4806F-0BB5-4DA4-846E-F8B8661C3B31}"/>
    <hyperlink ref="A36" r:id="rId2" xr:uid="{3D355DCE-CEC6-4072-8574-F99089DABE3E}"/>
    <hyperlink ref="A34" r:id="rId3" xr:uid="{67C3F980-8DF6-4052-AA14-58A1D4B9A135}"/>
    <hyperlink ref="A1" location="Índice!A1" display="Voltar ao índice" xr:uid="{F2E845C2-9620-4915-AD4B-433B0AA5CC34}"/>
  </hyperlinks>
  <pageMargins left="0.7" right="0.7" top="0.75" bottom="0.75" header="0.3" footer="0.3"/>
  <pageSetup paperSize="9" orientation="portrait" horizontalDpi="300" verticalDpi="300" r:id="rId4"/>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1BF42-6CA0-4305-BEB6-C1FDA90AE1F3}">
  <dimension ref="A2:G10"/>
  <sheetViews>
    <sheetView workbookViewId="0"/>
  </sheetViews>
  <sheetFormatPr defaultColWidth="9.1796875" defaultRowHeight="10.5" x14ac:dyDescent="0.25"/>
  <cols>
    <col min="1" max="1" width="26.54296875" style="118" customWidth="1"/>
    <col min="2" max="2" width="10" style="118" customWidth="1"/>
    <col min="3" max="3" width="10.1796875" style="118" customWidth="1"/>
    <col min="4" max="4" width="10.453125" style="118" customWidth="1"/>
    <col min="5" max="16384" width="9.1796875" style="118"/>
  </cols>
  <sheetData>
    <row r="2" spans="1:7" x14ac:dyDescent="0.25">
      <c r="A2" s="1703" t="s">
        <v>1922</v>
      </c>
      <c r="B2" s="1703"/>
      <c r="C2" s="1703"/>
      <c r="D2" s="1703"/>
      <c r="E2" s="714"/>
      <c r="F2" s="714"/>
      <c r="G2" s="714"/>
    </row>
    <row r="3" spans="1:7" ht="20.149999999999999" customHeight="1" x14ac:dyDescent="0.25">
      <c r="A3" s="2838" t="s">
        <v>1923</v>
      </c>
      <c r="B3" s="2838"/>
      <c r="C3" s="2838"/>
      <c r="D3" s="2838"/>
      <c r="E3" s="2838"/>
      <c r="F3" s="2838"/>
      <c r="G3" s="1704"/>
    </row>
    <row r="4" spans="1:7" ht="11" thickBot="1" x14ac:dyDescent="0.3">
      <c r="A4" s="107"/>
      <c r="B4" s="132"/>
      <c r="C4" s="132"/>
      <c r="D4" s="157"/>
      <c r="E4" s="132"/>
      <c r="F4" s="713" t="s">
        <v>1639</v>
      </c>
      <c r="G4" s="132"/>
    </row>
    <row r="5" spans="1:7" s="1708" customFormat="1" ht="18" customHeight="1" thickBot="1" x14ac:dyDescent="0.35">
      <c r="A5" s="1705" t="s">
        <v>1924</v>
      </c>
      <c r="B5" s="1706">
        <v>2022</v>
      </c>
      <c r="C5" s="1706">
        <v>2021</v>
      </c>
      <c r="D5" s="1706">
        <v>2020</v>
      </c>
      <c r="E5" s="1706">
        <v>2019</v>
      </c>
      <c r="F5" s="1707">
        <v>2018</v>
      </c>
    </row>
    <row r="6" spans="1:7" ht="18" customHeight="1" x14ac:dyDescent="0.25">
      <c r="A6" s="1709" t="s">
        <v>0</v>
      </c>
      <c r="B6" s="1710">
        <v>901416</v>
      </c>
      <c r="C6" s="1710">
        <v>752516</v>
      </c>
      <c r="D6" s="1710">
        <v>1539504</v>
      </c>
      <c r="E6" s="1710">
        <v>2109132</v>
      </c>
      <c r="F6" s="1710">
        <v>2872357</v>
      </c>
    </row>
    <row r="7" spans="1:7" ht="18" customHeight="1" x14ac:dyDescent="0.25">
      <c r="A7" s="1711" t="s">
        <v>1925</v>
      </c>
      <c r="B7" s="1712">
        <v>34703</v>
      </c>
      <c r="C7" s="1712">
        <v>95192</v>
      </c>
      <c r="D7" s="1712">
        <v>336877</v>
      </c>
      <c r="E7" s="1712">
        <v>950976</v>
      </c>
      <c r="F7" s="1712">
        <v>1500687</v>
      </c>
    </row>
    <row r="8" spans="1:7" ht="18" customHeight="1" x14ac:dyDescent="0.25">
      <c r="A8" s="1711" t="s">
        <v>565</v>
      </c>
      <c r="B8" s="1712">
        <v>866713</v>
      </c>
      <c r="C8" s="1712">
        <v>657324</v>
      </c>
      <c r="D8" s="1712">
        <v>1202627</v>
      </c>
      <c r="E8" s="1712">
        <v>1158156</v>
      </c>
      <c r="F8" s="1712">
        <v>1371670</v>
      </c>
    </row>
    <row r="9" spans="1:7" ht="6" customHeight="1" thickBot="1" x14ac:dyDescent="0.3">
      <c r="A9" s="1713"/>
      <c r="B9" s="1713"/>
      <c r="C9" s="1713"/>
      <c r="D9" s="1713"/>
      <c r="E9" s="1713"/>
      <c r="F9" s="1713"/>
    </row>
    <row r="10" spans="1:7" ht="11" thickTop="1" x14ac:dyDescent="0.25">
      <c r="A10" s="118" t="s">
        <v>1926</v>
      </c>
    </row>
  </sheetData>
  <mergeCells count="1">
    <mergeCell ref="A3:F3"/>
  </mergeCells>
  <pageMargins left="0.7" right="0.7" top="0.75" bottom="0.75" header="0.3" footer="0.3"/>
  <pageSetup paperSize="9"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5E6D0-6A9A-4D6E-83AC-BBDBCF2C2124}">
  <dimension ref="A2:F12"/>
  <sheetViews>
    <sheetView workbookViewId="0"/>
  </sheetViews>
  <sheetFormatPr defaultColWidth="9.1796875" defaultRowHeight="10.5" x14ac:dyDescent="0.25"/>
  <cols>
    <col min="1" max="1" width="26.54296875" style="118" customWidth="1"/>
    <col min="2" max="2" width="10" style="118" customWidth="1"/>
    <col min="3" max="3" width="10.1796875" style="118" customWidth="1"/>
    <col min="4" max="4" width="10.453125" style="118" customWidth="1"/>
    <col min="5" max="16384" width="9.1796875" style="118"/>
  </cols>
  <sheetData>
    <row r="2" spans="1:6" x14ac:dyDescent="0.25">
      <c r="A2" s="1703" t="s">
        <v>1927</v>
      </c>
      <c r="B2" s="1703"/>
      <c r="C2" s="1703"/>
      <c r="D2" s="1703"/>
    </row>
    <row r="3" spans="1:6" ht="20.149999999999999" customHeight="1" x14ac:dyDescent="0.25">
      <c r="A3" s="2839" t="s">
        <v>1928</v>
      </c>
      <c r="B3" s="2839"/>
      <c r="C3" s="2839"/>
      <c r="D3" s="2839"/>
      <c r="E3" s="1714"/>
      <c r="F3" s="1714"/>
    </row>
    <row r="4" spans="1:6" ht="13.5" thickBot="1" x14ac:dyDescent="0.35">
      <c r="A4" s="749">
        <v>2022</v>
      </c>
      <c r="B4" s="1715"/>
      <c r="C4" s="1715"/>
      <c r="D4" s="1716" t="s">
        <v>1639</v>
      </c>
    </row>
    <row r="5" spans="1:6" ht="16.5" customHeight="1" thickBot="1" x14ac:dyDescent="0.35">
      <c r="A5" s="2840" t="s">
        <v>1929</v>
      </c>
      <c r="B5" s="2842" t="s">
        <v>1924</v>
      </c>
      <c r="C5" s="2843"/>
      <c r="D5" s="2844"/>
      <c r="E5" s="1715"/>
    </row>
    <row r="6" spans="1:6" ht="24.75" customHeight="1" thickBot="1" x14ac:dyDescent="0.35">
      <c r="A6" s="2841"/>
      <c r="B6" s="1717" t="s">
        <v>0</v>
      </c>
      <c r="C6" s="1717" t="s">
        <v>1925</v>
      </c>
      <c r="D6" s="1717" t="s">
        <v>565</v>
      </c>
      <c r="E6" s="1715"/>
    </row>
    <row r="7" spans="1:6" ht="18" customHeight="1" x14ac:dyDescent="0.25">
      <c r="A7" s="1709" t="s">
        <v>0</v>
      </c>
      <c r="B7" s="1718">
        <v>901416</v>
      </c>
      <c r="C7" s="1719">
        <v>34703</v>
      </c>
      <c r="D7" s="1719">
        <v>866713</v>
      </c>
    </row>
    <row r="8" spans="1:6" ht="30" customHeight="1" x14ac:dyDescent="0.25">
      <c r="A8" s="1720" t="s">
        <v>1930</v>
      </c>
      <c r="B8" s="1721">
        <v>308501</v>
      </c>
      <c r="C8" s="1722">
        <v>29068</v>
      </c>
      <c r="D8" s="1722">
        <v>279433</v>
      </c>
    </row>
    <row r="9" spans="1:6" ht="30" customHeight="1" x14ac:dyDescent="0.25">
      <c r="A9" s="1720" t="s">
        <v>1931</v>
      </c>
      <c r="B9" s="1721">
        <v>589636</v>
      </c>
      <c r="C9" s="1722">
        <v>4395</v>
      </c>
      <c r="D9" s="1722">
        <v>585241</v>
      </c>
    </row>
    <row r="10" spans="1:6" ht="30" customHeight="1" x14ac:dyDescent="0.25">
      <c r="A10" s="1720" t="s">
        <v>1932</v>
      </c>
      <c r="B10" s="1721">
        <v>3279</v>
      </c>
      <c r="C10" s="1722">
        <v>1240</v>
      </c>
      <c r="D10" s="1722">
        <v>2039</v>
      </c>
    </row>
    <row r="11" spans="1:6" ht="6" customHeight="1" thickBot="1" x14ac:dyDescent="0.3">
      <c r="A11" s="1713"/>
      <c r="B11" s="1713"/>
      <c r="C11" s="1713"/>
      <c r="D11" s="1713"/>
    </row>
    <row r="12" spans="1:6" ht="11" thickTop="1" x14ac:dyDescent="0.25">
      <c r="A12" s="118" t="s">
        <v>1926</v>
      </c>
    </row>
  </sheetData>
  <mergeCells count="3">
    <mergeCell ref="A3:D3"/>
    <mergeCell ref="A5:A6"/>
    <mergeCell ref="B5:D5"/>
  </mergeCells>
  <pageMargins left="0.7" right="0.7" top="0.75" bottom="0.75" header="0.3" footer="0.3"/>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ED87A-172B-43AC-B85C-410B8476E0F0}">
  <dimension ref="A2:E18"/>
  <sheetViews>
    <sheetView workbookViewId="0"/>
  </sheetViews>
  <sheetFormatPr defaultColWidth="9.1796875" defaultRowHeight="10.5" x14ac:dyDescent="0.25"/>
  <cols>
    <col min="1" max="1" width="26.54296875" style="118" customWidth="1"/>
    <col min="2" max="2" width="10" style="118" customWidth="1"/>
    <col min="3" max="3" width="10.1796875" style="118" customWidth="1"/>
    <col min="4" max="4" width="10.453125" style="118" customWidth="1"/>
    <col min="5" max="16384" width="9.1796875" style="118"/>
  </cols>
  <sheetData>
    <row r="2" spans="1:5" x14ac:dyDescent="0.25">
      <c r="A2" s="1703" t="s">
        <v>1933</v>
      </c>
    </row>
    <row r="3" spans="1:5" ht="20.149999999999999" customHeight="1" x14ac:dyDescent="0.25">
      <c r="A3" s="2839" t="s">
        <v>1934</v>
      </c>
      <c r="B3" s="2839"/>
      <c r="C3" s="2839"/>
      <c r="D3" s="2839"/>
      <c r="E3" s="1723"/>
    </row>
    <row r="4" spans="1:5" ht="13.5" thickBot="1" x14ac:dyDescent="0.35">
      <c r="A4" s="749">
        <v>2022</v>
      </c>
      <c r="B4" s="1715"/>
      <c r="C4" s="1715"/>
      <c r="D4" s="1724" t="s">
        <v>1639</v>
      </c>
      <c r="E4" s="1226"/>
    </row>
    <row r="5" spans="1:5" ht="15.75" customHeight="1" x14ac:dyDescent="0.25">
      <c r="A5" s="2845" t="s">
        <v>538</v>
      </c>
      <c r="B5" s="2848" t="s">
        <v>1935</v>
      </c>
      <c r="C5" s="2849"/>
      <c r="D5" s="2850"/>
    </row>
    <row r="6" spans="1:5" ht="13.5" customHeight="1" x14ac:dyDescent="0.25">
      <c r="A6" s="2846"/>
      <c r="B6" s="2851" t="s">
        <v>0</v>
      </c>
      <c r="C6" s="2853" t="s">
        <v>1925</v>
      </c>
      <c r="D6" s="2853" t="s">
        <v>565</v>
      </c>
    </row>
    <row r="7" spans="1:5" ht="11" thickBot="1" x14ac:dyDescent="0.3">
      <c r="A7" s="2847"/>
      <c r="B7" s="2852"/>
      <c r="C7" s="2854"/>
      <c r="D7" s="2854"/>
    </row>
    <row r="8" spans="1:5" ht="18" customHeight="1" x14ac:dyDescent="0.25">
      <c r="A8" s="1725" t="s">
        <v>151</v>
      </c>
      <c r="B8" s="139">
        <v>901416</v>
      </c>
      <c r="C8" s="139">
        <v>34703</v>
      </c>
      <c r="D8" s="139">
        <v>866713</v>
      </c>
    </row>
    <row r="9" spans="1:5" ht="18" customHeight="1" x14ac:dyDescent="0.25">
      <c r="A9" s="1726" t="s">
        <v>152</v>
      </c>
      <c r="B9" s="139">
        <v>900916</v>
      </c>
      <c r="C9" s="139">
        <v>34203</v>
      </c>
      <c r="D9" s="139">
        <v>866713</v>
      </c>
    </row>
    <row r="10" spans="1:5" ht="18" customHeight="1" x14ac:dyDescent="0.25">
      <c r="A10" s="1727" t="s">
        <v>469</v>
      </c>
      <c r="B10" s="139">
        <v>98114</v>
      </c>
      <c r="C10" s="140">
        <v>3265</v>
      </c>
      <c r="D10" s="140">
        <v>94849</v>
      </c>
    </row>
    <row r="11" spans="1:5" ht="18" customHeight="1" x14ac:dyDescent="0.25">
      <c r="A11" s="1727" t="s">
        <v>1333</v>
      </c>
      <c r="B11" s="139">
        <v>614</v>
      </c>
      <c r="C11" s="140">
        <v>300</v>
      </c>
      <c r="D11" s="140">
        <v>314</v>
      </c>
    </row>
    <row r="12" spans="1:5" ht="18" customHeight="1" x14ac:dyDescent="0.25">
      <c r="A12" s="1727" t="s">
        <v>471</v>
      </c>
      <c r="B12" s="139">
        <v>802188</v>
      </c>
      <c r="C12" s="140">
        <v>30638</v>
      </c>
      <c r="D12" s="140">
        <v>771550</v>
      </c>
    </row>
    <row r="13" spans="1:5" ht="18" customHeight="1" x14ac:dyDescent="0.25">
      <c r="A13" s="1727" t="s">
        <v>472</v>
      </c>
      <c r="B13" s="139">
        <v>0</v>
      </c>
      <c r="C13" s="140">
        <v>0</v>
      </c>
      <c r="D13" s="140">
        <v>0</v>
      </c>
    </row>
    <row r="14" spans="1:5" ht="18" customHeight="1" x14ac:dyDescent="0.25">
      <c r="A14" s="1727" t="s">
        <v>473</v>
      </c>
      <c r="B14" s="139">
        <v>0</v>
      </c>
      <c r="C14" s="140">
        <v>0</v>
      </c>
      <c r="D14" s="140">
        <v>0</v>
      </c>
    </row>
    <row r="15" spans="1:5" ht="18" customHeight="1" x14ac:dyDescent="0.25">
      <c r="A15" s="1726" t="s">
        <v>474</v>
      </c>
      <c r="B15" s="139">
        <v>500</v>
      </c>
      <c r="C15" s="140">
        <v>500</v>
      </c>
      <c r="D15" s="140">
        <v>0</v>
      </c>
    </row>
    <row r="16" spans="1:5" ht="18" customHeight="1" x14ac:dyDescent="0.25">
      <c r="A16" s="1726" t="s">
        <v>475</v>
      </c>
      <c r="B16" s="139">
        <v>0</v>
      </c>
      <c r="C16" s="140">
        <v>0</v>
      </c>
      <c r="D16" s="140">
        <v>0</v>
      </c>
    </row>
    <row r="17" spans="1:4" ht="6" customHeight="1" thickBot="1" x14ac:dyDescent="0.35">
      <c r="A17" s="1728"/>
      <c r="B17" s="1729"/>
      <c r="C17" s="1729"/>
      <c r="D17" s="1729"/>
    </row>
    <row r="18" spans="1:4" ht="11" thickTop="1" x14ac:dyDescent="0.25">
      <c r="A18" s="118" t="s">
        <v>1926</v>
      </c>
    </row>
  </sheetData>
  <mergeCells count="6">
    <mergeCell ref="A3:D3"/>
    <mergeCell ref="A5:A7"/>
    <mergeCell ref="B5:D5"/>
    <mergeCell ref="B6:B7"/>
    <mergeCell ref="C6:C7"/>
    <mergeCell ref="D6:D7"/>
  </mergeCells>
  <pageMargins left="0.7" right="0.7" top="0.75" bottom="0.75" header="0.3" footer="0.3"/>
  <pageSetup paperSize="9"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9B3A7-120B-40E3-9DF0-39CDA27113DD}">
  <dimension ref="A2:F16"/>
  <sheetViews>
    <sheetView workbookViewId="0"/>
  </sheetViews>
  <sheetFormatPr defaultColWidth="9.1796875" defaultRowHeight="10.5" x14ac:dyDescent="0.25"/>
  <cols>
    <col min="1" max="1" width="25.453125" style="118" customWidth="1"/>
    <col min="2" max="6" width="12.7265625" style="118" customWidth="1"/>
    <col min="7" max="16384" width="9.1796875" style="118"/>
  </cols>
  <sheetData>
    <row r="2" spans="1:6" x14ac:dyDescent="0.25">
      <c r="A2" s="1703" t="s">
        <v>1936</v>
      </c>
    </row>
    <row r="3" spans="1:6" s="1715" customFormat="1" ht="20.149999999999999" customHeight="1" x14ac:dyDescent="0.3">
      <c r="A3" s="2855" t="s">
        <v>1937</v>
      </c>
      <c r="B3" s="2855"/>
      <c r="C3" s="2855"/>
      <c r="D3" s="2855"/>
      <c r="E3" s="2855"/>
      <c r="F3" s="2855"/>
    </row>
    <row r="4" spans="1:6" x14ac:dyDescent="0.25">
      <c r="F4" s="727" t="s">
        <v>1639</v>
      </c>
    </row>
    <row r="5" spans="1:6" s="1715" customFormat="1" ht="15" customHeight="1" x14ac:dyDescent="0.3">
      <c r="A5" s="1730" t="s">
        <v>1938</v>
      </c>
      <c r="B5" s="1730">
        <v>2022</v>
      </c>
      <c r="C5" s="1730">
        <v>2021</v>
      </c>
      <c r="D5" s="1730">
        <v>2020</v>
      </c>
      <c r="E5" s="1730">
        <v>2019</v>
      </c>
      <c r="F5" s="1730">
        <v>2018</v>
      </c>
    </row>
    <row r="6" spans="1:6" ht="18" customHeight="1" x14ac:dyDescent="0.25">
      <c r="A6" s="1726" t="s">
        <v>1669</v>
      </c>
    </row>
    <row r="7" spans="1:6" ht="18" customHeight="1" x14ac:dyDescent="0.25">
      <c r="A7" s="1731" t="s">
        <v>1939</v>
      </c>
      <c r="B7" s="1732">
        <v>1490</v>
      </c>
      <c r="C7" s="808">
        <v>1334</v>
      </c>
      <c r="D7" s="808">
        <v>1342</v>
      </c>
      <c r="E7" s="808">
        <v>1272</v>
      </c>
      <c r="F7" s="808">
        <v>1374</v>
      </c>
    </row>
    <row r="8" spans="1:6" ht="18" customHeight="1" x14ac:dyDescent="0.25">
      <c r="A8" s="1731" t="s">
        <v>1940</v>
      </c>
      <c r="B8" s="1732">
        <v>107</v>
      </c>
      <c r="C8" s="808">
        <v>67</v>
      </c>
      <c r="D8" s="808">
        <v>102</v>
      </c>
      <c r="E8" s="808">
        <v>97</v>
      </c>
      <c r="F8" s="808">
        <v>130</v>
      </c>
    </row>
    <row r="9" spans="1:6" ht="6" customHeight="1" x14ac:dyDescent="0.25">
      <c r="A9" s="1731"/>
      <c r="B9" s="1732"/>
      <c r="C9" s="808"/>
      <c r="D9" s="808"/>
      <c r="E9" s="808"/>
      <c r="F9" s="808"/>
    </row>
    <row r="10" spans="1:6" ht="18" customHeight="1" x14ac:dyDescent="0.25">
      <c r="A10" s="1733" t="s">
        <v>667</v>
      </c>
      <c r="B10" s="1732"/>
      <c r="C10" s="808"/>
      <c r="D10" s="808"/>
      <c r="E10" s="808"/>
      <c r="F10" s="808"/>
    </row>
    <row r="11" spans="1:6" ht="18" customHeight="1" x14ac:dyDescent="0.25">
      <c r="A11" s="1731" t="s">
        <v>1941</v>
      </c>
      <c r="B11" s="1732">
        <v>320</v>
      </c>
      <c r="C11" s="808">
        <v>320</v>
      </c>
      <c r="D11" s="808">
        <v>318</v>
      </c>
      <c r="E11" s="808">
        <v>317</v>
      </c>
      <c r="F11" s="808">
        <v>281</v>
      </c>
    </row>
    <row r="12" spans="1:6" ht="18" customHeight="1" x14ac:dyDescent="0.25">
      <c r="A12" s="1731" t="s">
        <v>1942</v>
      </c>
      <c r="B12" s="1732">
        <v>114</v>
      </c>
      <c r="C12" s="808">
        <v>90</v>
      </c>
      <c r="D12" s="808">
        <v>104</v>
      </c>
      <c r="E12" s="808">
        <v>148</v>
      </c>
      <c r="F12" s="808">
        <v>142</v>
      </c>
    </row>
    <row r="13" spans="1:6" ht="18" customHeight="1" x14ac:dyDescent="0.25">
      <c r="A13" s="1731" t="s">
        <v>1943</v>
      </c>
      <c r="B13" s="1732">
        <v>28</v>
      </c>
      <c r="C13" s="808">
        <v>49</v>
      </c>
      <c r="D13" s="808">
        <v>27</v>
      </c>
      <c r="E13" s="808">
        <v>22</v>
      </c>
      <c r="F13" s="808">
        <v>29</v>
      </c>
    </row>
    <row r="14" spans="1:6" ht="18" customHeight="1" x14ac:dyDescent="0.25">
      <c r="A14" s="1734" t="s">
        <v>1944</v>
      </c>
      <c r="B14" s="1732">
        <v>1135</v>
      </c>
      <c r="C14" s="808">
        <v>942</v>
      </c>
      <c r="D14" s="808">
        <v>995</v>
      </c>
      <c r="E14" s="808">
        <v>882</v>
      </c>
      <c r="F14" s="808">
        <v>1052</v>
      </c>
    </row>
    <row r="15" spans="1:6" ht="6" customHeight="1" thickBot="1" x14ac:dyDescent="0.3">
      <c r="A15" s="1713"/>
      <c r="B15" s="1713"/>
      <c r="C15" s="1713"/>
      <c r="D15" s="1713"/>
      <c r="E15" s="1713"/>
      <c r="F15" s="1713"/>
    </row>
    <row r="16" spans="1:6" ht="11" thickTop="1" x14ac:dyDescent="0.25">
      <c r="A16" s="118" t="s">
        <v>1926</v>
      </c>
    </row>
  </sheetData>
  <mergeCells count="1">
    <mergeCell ref="A3:F3"/>
  </mergeCells>
  <pageMargins left="0.7" right="0.7" top="0.75" bottom="0.75" header="0.3" footer="0.3"/>
  <pageSetup paperSize="9" orientation="portrait" verticalDpi="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64A4D-983C-40AC-8498-DD668E13D0C4}">
  <dimension ref="A2:C18"/>
  <sheetViews>
    <sheetView workbookViewId="0"/>
  </sheetViews>
  <sheetFormatPr defaultColWidth="9.1796875" defaultRowHeight="10.5" x14ac:dyDescent="0.25"/>
  <cols>
    <col min="1" max="1" width="25.453125" style="118" customWidth="1"/>
    <col min="2" max="6" width="12.7265625" style="118" customWidth="1"/>
    <col min="7" max="16384" width="9.1796875" style="118"/>
  </cols>
  <sheetData>
    <row r="2" spans="1:3" x14ac:dyDescent="0.25">
      <c r="A2" s="1703" t="s">
        <v>1945</v>
      </c>
    </row>
    <row r="3" spans="1:3" ht="20.149999999999999" customHeight="1" x14ac:dyDescent="0.25">
      <c r="A3" s="2855" t="s">
        <v>1946</v>
      </c>
      <c r="B3" s="2855"/>
      <c r="C3" s="2855"/>
    </row>
    <row r="4" spans="1:3" ht="13" x14ac:dyDescent="0.3">
      <c r="A4" s="749">
        <v>2022</v>
      </c>
      <c r="C4" s="1735" t="s">
        <v>1639</v>
      </c>
    </row>
    <row r="5" spans="1:3" ht="34.5" customHeight="1" x14ac:dyDescent="0.25">
      <c r="A5" s="1730" t="s">
        <v>538</v>
      </c>
      <c r="B5" s="1736" t="s">
        <v>1939</v>
      </c>
      <c r="C5" s="1737" t="s">
        <v>1940</v>
      </c>
    </row>
    <row r="6" spans="1:3" ht="18" customHeight="1" x14ac:dyDescent="0.25">
      <c r="A6" s="1726" t="s">
        <v>0</v>
      </c>
      <c r="B6" s="1738">
        <v>1490</v>
      </c>
      <c r="C6" s="1738">
        <v>107</v>
      </c>
    </row>
    <row r="7" spans="1:3" ht="18" customHeight="1" x14ac:dyDescent="0.25">
      <c r="A7" s="1739" t="s">
        <v>151</v>
      </c>
      <c r="B7" s="1738">
        <v>1459</v>
      </c>
      <c r="C7" s="1738">
        <v>98</v>
      </c>
    </row>
    <row r="8" spans="1:3" ht="18" customHeight="1" x14ac:dyDescent="0.25">
      <c r="A8" s="1740" t="s">
        <v>152</v>
      </c>
      <c r="B8" s="1738">
        <v>1389</v>
      </c>
      <c r="C8" s="1738">
        <v>96</v>
      </c>
    </row>
    <row r="9" spans="1:3" ht="18" customHeight="1" x14ac:dyDescent="0.25">
      <c r="A9" s="1741" t="s">
        <v>469</v>
      </c>
      <c r="B9" s="1742">
        <v>290</v>
      </c>
      <c r="C9" s="1742">
        <v>15</v>
      </c>
    </row>
    <row r="10" spans="1:3" ht="18" customHeight="1" x14ac:dyDescent="0.25">
      <c r="A10" s="1741" t="s">
        <v>1333</v>
      </c>
      <c r="B10" s="1742">
        <v>180</v>
      </c>
      <c r="C10" s="1742">
        <v>9</v>
      </c>
    </row>
    <row r="11" spans="1:3" ht="18" customHeight="1" x14ac:dyDescent="0.25">
      <c r="A11" s="1741" t="s">
        <v>471</v>
      </c>
      <c r="B11" s="1742">
        <v>811</v>
      </c>
      <c r="C11" s="1742">
        <v>67</v>
      </c>
    </row>
    <row r="12" spans="1:3" ht="18" customHeight="1" x14ac:dyDescent="0.25">
      <c r="A12" s="1741" t="s">
        <v>472</v>
      </c>
      <c r="B12" s="1742">
        <v>58</v>
      </c>
      <c r="C12" s="1742">
        <v>4</v>
      </c>
    </row>
    <row r="13" spans="1:3" ht="18" customHeight="1" x14ac:dyDescent="0.25">
      <c r="A13" s="1741" t="s">
        <v>473</v>
      </c>
      <c r="B13" s="1742">
        <v>50</v>
      </c>
      <c r="C13" s="1742">
        <v>1</v>
      </c>
    </row>
    <row r="14" spans="1:3" ht="18" customHeight="1" x14ac:dyDescent="0.25">
      <c r="A14" s="1740" t="s">
        <v>474</v>
      </c>
      <c r="B14" s="1738">
        <v>15</v>
      </c>
      <c r="C14" s="1738">
        <v>1</v>
      </c>
    </row>
    <row r="15" spans="1:3" ht="18" customHeight="1" x14ac:dyDescent="0.25">
      <c r="A15" s="1740" t="s">
        <v>475</v>
      </c>
      <c r="B15" s="1738">
        <v>55</v>
      </c>
      <c r="C15" s="1738">
        <v>1</v>
      </c>
    </row>
    <row r="16" spans="1:3" ht="18" customHeight="1" x14ac:dyDescent="0.25">
      <c r="A16" s="1739" t="s">
        <v>1947</v>
      </c>
      <c r="B16" s="1738">
        <v>31</v>
      </c>
      <c r="C16" s="1738">
        <v>9</v>
      </c>
    </row>
    <row r="17" spans="1:3" ht="6" customHeight="1" thickBot="1" x14ac:dyDescent="0.3">
      <c r="A17" s="1713"/>
      <c r="B17" s="1743"/>
      <c r="C17" s="1743"/>
    </row>
    <row r="18" spans="1:3" x14ac:dyDescent="0.25">
      <c r="A18" s="118" t="s">
        <v>1926</v>
      </c>
    </row>
  </sheetData>
  <mergeCells count="1">
    <mergeCell ref="A3:C3"/>
  </mergeCells>
  <pageMargins left="0.7" right="0.7" top="0.75" bottom="0.75" header="0.3" footer="0.3"/>
  <pageSetup paperSize="9" orientation="portrait" verticalDpi="0"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8942A-27E5-456A-86E0-2EF548A99B13}">
  <dimension ref="A1:N51"/>
  <sheetViews>
    <sheetView showGridLines="0" zoomScaleNormal="100" zoomScaleSheetLayoutView="100" workbookViewId="0"/>
  </sheetViews>
  <sheetFormatPr defaultColWidth="9.1796875" defaultRowHeight="10.5" x14ac:dyDescent="0.25"/>
  <cols>
    <col min="1" max="1" width="21.54296875" style="517" customWidth="1"/>
    <col min="2" max="2" width="8.453125" style="517" customWidth="1"/>
    <col min="3" max="3" width="10.7265625" style="517" customWidth="1"/>
    <col min="4" max="4" width="10.26953125" style="517" customWidth="1"/>
    <col min="5" max="5" width="10.453125" style="517" customWidth="1"/>
    <col min="6" max="6" width="11.453125" style="517" customWidth="1"/>
    <col min="7" max="7" width="10.54296875" style="517" customWidth="1"/>
    <col min="8" max="8" width="8.7265625" style="517" customWidth="1"/>
    <col min="9" max="16384" width="9.1796875" style="517"/>
  </cols>
  <sheetData>
    <row r="1" spans="1:13" ht="13" x14ac:dyDescent="0.3">
      <c r="A1" s="407" t="s">
        <v>371</v>
      </c>
    </row>
    <row r="2" spans="1:13" s="975" customFormat="1" ht="15" customHeight="1" x14ac:dyDescent="0.25">
      <c r="A2" s="2858" t="s">
        <v>1171</v>
      </c>
      <c r="B2" s="2858"/>
      <c r="C2" s="2858"/>
      <c r="D2" s="2858"/>
      <c r="E2" s="2858"/>
      <c r="F2" s="2858"/>
      <c r="G2" s="2858"/>
    </row>
    <row r="3" spans="1:13" s="975" customFormat="1" ht="33" customHeight="1" x14ac:dyDescent="0.25">
      <c r="A3" s="2618" t="s">
        <v>2227</v>
      </c>
      <c r="B3" s="2618"/>
      <c r="C3" s="2618"/>
      <c r="D3" s="2618"/>
      <c r="E3" s="2618"/>
      <c r="F3" s="2618"/>
      <c r="G3" s="2618"/>
    </row>
    <row r="4" spans="1:13" s="975" customFormat="1" ht="15" customHeight="1" x14ac:dyDescent="0.25">
      <c r="A4" s="883"/>
      <c r="B4" s="475"/>
      <c r="C4" s="475"/>
      <c r="D4" s="475"/>
      <c r="E4" s="475"/>
      <c r="F4" s="475"/>
      <c r="G4" s="475"/>
      <c r="H4" s="988"/>
    </row>
    <row r="5" spans="1:13" s="975" customFormat="1" ht="13.5" customHeight="1" x14ac:dyDescent="0.25">
      <c r="A5" s="2859" t="s">
        <v>538</v>
      </c>
      <c r="B5" s="2861" t="s">
        <v>1172</v>
      </c>
      <c r="C5" s="2864" t="s">
        <v>1173</v>
      </c>
      <c r="D5" s="2864" t="s">
        <v>1174</v>
      </c>
      <c r="E5" s="2864" t="s">
        <v>1175</v>
      </c>
      <c r="F5" s="2864" t="s">
        <v>1176</v>
      </c>
      <c r="G5" s="2864" t="s">
        <v>1177</v>
      </c>
    </row>
    <row r="6" spans="1:13" s="975" customFormat="1" ht="13.5" customHeight="1" x14ac:dyDescent="0.25">
      <c r="A6" s="2860"/>
      <c r="B6" s="2862"/>
      <c r="C6" s="2865"/>
      <c r="D6" s="2865"/>
      <c r="E6" s="2865"/>
      <c r="F6" s="2865"/>
      <c r="G6" s="2865"/>
    </row>
    <row r="7" spans="1:13" s="975" customFormat="1" ht="13.5" customHeight="1" x14ac:dyDescent="0.25">
      <c r="A7" s="2860"/>
      <c r="B7" s="2862"/>
      <c r="C7" s="2865"/>
      <c r="D7" s="2865"/>
      <c r="E7" s="2865"/>
      <c r="F7" s="2865"/>
      <c r="G7" s="2865"/>
    </row>
    <row r="8" spans="1:13" s="975" customFormat="1" ht="13.5" customHeight="1" x14ac:dyDescent="0.25">
      <c r="A8" s="2860"/>
      <c r="B8" s="2862"/>
      <c r="C8" s="2865"/>
      <c r="D8" s="2867"/>
      <c r="E8" s="2867"/>
      <c r="F8" s="2865"/>
      <c r="G8" s="2865"/>
    </row>
    <row r="9" spans="1:13" s="975" customFormat="1" ht="13.5" customHeight="1" x14ac:dyDescent="0.25">
      <c r="A9" s="2860"/>
      <c r="B9" s="2863"/>
      <c r="C9" s="2866"/>
      <c r="D9" s="2868"/>
      <c r="E9" s="2868"/>
      <c r="F9" s="2869"/>
      <c r="G9" s="2869"/>
    </row>
    <row r="10" spans="1:13" s="975" customFormat="1" ht="13.5" customHeight="1" x14ac:dyDescent="0.25">
      <c r="A10" s="2860"/>
      <c r="B10" s="2870" t="s">
        <v>135</v>
      </c>
      <c r="C10" s="2871"/>
      <c r="D10" s="2871"/>
      <c r="E10" s="2872"/>
      <c r="F10" s="2856" t="s">
        <v>700</v>
      </c>
      <c r="G10" s="2857"/>
    </row>
    <row r="11" spans="1:13" s="975" customFormat="1" ht="7.5" customHeight="1" x14ac:dyDescent="0.25">
      <c r="A11" s="475"/>
      <c r="B11" s="1155"/>
      <c r="C11" s="1155"/>
      <c r="D11" s="1155"/>
      <c r="E11" s="1155"/>
      <c r="F11" s="1155"/>
      <c r="G11" s="1155"/>
      <c r="H11" s="988"/>
      <c r="J11" s="1156"/>
      <c r="K11" s="1156"/>
      <c r="L11" s="1156"/>
      <c r="M11" s="1156"/>
    </row>
    <row r="12" spans="1:13" s="975" customFormat="1" ht="15" customHeight="1" x14ac:dyDescent="0.25">
      <c r="A12" s="883">
        <v>2011</v>
      </c>
      <c r="B12" s="1155">
        <v>25871</v>
      </c>
      <c r="C12" s="1155">
        <v>3424615</v>
      </c>
      <c r="D12" s="1155">
        <v>5059680</v>
      </c>
      <c r="E12" s="1155">
        <v>8484295</v>
      </c>
      <c r="F12" s="1155">
        <v>55721268</v>
      </c>
      <c r="G12" s="1157">
        <v>16.3</v>
      </c>
      <c r="H12" s="988"/>
      <c r="J12" s="1156"/>
      <c r="K12" s="1156"/>
      <c r="L12" s="1156"/>
      <c r="M12" s="1156"/>
    </row>
    <row r="13" spans="1:13" s="975" customFormat="1" ht="15" customHeight="1" x14ac:dyDescent="0.25">
      <c r="A13" s="883">
        <v>2012</v>
      </c>
      <c r="B13" s="1155">
        <v>27566</v>
      </c>
      <c r="C13" s="1155">
        <v>3450148</v>
      </c>
      <c r="D13" s="1155">
        <v>5281141</v>
      </c>
      <c r="E13" s="1155">
        <v>8731289</v>
      </c>
      <c r="F13" s="1155">
        <v>65579424</v>
      </c>
      <c r="G13" s="1157">
        <v>19</v>
      </c>
      <c r="H13" s="988"/>
      <c r="J13" s="1156"/>
      <c r="K13" s="1156"/>
      <c r="L13" s="1156"/>
      <c r="M13" s="1156"/>
    </row>
    <row r="14" spans="1:13" s="975" customFormat="1" ht="13.5" customHeight="1" x14ac:dyDescent="0.25">
      <c r="A14" s="883">
        <v>2013</v>
      </c>
      <c r="B14" s="1155">
        <v>29385</v>
      </c>
      <c r="C14" s="1155">
        <v>3784874</v>
      </c>
      <c r="D14" s="1155">
        <v>5096097</v>
      </c>
      <c r="E14" s="1155">
        <v>8880971</v>
      </c>
      <c r="F14" s="1155">
        <v>60011339</v>
      </c>
      <c r="G14" s="1157">
        <v>15.9</v>
      </c>
      <c r="H14" s="988"/>
      <c r="J14" s="1156"/>
      <c r="K14" s="1156"/>
      <c r="L14" s="1156"/>
      <c r="M14" s="1156"/>
    </row>
    <row r="15" spans="1:13" s="975" customFormat="1" ht="13.5" customHeight="1" x14ac:dyDescent="0.25">
      <c r="A15" s="883">
        <v>2014</v>
      </c>
      <c r="B15" s="1155">
        <v>29666</v>
      </c>
      <c r="C15" s="1155">
        <v>4303051</v>
      </c>
      <c r="D15" s="1155">
        <v>6426529</v>
      </c>
      <c r="E15" s="1155">
        <v>10729580</v>
      </c>
      <c r="F15" s="1155">
        <v>70470309</v>
      </c>
      <c r="G15" s="1157">
        <v>16.399999999999999</v>
      </c>
      <c r="H15" s="988"/>
      <c r="J15" s="1156"/>
      <c r="K15" s="1156"/>
      <c r="L15" s="1156"/>
      <c r="M15" s="1156"/>
    </row>
    <row r="16" spans="1:13" s="975" customFormat="1" ht="13.5" customHeight="1" x14ac:dyDescent="0.25">
      <c r="A16" s="883">
        <v>2015</v>
      </c>
      <c r="B16" s="1155">
        <v>28466</v>
      </c>
      <c r="C16" s="1155">
        <v>3866197</v>
      </c>
      <c r="D16" s="1155">
        <v>8620327</v>
      </c>
      <c r="E16" s="1155">
        <v>12486524</v>
      </c>
      <c r="F16" s="1155">
        <v>59596129</v>
      </c>
      <c r="G16" s="1157">
        <v>15.4</v>
      </c>
      <c r="H16" s="988"/>
      <c r="J16" s="1156"/>
      <c r="K16" s="1156"/>
      <c r="L16" s="1156"/>
      <c r="M16" s="1156"/>
    </row>
    <row r="17" spans="1:14" s="975" customFormat="1" ht="13.5" customHeight="1" x14ac:dyDescent="0.25">
      <c r="A17" s="883">
        <v>2016</v>
      </c>
      <c r="B17" s="1155">
        <v>32182</v>
      </c>
      <c r="C17" s="1155">
        <v>4877528</v>
      </c>
      <c r="D17" s="1155">
        <v>9955317</v>
      </c>
      <c r="E17" s="1155">
        <v>14832845</v>
      </c>
      <c r="F17" s="1155">
        <v>84987511</v>
      </c>
      <c r="G17" s="1157">
        <v>17.399999999999999</v>
      </c>
      <c r="H17" s="988"/>
      <c r="J17" s="1156"/>
      <c r="K17" s="1156"/>
      <c r="L17" s="1156"/>
      <c r="M17" s="1156"/>
    </row>
    <row r="18" spans="1:14" s="975" customFormat="1" ht="13.5" customHeight="1" x14ac:dyDescent="0.25">
      <c r="A18" s="883">
        <v>2017</v>
      </c>
      <c r="B18" s="1155">
        <v>33403.999999999985</v>
      </c>
      <c r="C18" s="1155">
        <v>4924983.0000000037</v>
      </c>
      <c r="D18" s="1155">
        <v>10482248.000000002</v>
      </c>
      <c r="E18" s="1155">
        <v>15407230.999999996</v>
      </c>
      <c r="F18" s="1155">
        <v>82910907.000000015</v>
      </c>
      <c r="G18" s="1157">
        <v>16.8</v>
      </c>
      <c r="H18" s="988"/>
      <c r="J18" s="1156"/>
      <c r="K18" s="1156"/>
      <c r="L18" s="1156"/>
      <c r="M18" s="1156"/>
    </row>
    <row r="19" spans="1:14" s="975" customFormat="1" ht="13.5" customHeight="1" x14ac:dyDescent="0.25">
      <c r="A19" s="883">
        <v>2018</v>
      </c>
      <c r="B19" s="1155">
        <v>36620.000000000015</v>
      </c>
      <c r="C19" s="1155">
        <v>5546726.9999999963</v>
      </c>
      <c r="D19" s="1155">
        <v>11326889.000000004</v>
      </c>
      <c r="E19" s="1155">
        <v>16873616.000000011</v>
      </c>
      <c r="F19" s="1155">
        <v>109010597.99999997</v>
      </c>
      <c r="G19" s="1157">
        <v>19.653139229675482</v>
      </c>
      <c r="H19" s="988"/>
      <c r="J19" s="1156"/>
      <c r="K19" s="1156"/>
      <c r="L19" s="1156"/>
      <c r="M19" s="1156"/>
    </row>
    <row r="20" spans="1:14" s="975" customFormat="1" ht="13.5" customHeight="1" x14ac:dyDescent="0.25">
      <c r="A20" s="883">
        <v>2019</v>
      </c>
      <c r="B20" s="1155">
        <v>37049.000000000015</v>
      </c>
      <c r="C20" s="1155">
        <v>6037821.9999999963</v>
      </c>
      <c r="D20" s="1155">
        <v>10888589.000000004</v>
      </c>
      <c r="E20" s="1155">
        <v>16926411.000000004</v>
      </c>
      <c r="F20" s="1155">
        <v>125314014.00000012</v>
      </c>
      <c r="G20" s="1157">
        <v>20.8</v>
      </c>
      <c r="H20" s="988"/>
      <c r="J20" s="1156"/>
      <c r="K20" s="1156"/>
      <c r="L20" s="1156"/>
      <c r="M20" s="1156"/>
    </row>
    <row r="21" spans="1:14" s="975" customFormat="1" ht="13.5" customHeight="1" x14ac:dyDescent="0.25">
      <c r="A21" s="883">
        <v>2020</v>
      </c>
      <c r="B21" s="1155">
        <v>14950.999999999998</v>
      </c>
      <c r="C21" s="1155">
        <v>1401635.9999999995</v>
      </c>
      <c r="D21" s="1155">
        <v>1115392</v>
      </c>
      <c r="E21" s="1155">
        <v>2517027.9999999991</v>
      </c>
      <c r="F21" s="1155">
        <v>24920053.999999963</v>
      </c>
      <c r="G21" s="1157">
        <v>17.779262233561333</v>
      </c>
      <c r="H21" s="988"/>
      <c r="J21" s="1156"/>
      <c r="K21" s="1156"/>
      <c r="L21" s="1156"/>
      <c r="M21" s="1156"/>
    </row>
    <row r="22" spans="1:14" s="975" customFormat="1" ht="13.5" customHeight="1" x14ac:dyDescent="0.25">
      <c r="A22" s="1154">
        <v>2021</v>
      </c>
      <c r="B22" s="1155">
        <v>24469</v>
      </c>
      <c r="C22" s="1155">
        <v>1972465</v>
      </c>
      <c r="D22" s="1155">
        <v>1595764</v>
      </c>
      <c r="E22" s="1155">
        <v>3568229</v>
      </c>
      <c r="F22" s="1155">
        <v>27994277</v>
      </c>
      <c r="G22" s="1157">
        <v>14.2</v>
      </c>
      <c r="H22" s="988"/>
      <c r="J22" s="1156"/>
      <c r="K22" s="1156"/>
      <c r="L22" s="1156"/>
      <c r="M22" s="1156"/>
    </row>
    <row r="23" spans="1:14" s="975" customFormat="1" ht="16.5" customHeight="1" x14ac:dyDescent="0.25">
      <c r="A23" s="1158">
        <v>2022</v>
      </c>
      <c r="B23" s="1155"/>
      <c r="C23" s="1155"/>
      <c r="D23" s="1155"/>
      <c r="E23" s="1155"/>
      <c r="F23" s="1155"/>
      <c r="G23" s="1155"/>
      <c r="H23" s="988"/>
      <c r="J23" s="1156"/>
      <c r="K23" s="1156"/>
      <c r="L23" s="1156"/>
      <c r="M23" s="1156"/>
    </row>
    <row r="24" spans="1:14" s="975" customFormat="1" ht="13.5" customHeight="1" x14ac:dyDescent="0.25">
      <c r="A24" s="1159" t="s">
        <v>1178</v>
      </c>
      <c r="B24" s="1160">
        <v>41388</v>
      </c>
      <c r="C24" s="1160">
        <v>6638311</v>
      </c>
      <c r="D24" s="1160">
        <v>8240092</v>
      </c>
      <c r="E24" s="1160">
        <v>14878403</v>
      </c>
      <c r="F24" s="1160">
        <v>147301506</v>
      </c>
      <c r="G24" s="1161">
        <v>22.2</v>
      </c>
      <c r="H24" s="1162"/>
      <c r="I24" s="1163"/>
      <c r="J24" s="1162"/>
      <c r="K24" s="1162"/>
      <c r="L24" s="1162"/>
      <c r="M24" s="1162"/>
      <c r="N24" s="1164"/>
    </row>
    <row r="25" spans="1:14" s="975" customFormat="1" ht="7" customHeight="1" x14ac:dyDescent="0.25">
      <c r="A25" s="475"/>
      <c r="B25" s="1155"/>
      <c r="C25" s="1155"/>
      <c r="D25" s="1155"/>
      <c r="E25" s="1155"/>
      <c r="F25" s="1155"/>
      <c r="G25" s="1155"/>
      <c r="H25" s="1162"/>
      <c r="I25" s="1163"/>
      <c r="J25" s="1155"/>
      <c r="K25" s="1155"/>
      <c r="L25" s="1155"/>
      <c r="M25" s="1155"/>
      <c r="N25" s="1155"/>
    </row>
    <row r="26" spans="1:14" s="975" customFormat="1" ht="13.5" customHeight="1" x14ac:dyDescent="0.25">
      <c r="A26" s="886" t="s">
        <v>963</v>
      </c>
      <c r="B26" s="1162">
        <v>39257</v>
      </c>
      <c r="C26" s="1162">
        <v>6506991</v>
      </c>
      <c r="D26" s="1162">
        <v>7889545</v>
      </c>
      <c r="E26" s="1162">
        <v>14396536</v>
      </c>
      <c r="F26" s="1162">
        <v>145606979</v>
      </c>
      <c r="G26" s="1164">
        <v>22.4</v>
      </c>
      <c r="H26" s="1162"/>
      <c r="I26" s="1163"/>
      <c r="J26" s="1162"/>
      <c r="K26" s="1162"/>
      <c r="L26" s="1162"/>
      <c r="M26" s="1162"/>
      <c r="N26" s="1164"/>
    </row>
    <row r="27" spans="1:14" s="975" customFormat="1" ht="7" customHeight="1" x14ac:dyDescent="0.25">
      <c r="A27" s="475"/>
      <c r="B27" s="1155"/>
      <c r="C27" s="1155"/>
      <c r="D27" s="1155"/>
      <c r="E27" s="1155"/>
      <c r="F27" s="1155"/>
      <c r="G27" s="1164"/>
      <c r="H27" s="1162"/>
      <c r="I27" s="1163"/>
      <c r="J27" s="1155"/>
      <c r="K27" s="1155"/>
      <c r="L27" s="1155"/>
      <c r="M27" s="1155"/>
      <c r="N27" s="1155"/>
    </row>
    <row r="28" spans="1:14" s="975" customFormat="1" ht="13.5" customHeight="1" x14ac:dyDescent="0.25">
      <c r="A28" s="883" t="s">
        <v>677</v>
      </c>
      <c r="B28" s="1165">
        <v>11734</v>
      </c>
      <c r="C28" s="1165">
        <v>2240778</v>
      </c>
      <c r="D28" s="1009">
        <v>2844545</v>
      </c>
      <c r="E28" s="1009">
        <v>5085323</v>
      </c>
      <c r="F28" s="1009">
        <v>36530903</v>
      </c>
      <c r="G28" s="1157">
        <v>16.3</v>
      </c>
      <c r="H28" s="1162"/>
      <c r="I28" s="1163"/>
      <c r="J28" s="1165"/>
      <c r="K28" s="1009"/>
      <c r="L28" s="1009"/>
      <c r="M28" s="1009"/>
      <c r="N28" s="1157"/>
    </row>
    <row r="29" spans="1:14" s="975" customFormat="1" ht="13.5" customHeight="1" x14ac:dyDescent="0.25">
      <c r="A29" s="883" t="s">
        <v>678</v>
      </c>
      <c r="B29" s="1165">
        <v>9232</v>
      </c>
      <c r="C29" s="1165">
        <v>993177</v>
      </c>
      <c r="D29" s="1009">
        <v>2301141</v>
      </c>
      <c r="E29" s="1009">
        <v>3294318</v>
      </c>
      <c r="F29" s="1009">
        <v>17321083</v>
      </c>
      <c r="G29" s="1157">
        <v>17.399999999999999</v>
      </c>
      <c r="H29" s="1162"/>
      <c r="I29" s="1163"/>
      <c r="J29" s="1165"/>
      <c r="K29" s="1009"/>
      <c r="L29" s="1009"/>
      <c r="M29" s="1009"/>
      <c r="N29" s="1157"/>
    </row>
    <row r="30" spans="1:14" s="975" customFormat="1" ht="13.5" customHeight="1" x14ac:dyDescent="0.25">
      <c r="A30" s="883" t="s">
        <v>1179</v>
      </c>
      <c r="B30" s="1165">
        <v>13577</v>
      </c>
      <c r="C30" s="1165">
        <v>2911767</v>
      </c>
      <c r="D30" s="1009">
        <v>1344297</v>
      </c>
      <c r="E30" s="1009">
        <v>4256064</v>
      </c>
      <c r="F30" s="1009">
        <v>85577045</v>
      </c>
      <c r="G30" s="1157">
        <v>29.4</v>
      </c>
      <c r="H30" s="1162"/>
      <c r="I30" s="1163"/>
      <c r="J30" s="1165"/>
      <c r="K30" s="1009"/>
      <c r="L30" s="1009"/>
      <c r="M30" s="1009"/>
      <c r="N30" s="1157"/>
    </row>
    <row r="31" spans="1:14" s="975" customFormat="1" ht="13.5" customHeight="1" x14ac:dyDescent="0.25">
      <c r="A31" s="883" t="s">
        <v>680</v>
      </c>
      <c r="B31" s="1165">
        <v>2801</v>
      </c>
      <c r="C31" s="1165">
        <v>133788</v>
      </c>
      <c r="D31" s="1009">
        <v>710917</v>
      </c>
      <c r="E31" s="1009">
        <v>844705</v>
      </c>
      <c r="F31" s="1009">
        <v>2566162</v>
      </c>
      <c r="G31" s="1157">
        <v>19.2</v>
      </c>
      <c r="H31" s="1162"/>
      <c r="I31" s="1163"/>
      <c r="J31" s="1165"/>
      <c r="K31" s="1009"/>
      <c r="L31" s="1009"/>
      <c r="M31" s="1009"/>
      <c r="N31" s="1157"/>
    </row>
    <row r="32" spans="1:14" s="975" customFormat="1" ht="13.5" customHeight="1" x14ac:dyDescent="0.25">
      <c r="A32" s="883" t="s">
        <v>681</v>
      </c>
      <c r="B32" s="1165">
        <v>1913</v>
      </c>
      <c r="C32" s="1165">
        <v>227481</v>
      </c>
      <c r="D32" s="1165">
        <v>688645</v>
      </c>
      <c r="E32" s="1165">
        <v>916126</v>
      </c>
      <c r="F32" s="1165">
        <v>3611786</v>
      </c>
      <c r="G32" s="1157">
        <v>15.9</v>
      </c>
      <c r="H32" s="1162"/>
      <c r="I32" s="1163"/>
      <c r="J32" s="1165"/>
      <c r="K32" s="1165"/>
      <c r="L32" s="1165"/>
      <c r="M32" s="1165"/>
      <c r="N32" s="1157"/>
    </row>
    <row r="33" spans="1:14" s="975" customFormat="1" ht="7" customHeight="1" x14ac:dyDescent="0.25">
      <c r="A33" s="1166"/>
      <c r="B33" s="1155"/>
      <c r="C33" s="1155"/>
      <c r="D33" s="1155"/>
      <c r="E33" s="1155"/>
      <c r="F33" s="1155"/>
      <c r="G33" s="1164"/>
      <c r="H33" s="1162"/>
      <c r="I33" s="1163"/>
      <c r="J33" s="1155"/>
      <c r="K33" s="1155"/>
      <c r="L33" s="1155"/>
      <c r="M33" s="1155"/>
      <c r="N33" s="1155"/>
    </row>
    <row r="34" spans="1:14" s="975" customFormat="1" ht="13.5" customHeight="1" x14ac:dyDescent="0.25">
      <c r="A34" s="886" t="s">
        <v>1044</v>
      </c>
      <c r="B34" s="1162">
        <v>761</v>
      </c>
      <c r="C34" s="1162">
        <v>66210</v>
      </c>
      <c r="D34" s="1162">
        <v>178323</v>
      </c>
      <c r="E34" s="1162">
        <v>244533</v>
      </c>
      <c r="F34" s="1162">
        <v>801220</v>
      </c>
      <c r="G34" s="1164">
        <v>12.1</v>
      </c>
      <c r="H34" s="1162"/>
      <c r="I34" s="1163"/>
      <c r="J34" s="1162"/>
      <c r="K34" s="1162"/>
      <c r="L34" s="1162"/>
      <c r="M34" s="1162"/>
      <c r="N34" s="1164"/>
    </row>
    <row r="35" spans="1:14" s="975" customFormat="1" ht="7" customHeight="1" x14ac:dyDescent="0.25">
      <c r="A35" s="1166"/>
      <c r="G35" s="1164"/>
      <c r="H35" s="1162"/>
      <c r="I35" s="1163"/>
      <c r="N35" s="1155"/>
    </row>
    <row r="36" spans="1:14" s="975" customFormat="1" ht="13.5" customHeight="1" x14ac:dyDescent="0.25">
      <c r="A36" s="886" t="s">
        <v>991</v>
      </c>
      <c r="B36" s="1167">
        <v>1370</v>
      </c>
      <c r="C36" s="1162">
        <v>65110</v>
      </c>
      <c r="D36" s="1168">
        <v>172224</v>
      </c>
      <c r="E36" s="1168">
        <v>237334</v>
      </c>
      <c r="F36" s="1168">
        <v>893307</v>
      </c>
      <c r="G36" s="1164">
        <v>13.7</v>
      </c>
      <c r="H36" s="1162"/>
      <c r="I36" s="1163"/>
      <c r="J36" s="1168"/>
      <c r="K36" s="1168"/>
      <c r="L36" s="1168"/>
      <c r="M36" s="1168"/>
      <c r="N36" s="1164"/>
    </row>
    <row r="37" spans="1:14" s="975" customFormat="1" ht="7" customHeight="1" thickBot="1" x14ac:dyDescent="0.3">
      <c r="A37" s="532"/>
      <c r="B37" s="1169"/>
      <c r="C37" s="1169"/>
      <c r="D37" s="1169"/>
      <c r="E37" s="1169"/>
      <c r="F37" s="1169"/>
      <c r="G37" s="1169"/>
      <c r="H37" s="988"/>
    </row>
    <row r="38" spans="1:14" s="975" customFormat="1" ht="4.5" customHeight="1" thickTop="1" x14ac:dyDescent="0.25">
      <c r="A38" s="1158"/>
      <c r="B38" s="477"/>
      <c r="C38" s="477"/>
      <c r="D38" s="477"/>
      <c r="E38" s="477"/>
      <c r="F38" s="477"/>
      <c r="G38" s="477"/>
      <c r="H38" s="988"/>
    </row>
    <row r="39" spans="1:14" s="933" customFormat="1" ht="12.75" customHeight="1" x14ac:dyDescent="0.25">
      <c r="A39" s="947" t="s">
        <v>2239</v>
      </c>
      <c r="B39" s="947"/>
      <c r="C39" s="947"/>
      <c r="D39" s="947"/>
      <c r="E39" s="947"/>
      <c r="K39" s="1170"/>
    </row>
    <row r="40" spans="1:14" ht="7.5" customHeight="1" x14ac:dyDescent="0.25"/>
    <row r="41" spans="1:14" ht="13.5" customHeight="1" x14ac:dyDescent="0.25">
      <c r="A41" s="208" t="s">
        <v>76</v>
      </c>
    </row>
    <row r="42" spans="1:14" ht="13.5" customHeight="1" x14ac:dyDescent="0.25">
      <c r="A42" s="1171" t="s">
        <v>1180</v>
      </c>
    </row>
    <row r="43" spans="1:14" ht="13.5" customHeight="1" x14ac:dyDescent="0.25">
      <c r="A43" s="1171" t="s">
        <v>1181</v>
      </c>
    </row>
    <row r="44" spans="1:14" ht="13.5" customHeight="1" x14ac:dyDescent="0.25">
      <c r="A44" s="1171" t="s">
        <v>1182</v>
      </c>
    </row>
    <row r="45" spans="1:14" ht="13.5" customHeight="1" x14ac:dyDescent="0.25">
      <c r="A45" s="1171" t="s">
        <v>1183</v>
      </c>
    </row>
    <row r="46" spans="1:14" ht="13.5" customHeight="1" x14ac:dyDescent="0.25">
      <c r="A46" s="1171" t="s">
        <v>1184</v>
      </c>
    </row>
    <row r="47" spans="1:14" ht="13.5" customHeight="1" x14ac:dyDescent="0.25">
      <c r="A47" s="1171" t="s">
        <v>1185</v>
      </c>
    </row>
    <row r="48" spans="1:14" ht="13.5" customHeight="1" x14ac:dyDescent="0.25"/>
    <row r="49" ht="13.5" customHeight="1" x14ac:dyDescent="0.25"/>
    <row r="51" ht="10.5" customHeight="1" x14ac:dyDescent="0.25"/>
  </sheetData>
  <mergeCells count="11">
    <mergeCell ref="F10:G10"/>
    <mergeCell ref="A2:G2"/>
    <mergeCell ref="A3:G3"/>
    <mergeCell ref="A5:A10"/>
    <mergeCell ref="B5:B9"/>
    <mergeCell ref="C5:C9"/>
    <mergeCell ref="D5:D9"/>
    <mergeCell ref="E5:E9"/>
    <mergeCell ref="F5:F9"/>
    <mergeCell ref="G5:G9"/>
    <mergeCell ref="B10:E10"/>
  </mergeCells>
  <hyperlinks>
    <hyperlink ref="A42" r:id="rId1" display="http://www.ine.pt/xurl/ind/0007575" xr:uid="{82FCC709-453E-432E-90C7-849DC021A65F}"/>
    <hyperlink ref="A43" r:id="rId2" display="http://www.ine.pt/xurl/ind/0007576" xr:uid="{289E6DB9-8700-49C3-AAC6-164B168A331D}"/>
    <hyperlink ref="A44" r:id="rId3" display="http://www.ine.pt/xurl/ind/0007577" xr:uid="{50581D25-149C-4EA7-8263-93E626C19637}"/>
    <hyperlink ref="A45" r:id="rId4" display="http://www.ine.pt/xurl/ind/0007578" xr:uid="{5F3AC416-8767-4F88-B239-B670581F3918}"/>
    <hyperlink ref="A46" r:id="rId5" display="http://www.ine.pt/xurl/ind/0007579" xr:uid="{30BFCBC4-20E5-4289-ABD0-A582134D4CA3}"/>
    <hyperlink ref="A47" r:id="rId6" display="https://www.ine.pt/xportal/xmain?xpid=INE&amp;xpgid=ine_indicadores&amp;indOcorrCod=0010312&amp;xlang=pt&amp;contexto=bd&amp;selTab=tab2" xr:uid="{FD8B9442-BB16-4544-92C5-AACB3346BC8F}"/>
    <hyperlink ref="A1" location="Índice!A1" display="Voltar ao índice" xr:uid="{4315B227-A8E7-46DB-AE03-0F23D7D4FD3F}"/>
  </hyperlinks>
  <pageMargins left="0.78740157480314965" right="0.78740157480314965" top="1.1811023622047243" bottom="0.78740157480314965" header="0" footer="0"/>
  <pageSetup paperSize="9" orientation="portrait" verticalDpi="2400" r:id="rId7"/>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B1CE2-4843-45B4-9ABE-8BC799DF5D4D}">
  <dimension ref="A1:V49"/>
  <sheetViews>
    <sheetView workbookViewId="0"/>
  </sheetViews>
  <sheetFormatPr defaultColWidth="9.1796875" defaultRowHeight="12.5" x14ac:dyDescent="0.25"/>
  <cols>
    <col min="1" max="1" width="10.54296875" style="117" customWidth="1"/>
    <col min="2" max="3" width="7.81640625" style="117" customWidth="1"/>
    <col min="4" max="8" width="7.453125" style="117" customWidth="1"/>
    <col min="9" max="9" width="7.7265625" style="117" customWidth="1"/>
    <col min="10" max="10" width="8" style="117" customWidth="1"/>
    <col min="11" max="16384" width="9.1796875" style="117"/>
  </cols>
  <sheetData>
    <row r="1" spans="1:22" ht="13" x14ac:dyDescent="0.3">
      <c r="A1" s="407" t="s">
        <v>371</v>
      </c>
      <c r="B1" s="116"/>
      <c r="C1" s="116"/>
      <c r="D1" s="116"/>
      <c r="E1" s="116"/>
      <c r="F1" s="116"/>
      <c r="G1" s="116"/>
      <c r="H1" s="116"/>
      <c r="I1" s="116"/>
      <c r="J1" s="116"/>
    </row>
    <row r="2" spans="1:22" x14ac:dyDescent="0.25">
      <c r="A2" s="146" t="s">
        <v>177</v>
      </c>
      <c r="B2" s="147"/>
      <c r="C2" s="147"/>
      <c r="D2" s="147"/>
      <c r="E2" s="147"/>
      <c r="F2" s="147"/>
      <c r="G2" s="147"/>
      <c r="H2" s="147"/>
      <c r="I2" s="147"/>
      <c r="J2" s="147"/>
      <c r="K2" s="116"/>
      <c r="L2" s="116"/>
      <c r="M2" s="116"/>
      <c r="N2" s="116"/>
      <c r="O2" s="116"/>
      <c r="P2" s="116"/>
      <c r="Q2" s="116"/>
      <c r="R2" s="116"/>
      <c r="S2" s="116"/>
      <c r="T2" s="116"/>
      <c r="U2" s="116"/>
      <c r="V2" s="116"/>
    </row>
    <row r="3" spans="1:22" ht="23.25" customHeight="1" x14ac:dyDescent="0.25">
      <c r="A3" s="2533" t="s">
        <v>178</v>
      </c>
      <c r="B3" s="2533"/>
      <c r="C3" s="2533"/>
      <c r="D3" s="2533"/>
      <c r="E3" s="2533"/>
      <c r="F3" s="2533"/>
      <c r="G3" s="2533"/>
      <c r="H3" s="2533"/>
      <c r="I3" s="2533"/>
      <c r="J3" s="2533"/>
      <c r="K3" s="116"/>
      <c r="L3" s="116"/>
      <c r="M3" s="116"/>
      <c r="N3" s="116"/>
      <c r="O3" s="116"/>
      <c r="P3" s="116"/>
      <c r="Q3" s="116"/>
      <c r="R3" s="116"/>
      <c r="S3" s="116"/>
      <c r="T3" s="116"/>
      <c r="U3" s="116"/>
      <c r="V3" s="116"/>
    </row>
    <row r="4" spans="1:22" x14ac:dyDescent="0.25">
      <c r="A4" s="148">
        <v>2022</v>
      </c>
      <c r="B4" s="79"/>
      <c r="C4" s="80"/>
      <c r="D4" s="80"/>
      <c r="E4" s="80"/>
      <c r="F4" s="149"/>
      <c r="G4" s="80"/>
      <c r="H4" s="80"/>
      <c r="I4" s="80"/>
      <c r="J4" s="80"/>
      <c r="K4" s="116"/>
      <c r="L4" s="116"/>
      <c r="M4" s="116"/>
      <c r="N4" s="116"/>
      <c r="O4" s="116"/>
      <c r="P4" s="116"/>
      <c r="Q4" s="116"/>
      <c r="R4" s="116"/>
      <c r="S4" s="116"/>
      <c r="T4" s="116"/>
      <c r="U4" s="116"/>
      <c r="V4" s="116"/>
    </row>
    <row r="5" spans="1:22" ht="12.75" customHeight="1" x14ac:dyDescent="0.25">
      <c r="A5" s="2512" t="s">
        <v>122</v>
      </c>
      <c r="B5" s="2512" t="s">
        <v>123</v>
      </c>
      <c r="C5" s="2512" t="s">
        <v>124</v>
      </c>
      <c r="D5" s="2520" t="s">
        <v>125</v>
      </c>
      <c r="E5" s="2521"/>
      <c r="F5" s="2521"/>
      <c r="G5" s="2522" t="s">
        <v>126</v>
      </c>
      <c r="H5" s="2523"/>
      <c r="I5" s="2523"/>
      <c r="J5" s="2524" t="s">
        <v>127</v>
      </c>
      <c r="K5" s="116"/>
      <c r="L5" s="116"/>
      <c r="M5" s="116"/>
      <c r="N5" s="116"/>
      <c r="O5" s="116"/>
      <c r="P5" s="116"/>
      <c r="Q5" s="116"/>
      <c r="R5" s="116"/>
      <c r="S5" s="116"/>
      <c r="T5" s="116"/>
      <c r="U5" s="116"/>
      <c r="V5" s="116"/>
    </row>
    <row r="6" spans="1:22" x14ac:dyDescent="0.25">
      <c r="A6" s="2513"/>
      <c r="B6" s="2513"/>
      <c r="C6" s="2513"/>
      <c r="D6" s="2512" t="s">
        <v>130</v>
      </c>
      <c r="E6" s="2512" t="s">
        <v>131</v>
      </c>
      <c r="F6" s="2512" t="s">
        <v>132</v>
      </c>
      <c r="G6" s="2512" t="s">
        <v>0</v>
      </c>
      <c r="H6" s="2512" t="s">
        <v>133</v>
      </c>
      <c r="I6" s="2512" t="s">
        <v>134</v>
      </c>
      <c r="J6" s="2525"/>
      <c r="K6" s="116"/>
      <c r="L6" s="116"/>
      <c r="M6" s="116"/>
      <c r="N6" s="116"/>
      <c r="O6" s="116"/>
      <c r="P6" s="116"/>
      <c r="Q6" s="116"/>
      <c r="R6" s="116"/>
      <c r="S6" s="116"/>
      <c r="T6" s="116"/>
      <c r="U6" s="116"/>
      <c r="V6" s="116"/>
    </row>
    <row r="7" spans="1:22" x14ac:dyDescent="0.25">
      <c r="A7" s="2513"/>
      <c r="B7" s="2513"/>
      <c r="C7" s="2513"/>
      <c r="D7" s="2513"/>
      <c r="E7" s="2513"/>
      <c r="F7" s="2513"/>
      <c r="G7" s="2513"/>
      <c r="H7" s="2513"/>
      <c r="I7" s="2513"/>
      <c r="J7" s="2525"/>
      <c r="K7" s="116"/>
      <c r="L7" s="116"/>
      <c r="M7" s="116"/>
      <c r="N7" s="116"/>
      <c r="O7" s="116"/>
      <c r="P7" s="116"/>
      <c r="Q7" s="116"/>
      <c r="R7" s="116"/>
      <c r="S7" s="116"/>
      <c r="T7" s="116"/>
      <c r="U7" s="116"/>
      <c r="V7" s="116"/>
    </row>
    <row r="8" spans="1:22" x14ac:dyDescent="0.25">
      <c r="A8" s="2513"/>
      <c r="B8" s="2513"/>
      <c r="C8" s="2513"/>
      <c r="D8" s="2513"/>
      <c r="E8" s="2513"/>
      <c r="F8" s="2513"/>
      <c r="G8" s="2513"/>
      <c r="H8" s="2513"/>
      <c r="I8" s="2513"/>
      <c r="J8" s="2525"/>
      <c r="K8" s="116"/>
      <c r="L8" s="116"/>
      <c r="M8" s="116"/>
      <c r="N8" s="116"/>
      <c r="O8" s="116"/>
      <c r="P8" s="116"/>
      <c r="Q8" s="116"/>
      <c r="R8" s="116"/>
      <c r="S8" s="116"/>
      <c r="T8" s="116"/>
      <c r="U8" s="116"/>
      <c r="V8" s="116"/>
    </row>
    <row r="9" spans="1:22" x14ac:dyDescent="0.25">
      <c r="A9" s="2513"/>
      <c r="B9" s="2513"/>
      <c r="C9" s="2513"/>
      <c r="D9" s="2513"/>
      <c r="E9" s="2513"/>
      <c r="F9" s="2513"/>
      <c r="G9" s="2513"/>
      <c r="H9" s="2513"/>
      <c r="I9" s="2513"/>
      <c r="J9" s="2525"/>
      <c r="K9" s="116"/>
      <c r="L9" s="116"/>
      <c r="M9" s="116"/>
      <c r="N9" s="116"/>
      <c r="O9" s="116"/>
      <c r="P9" s="116"/>
      <c r="Q9" s="116"/>
      <c r="R9" s="116"/>
      <c r="S9" s="116"/>
      <c r="T9" s="116"/>
      <c r="U9" s="116"/>
      <c r="V9" s="116"/>
    </row>
    <row r="10" spans="1:22" x14ac:dyDescent="0.25">
      <c r="A10" s="2513"/>
      <c r="B10" s="2514"/>
      <c r="C10" s="2514"/>
      <c r="D10" s="2514"/>
      <c r="E10" s="2514"/>
      <c r="F10" s="2514"/>
      <c r="G10" s="2514"/>
      <c r="H10" s="2514"/>
      <c r="I10" s="2514"/>
      <c r="J10" s="2526"/>
      <c r="K10" s="116"/>
      <c r="L10" s="116"/>
      <c r="M10" s="116"/>
      <c r="N10" s="116"/>
      <c r="O10" s="116"/>
      <c r="P10" s="116"/>
      <c r="Q10" s="116"/>
      <c r="R10" s="116"/>
      <c r="S10" s="116"/>
      <c r="T10" s="116"/>
      <c r="U10" s="116"/>
      <c r="V10" s="116"/>
    </row>
    <row r="11" spans="1:22" x14ac:dyDescent="0.25">
      <c r="A11" s="2519"/>
      <c r="B11" s="2515" t="s">
        <v>135</v>
      </c>
      <c r="C11" s="2516"/>
      <c r="D11" s="2515" t="s">
        <v>136</v>
      </c>
      <c r="E11" s="2517"/>
      <c r="F11" s="2517"/>
      <c r="G11" s="2517"/>
      <c r="H11" s="2517"/>
      <c r="I11" s="2517"/>
      <c r="J11" s="2517"/>
      <c r="K11" s="116"/>
      <c r="L11" s="116"/>
      <c r="M11" s="116"/>
      <c r="N11" s="116"/>
      <c r="O11" s="116"/>
      <c r="P11" s="116"/>
      <c r="Q11" s="116"/>
      <c r="R11" s="116"/>
      <c r="S11" s="116"/>
      <c r="T11" s="116"/>
      <c r="U11" s="116"/>
      <c r="V11" s="116"/>
    </row>
    <row r="12" spans="1:22" ht="7.5" customHeight="1" x14ac:dyDescent="0.25">
      <c r="A12" s="82"/>
      <c r="B12" s="82"/>
      <c r="C12" s="82"/>
      <c r="D12" s="82"/>
      <c r="E12" s="82"/>
      <c r="F12" s="82"/>
      <c r="G12" s="82"/>
      <c r="H12" s="82"/>
      <c r="I12" s="82"/>
      <c r="J12" s="82"/>
      <c r="K12" s="116"/>
      <c r="L12" s="116"/>
      <c r="M12" s="116"/>
      <c r="N12" s="116"/>
      <c r="O12" s="116"/>
      <c r="P12" s="116"/>
      <c r="Q12" s="116"/>
      <c r="R12" s="116"/>
      <c r="S12" s="116"/>
      <c r="T12" s="116"/>
      <c r="U12" s="116"/>
      <c r="V12" s="116"/>
    </row>
    <row r="13" spans="1:22" x14ac:dyDescent="0.25">
      <c r="A13" s="84" t="s">
        <v>179</v>
      </c>
      <c r="B13" s="150"/>
      <c r="C13" s="150"/>
      <c r="D13" s="151"/>
      <c r="E13" s="152"/>
      <c r="F13" s="152"/>
      <c r="G13" s="151"/>
      <c r="H13" s="152"/>
      <c r="I13" s="152"/>
      <c r="J13" s="152"/>
      <c r="K13" s="116"/>
      <c r="L13" s="116"/>
      <c r="M13" s="116"/>
      <c r="N13" s="116"/>
      <c r="O13" s="116"/>
      <c r="P13" s="116"/>
      <c r="Q13" s="116"/>
      <c r="R13" s="116"/>
      <c r="S13" s="116"/>
      <c r="T13" s="116"/>
      <c r="U13" s="116"/>
      <c r="V13" s="116"/>
    </row>
    <row r="14" spans="1:22" ht="7.5" customHeight="1" x14ac:dyDescent="0.25">
      <c r="A14" s="84"/>
      <c r="B14" s="153"/>
      <c r="C14" s="150"/>
      <c r="D14" s="151"/>
      <c r="E14" s="152"/>
      <c r="F14" s="152"/>
      <c r="G14" s="151"/>
      <c r="H14" s="152"/>
      <c r="I14" s="152"/>
      <c r="J14" s="152"/>
      <c r="K14" s="116"/>
      <c r="L14" s="116"/>
      <c r="M14" s="116"/>
      <c r="N14" s="116"/>
      <c r="O14" s="116"/>
      <c r="P14" s="116"/>
      <c r="Q14" s="116"/>
      <c r="R14" s="116"/>
      <c r="S14" s="116"/>
      <c r="T14" s="116"/>
      <c r="U14" s="116"/>
      <c r="V14" s="116"/>
    </row>
    <row r="15" spans="1:22" x14ac:dyDescent="0.25">
      <c r="A15" s="125" t="s">
        <v>0</v>
      </c>
      <c r="B15" s="111">
        <v>696</v>
      </c>
      <c r="C15" s="111">
        <v>1779</v>
      </c>
      <c r="D15" s="111">
        <v>22512.034</v>
      </c>
      <c r="E15" s="111">
        <v>63390.432000000001</v>
      </c>
      <c r="F15" s="111">
        <v>15453.466</v>
      </c>
      <c r="G15" s="111">
        <v>109893.909</v>
      </c>
      <c r="H15" s="111">
        <v>96817.042000000001</v>
      </c>
      <c r="I15" s="111">
        <v>13076.867</v>
      </c>
      <c r="J15" s="111">
        <v>7082.848</v>
      </c>
      <c r="K15" s="116"/>
      <c r="L15" s="116"/>
      <c r="M15" s="116"/>
      <c r="N15" s="116"/>
      <c r="O15" s="116"/>
      <c r="P15" s="116"/>
      <c r="Q15" s="116"/>
      <c r="R15" s="116"/>
      <c r="S15" s="116"/>
      <c r="T15" s="116"/>
      <c r="U15" s="116"/>
      <c r="V15" s="116"/>
    </row>
    <row r="16" spans="1:22" x14ac:dyDescent="0.25">
      <c r="A16" s="124" t="s">
        <v>138</v>
      </c>
      <c r="B16" s="105">
        <v>668</v>
      </c>
      <c r="C16" s="108">
        <v>1077</v>
      </c>
      <c r="D16" s="108">
        <v>9706.4789999999994</v>
      </c>
      <c r="E16" s="108">
        <v>37043.517</v>
      </c>
      <c r="F16" s="108">
        <v>8614.1569999999992</v>
      </c>
      <c r="G16" s="108">
        <v>59760.53</v>
      </c>
      <c r="H16" s="108">
        <v>54603.641000000003</v>
      </c>
      <c r="I16" s="108">
        <v>5156.8890000000001</v>
      </c>
      <c r="J16" s="108">
        <v>3884.99</v>
      </c>
      <c r="K16" s="116"/>
      <c r="L16" s="116"/>
      <c r="M16" s="116"/>
      <c r="N16" s="116"/>
      <c r="O16" s="116"/>
      <c r="P16" s="116"/>
      <c r="Q16" s="116"/>
      <c r="R16" s="116"/>
      <c r="S16" s="116"/>
      <c r="T16" s="116"/>
      <c r="U16" s="116"/>
      <c r="V16" s="116"/>
    </row>
    <row r="17" spans="1:22" x14ac:dyDescent="0.25">
      <c r="A17" s="123" t="s">
        <v>140</v>
      </c>
      <c r="B17" s="105">
        <v>24</v>
      </c>
      <c r="C17" s="105" t="s">
        <v>163</v>
      </c>
      <c r="D17" s="105" t="s">
        <v>163</v>
      </c>
      <c r="E17" s="105" t="s">
        <v>163</v>
      </c>
      <c r="F17" s="105" t="s">
        <v>163</v>
      </c>
      <c r="G17" s="105" t="s">
        <v>163</v>
      </c>
      <c r="H17" s="105" t="s">
        <v>163</v>
      </c>
      <c r="I17" s="105" t="s">
        <v>163</v>
      </c>
      <c r="J17" s="105" t="s">
        <v>163</v>
      </c>
      <c r="K17" s="116"/>
      <c r="L17" s="116"/>
      <c r="M17" s="116"/>
      <c r="N17" s="116"/>
      <c r="O17" s="116"/>
      <c r="P17" s="116"/>
      <c r="Q17" s="116"/>
      <c r="R17" s="116"/>
      <c r="S17" s="116"/>
      <c r="T17" s="116"/>
      <c r="U17" s="116"/>
      <c r="V17" s="116"/>
    </row>
    <row r="18" spans="1:22" x14ac:dyDescent="0.25">
      <c r="A18" s="123" t="s">
        <v>141</v>
      </c>
      <c r="B18" s="105">
        <v>4</v>
      </c>
      <c r="C18" s="108" t="s">
        <v>163</v>
      </c>
      <c r="D18" s="108" t="s">
        <v>163</v>
      </c>
      <c r="E18" s="108" t="s">
        <v>163</v>
      </c>
      <c r="F18" s="108" t="s">
        <v>163</v>
      </c>
      <c r="G18" s="108" t="s">
        <v>163</v>
      </c>
      <c r="H18" s="108" t="s">
        <v>163</v>
      </c>
      <c r="I18" s="108" t="s">
        <v>163</v>
      </c>
      <c r="J18" s="108" t="s">
        <v>163</v>
      </c>
      <c r="K18" s="116"/>
      <c r="L18" s="116"/>
      <c r="M18" s="116"/>
      <c r="N18" s="116"/>
      <c r="O18" s="116"/>
      <c r="P18" s="116"/>
      <c r="Q18" s="116"/>
      <c r="R18" s="116"/>
      <c r="S18" s="116"/>
      <c r="T18" s="116"/>
      <c r="U18" s="116"/>
      <c r="V18" s="116"/>
    </row>
    <row r="19" spans="1:22" x14ac:dyDescent="0.25">
      <c r="A19" s="124" t="s">
        <v>142</v>
      </c>
      <c r="B19" s="154">
        <v>0</v>
      </c>
      <c r="C19" s="154">
        <v>0</v>
      </c>
      <c r="D19" s="154">
        <v>0</v>
      </c>
      <c r="E19" s="154">
        <v>0</v>
      </c>
      <c r="F19" s="154">
        <v>0</v>
      </c>
      <c r="G19" s="154">
        <v>0</v>
      </c>
      <c r="H19" s="154">
        <v>0</v>
      </c>
      <c r="I19" s="154">
        <v>0</v>
      </c>
      <c r="J19" s="154">
        <v>0</v>
      </c>
      <c r="K19" s="116"/>
      <c r="L19" s="116"/>
      <c r="M19" s="116"/>
      <c r="N19" s="116"/>
      <c r="O19" s="116"/>
      <c r="P19" s="116"/>
      <c r="Q19" s="116"/>
      <c r="R19" s="116"/>
      <c r="S19" s="116"/>
      <c r="T19" s="116"/>
      <c r="U19" s="116"/>
      <c r="V19" s="116"/>
    </row>
    <row r="20" spans="1:22" ht="7.5" customHeight="1" x14ac:dyDescent="0.25">
      <c r="A20" s="124"/>
      <c r="B20" s="118"/>
      <c r="C20" s="118"/>
      <c r="D20" s="118"/>
      <c r="E20" s="118"/>
      <c r="F20" s="118"/>
      <c r="G20" s="118"/>
      <c r="H20" s="118"/>
      <c r="I20" s="118"/>
      <c r="J20" s="118"/>
      <c r="K20" s="116"/>
      <c r="L20" s="116"/>
      <c r="M20" s="116"/>
      <c r="N20" s="116"/>
      <c r="O20" s="116"/>
      <c r="P20" s="116"/>
      <c r="Q20" s="116"/>
      <c r="R20" s="116"/>
      <c r="S20" s="116"/>
      <c r="T20" s="116"/>
      <c r="U20" s="116"/>
      <c r="V20" s="116"/>
    </row>
    <row r="21" spans="1:22" x14ac:dyDescent="0.25">
      <c r="A21" s="125" t="s">
        <v>180</v>
      </c>
      <c r="B21" s="154"/>
      <c r="C21" s="154"/>
      <c r="D21" s="154"/>
      <c r="E21" s="154"/>
      <c r="F21" s="154"/>
      <c r="G21" s="154"/>
      <c r="H21" s="154"/>
      <c r="I21" s="154"/>
      <c r="J21" s="154"/>
      <c r="K21" s="116"/>
      <c r="L21" s="116"/>
      <c r="M21" s="116"/>
      <c r="N21" s="116"/>
      <c r="O21" s="116"/>
      <c r="P21" s="116"/>
      <c r="Q21" s="116"/>
      <c r="R21" s="116"/>
      <c r="S21" s="116"/>
      <c r="T21" s="116"/>
      <c r="U21" s="116"/>
      <c r="V21" s="116"/>
    </row>
    <row r="22" spans="1:22" ht="7.5" customHeight="1" x14ac:dyDescent="0.25">
      <c r="A22" s="125"/>
      <c r="B22" s="154"/>
      <c r="C22" s="154"/>
      <c r="D22" s="154"/>
      <c r="E22" s="154"/>
      <c r="F22" s="154"/>
      <c r="G22" s="154"/>
      <c r="H22" s="154"/>
      <c r="I22" s="154"/>
      <c r="J22" s="154"/>
      <c r="K22" s="116"/>
      <c r="L22" s="116"/>
      <c r="M22" s="116"/>
      <c r="N22" s="116"/>
      <c r="O22" s="116"/>
      <c r="P22" s="116"/>
      <c r="Q22" s="116"/>
      <c r="R22" s="116"/>
      <c r="S22" s="116"/>
      <c r="T22" s="116"/>
      <c r="U22" s="116"/>
      <c r="V22" s="116"/>
    </row>
    <row r="23" spans="1:22" x14ac:dyDescent="0.25">
      <c r="A23" s="125" t="s">
        <v>0</v>
      </c>
      <c r="B23" s="111">
        <v>56</v>
      </c>
      <c r="C23" s="111">
        <v>200</v>
      </c>
      <c r="D23" s="111">
        <v>2772.4720000000002</v>
      </c>
      <c r="E23" s="111">
        <v>2319.2170000000001</v>
      </c>
      <c r="F23" s="111">
        <v>1393.633</v>
      </c>
      <c r="G23" s="111">
        <v>7470.5280000000002</v>
      </c>
      <c r="H23" s="111">
        <v>6890.9690000000001</v>
      </c>
      <c r="I23" s="111">
        <v>579.55899999999997</v>
      </c>
      <c r="J23" s="111">
        <v>637.63699999999994</v>
      </c>
      <c r="K23" s="116"/>
      <c r="L23" s="116"/>
      <c r="M23" s="116"/>
      <c r="N23" s="116"/>
      <c r="O23" s="116"/>
      <c r="P23" s="116"/>
      <c r="Q23" s="116"/>
      <c r="R23" s="116"/>
      <c r="S23" s="116"/>
      <c r="T23" s="116"/>
      <c r="U23" s="116"/>
      <c r="V23" s="116"/>
    </row>
    <row r="24" spans="1:22" x14ac:dyDescent="0.25">
      <c r="A24" s="124" t="s">
        <v>138</v>
      </c>
      <c r="B24" s="105">
        <v>52</v>
      </c>
      <c r="C24" s="105">
        <v>76</v>
      </c>
      <c r="D24" s="105">
        <v>599.27300000000002</v>
      </c>
      <c r="E24" s="105">
        <v>488.26</v>
      </c>
      <c r="F24" s="105">
        <v>518.02499999999998</v>
      </c>
      <c r="G24" s="105">
        <v>1937.721</v>
      </c>
      <c r="H24" s="105">
        <v>1371.933</v>
      </c>
      <c r="I24" s="105">
        <v>565.78800000000001</v>
      </c>
      <c r="J24" s="105">
        <v>254.93100000000001</v>
      </c>
      <c r="K24" s="116"/>
      <c r="L24" s="116"/>
      <c r="M24" s="116"/>
      <c r="N24" s="116"/>
      <c r="O24" s="116"/>
      <c r="P24" s="116"/>
      <c r="Q24" s="116"/>
      <c r="R24" s="116"/>
      <c r="S24" s="116"/>
      <c r="T24" s="116"/>
      <c r="U24" s="116"/>
      <c r="V24" s="116"/>
    </row>
    <row r="25" spans="1:22" x14ac:dyDescent="0.25">
      <c r="A25" s="123" t="s">
        <v>140</v>
      </c>
      <c r="B25" s="105">
        <v>4</v>
      </c>
      <c r="C25" s="108">
        <v>124</v>
      </c>
      <c r="D25" s="108">
        <v>2173.1990000000001</v>
      </c>
      <c r="E25" s="108">
        <v>1830.9570000000001</v>
      </c>
      <c r="F25" s="108">
        <v>875.60799999999995</v>
      </c>
      <c r="G25" s="108">
        <v>5532.8069999999998</v>
      </c>
      <c r="H25" s="108">
        <v>5519.0360000000001</v>
      </c>
      <c r="I25" s="108">
        <v>13.771000000000001</v>
      </c>
      <c r="J25" s="108">
        <v>382.70600000000002</v>
      </c>
      <c r="K25" s="116"/>
      <c r="L25" s="116"/>
      <c r="M25" s="116"/>
      <c r="N25" s="116"/>
      <c r="O25" s="116"/>
      <c r="P25" s="116"/>
      <c r="Q25" s="116"/>
      <c r="R25" s="116"/>
      <c r="S25" s="116"/>
      <c r="T25" s="116"/>
      <c r="U25" s="116"/>
      <c r="V25" s="116"/>
    </row>
    <row r="26" spans="1:22" x14ac:dyDescent="0.25">
      <c r="A26" s="123" t="s">
        <v>141</v>
      </c>
      <c r="B26" s="105">
        <v>0</v>
      </c>
      <c r="C26" s="108">
        <v>0</v>
      </c>
      <c r="D26" s="108">
        <v>0</v>
      </c>
      <c r="E26" s="108">
        <v>0</v>
      </c>
      <c r="F26" s="108">
        <v>0</v>
      </c>
      <c r="G26" s="108">
        <v>0</v>
      </c>
      <c r="H26" s="108">
        <v>0</v>
      </c>
      <c r="I26" s="108">
        <v>0</v>
      </c>
      <c r="J26" s="108">
        <v>0</v>
      </c>
      <c r="K26" s="116"/>
      <c r="L26" s="116"/>
      <c r="M26" s="116"/>
      <c r="N26" s="116"/>
      <c r="O26" s="116"/>
      <c r="P26" s="116"/>
      <c r="Q26" s="116"/>
      <c r="R26" s="116"/>
      <c r="S26" s="116"/>
      <c r="T26" s="116"/>
      <c r="U26" s="116"/>
      <c r="V26" s="116"/>
    </row>
    <row r="27" spans="1:22" x14ac:dyDescent="0.25">
      <c r="A27" s="124" t="s">
        <v>142</v>
      </c>
      <c r="B27" s="105">
        <v>0</v>
      </c>
      <c r="C27" s="105">
        <v>0</v>
      </c>
      <c r="D27" s="105">
        <v>0</v>
      </c>
      <c r="E27" s="105">
        <v>0</v>
      </c>
      <c r="F27" s="105">
        <v>0</v>
      </c>
      <c r="G27" s="105">
        <v>0</v>
      </c>
      <c r="H27" s="105">
        <v>0</v>
      </c>
      <c r="I27" s="105">
        <v>0</v>
      </c>
      <c r="J27" s="105">
        <v>0</v>
      </c>
      <c r="K27" s="116"/>
      <c r="L27" s="116"/>
      <c r="M27" s="116"/>
      <c r="N27" s="116"/>
      <c r="O27" s="116"/>
      <c r="P27" s="116"/>
      <c r="Q27" s="116"/>
      <c r="R27" s="116"/>
      <c r="S27" s="116"/>
      <c r="T27" s="116"/>
      <c r="U27" s="116"/>
      <c r="V27" s="116"/>
    </row>
    <row r="28" spans="1:22" ht="7.5" customHeight="1" x14ac:dyDescent="0.25">
      <c r="A28" s="124"/>
      <c r="B28" s="154"/>
      <c r="C28" s="154"/>
      <c r="D28" s="154"/>
      <c r="E28" s="154"/>
      <c r="F28" s="154"/>
      <c r="G28" s="154"/>
      <c r="H28" s="154"/>
      <c r="I28" s="154"/>
      <c r="J28" s="154"/>
      <c r="K28" s="116"/>
      <c r="L28" s="116"/>
      <c r="M28" s="116"/>
      <c r="N28" s="116"/>
      <c r="O28" s="116"/>
      <c r="P28" s="116"/>
      <c r="Q28" s="116"/>
      <c r="R28" s="116"/>
      <c r="S28" s="116"/>
      <c r="T28" s="116"/>
      <c r="U28" s="116"/>
      <c r="V28" s="116"/>
    </row>
    <row r="29" spans="1:22" x14ac:dyDescent="0.25">
      <c r="A29" s="125" t="s">
        <v>181</v>
      </c>
      <c r="B29" s="155"/>
      <c r="C29" s="155"/>
      <c r="D29" s="156"/>
      <c r="E29" s="157"/>
      <c r="F29" s="157"/>
      <c r="G29" s="156"/>
      <c r="H29" s="157"/>
      <c r="I29" s="157"/>
      <c r="J29" s="157"/>
      <c r="K29" s="116"/>
      <c r="L29" s="116"/>
      <c r="M29" s="116"/>
      <c r="N29" s="116"/>
      <c r="O29" s="116"/>
      <c r="P29" s="116"/>
      <c r="Q29" s="116"/>
      <c r="R29" s="116"/>
      <c r="S29" s="116"/>
      <c r="T29" s="116"/>
      <c r="U29" s="116"/>
      <c r="V29" s="116"/>
    </row>
    <row r="30" spans="1:22" ht="7.5" customHeight="1" x14ac:dyDescent="0.25">
      <c r="A30" s="125"/>
      <c r="B30" s="158"/>
      <c r="C30" s="155"/>
      <c r="D30" s="156"/>
      <c r="E30" s="157"/>
      <c r="F30" s="157"/>
      <c r="G30" s="156"/>
      <c r="H30" s="157"/>
      <c r="I30" s="157"/>
      <c r="J30" s="157"/>
      <c r="K30" s="116"/>
      <c r="L30" s="116"/>
      <c r="M30" s="116"/>
      <c r="N30" s="116"/>
      <c r="O30" s="116"/>
      <c r="P30" s="116"/>
      <c r="Q30" s="116"/>
      <c r="R30" s="116"/>
      <c r="S30" s="116"/>
      <c r="T30" s="116"/>
      <c r="U30" s="116"/>
      <c r="V30" s="116"/>
    </row>
    <row r="31" spans="1:22" x14ac:dyDescent="0.25">
      <c r="A31" s="125" t="s">
        <v>0</v>
      </c>
      <c r="B31" s="111">
        <v>56</v>
      </c>
      <c r="C31" s="111">
        <v>200</v>
      </c>
      <c r="D31" s="111">
        <v>2772.4720000000002</v>
      </c>
      <c r="E31" s="111">
        <v>2319.2170000000001</v>
      </c>
      <c r="F31" s="111">
        <v>1393.633</v>
      </c>
      <c r="G31" s="111">
        <v>7470.5280000000002</v>
      </c>
      <c r="H31" s="111">
        <v>6890.9690000000001</v>
      </c>
      <c r="I31" s="111">
        <v>579.55899999999997</v>
      </c>
      <c r="J31" s="111">
        <v>637.63699999999994</v>
      </c>
      <c r="K31" s="116"/>
      <c r="L31" s="116"/>
      <c r="M31" s="116"/>
      <c r="N31" s="116"/>
      <c r="O31" s="116"/>
      <c r="P31" s="116"/>
      <c r="Q31" s="116"/>
      <c r="R31" s="116"/>
      <c r="S31" s="116"/>
      <c r="T31" s="116"/>
      <c r="U31" s="116"/>
      <c r="V31" s="116"/>
    </row>
    <row r="32" spans="1:22" x14ac:dyDescent="0.25">
      <c r="A32" s="124" t="s">
        <v>138</v>
      </c>
      <c r="B32" s="105">
        <v>52</v>
      </c>
      <c r="C32" s="108">
        <v>76</v>
      </c>
      <c r="D32" s="108">
        <v>599.27300000000002</v>
      </c>
      <c r="E32" s="108">
        <v>488.26</v>
      </c>
      <c r="F32" s="108">
        <v>518.02499999999998</v>
      </c>
      <c r="G32" s="108">
        <v>1937.721</v>
      </c>
      <c r="H32" s="108">
        <v>1371.933</v>
      </c>
      <c r="I32" s="108">
        <v>565.78800000000001</v>
      </c>
      <c r="J32" s="108">
        <v>254.93100000000001</v>
      </c>
      <c r="K32" s="116"/>
      <c r="L32" s="116"/>
      <c r="M32" s="116"/>
      <c r="N32" s="116"/>
      <c r="O32" s="116"/>
      <c r="P32" s="116"/>
      <c r="Q32" s="116"/>
      <c r="R32" s="116"/>
      <c r="S32" s="116"/>
      <c r="T32" s="116"/>
      <c r="U32" s="116"/>
      <c r="V32" s="116"/>
    </row>
    <row r="33" spans="1:22" x14ac:dyDescent="0.25">
      <c r="A33" s="123" t="s">
        <v>140</v>
      </c>
      <c r="B33" s="105">
        <v>4</v>
      </c>
      <c r="C33" s="108">
        <v>124</v>
      </c>
      <c r="D33" s="108">
        <v>2173.1990000000001</v>
      </c>
      <c r="E33" s="108">
        <v>1830.9570000000001</v>
      </c>
      <c r="F33" s="108">
        <v>875.60799999999995</v>
      </c>
      <c r="G33" s="108">
        <v>5532.8069999999998</v>
      </c>
      <c r="H33" s="108">
        <v>5519.0360000000001</v>
      </c>
      <c r="I33" s="108">
        <v>13.771000000000001</v>
      </c>
      <c r="J33" s="108">
        <v>382.70600000000002</v>
      </c>
      <c r="K33" s="116"/>
      <c r="L33" s="116"/>
      <c r="M33" s="116"/>
      <c r="N33" s="116"/>
      <c r="O33" s="116"/>
      <c r="P33" s="116"/>
      <c r="Q33" s="116"/>
      <c r="R33" s="116"/>
      <c r="S33" s="116"/>
      <c r="T33" s="116"/>
      <c r="U33" s="116"/>
      <c r="V33" s="116"/>
    </row>
    <row r="34" spans="1:22" x14ac:dyDescent="0.25">
      <c r="A34" s="123" t="s">
        <v>141</v>
      </c>
      <c r="B34" s="105">
        <v>0</v>
      </c>
      <c r="C34" s="105">
        <v>0</v>
      </c>
      <c r="D34" s="105">
        <v>0</v>
      </c>
      <c r="E34" s="105">
        <v>0</v>
      </c>
      <c r="F34" s="105">
        <v>0</v>
      </c>
      <c r="G34" s="105">
        <v>0</v>
      </c>
      <c r="H34" s="105">
        <v>0</v>
      </c>
      <c r="I34" s="105">
        <v>0</v>
      </c>
      <c r="J34" s="105">
        <v>0</v>
      </c>
      <c r="K34" s="116"/>
      <c r="L34" s="116"/>
      <c r="M34" s="116"/>
      <c r="N34" s="116"/>
      <c r="O34" s="116"/>
      <c r="P34" s="116"/>
      <c r="Q34" s="116"/>
      <c r="R34" s="116"/>
      <c r="S34" s="116"/>
      <c r="T34" s="116"/>
      <c r="U34" s="116"/>
      <c r="V34" s="116"/>
    </row>
    <row r="35" spans="1:22" x14ac:dyDescent="0.25">
      <c r="A35" s="124" t="s">
        <v>142</v>
      </c>
      <c r="B35" s="105">
        <v>0</v>
      </c>
      <c r="C35" s="105">
        <v>0</v>
      </c>
      <c r="D35" s="105">
        <v>0</v>
      </c>
      <c r="E35" s="105">
        <v>0</v>
      </c>
      <c r="F35" s="105">
        <v>0</v>
      </c>
      <c r="G35" s="105">
        <v>0</v>
      </c>
      <c r="H35" s="105">
        <v>0</v>
      </c>
      <c r="I35" s="105">
        <v>0</v>
      </c>
      <c r="J35" s="105">
        <v>0</v>
      </c>
      <c r="K35" s="116"/>
      <c r="L35" s="116"/>
      <c r="M35" s="116"/>
      <c r="N35" s="116"/>
      <c r="O35" s="116"/>
      <c r="P35" s="116"/>
      <c r="Q35" s="116"/>
      <c r="R35" s="116"/>
      <c r="S35" s="116"/>
      <c r="T35" s="116"/>
      <c r="U35" s="116"/>
      <c r="V35" s="116"/>
    </row>
    <row r="36" spans="1:22" ht="6" customHeight="1" thickBot="1" x14ac:dyDescent="0.3">
      <c r="A36" s="130"/>
      <c r="B36" s="130"/>
      <c r="C36" s="130"/>
      <c r="D36" s="159"/>
      <c r="E36" s="130"/>
      <c r="F36" s="130"/>
      <c r="G36" s="159"/>
      <c r="H36" s="130"/>
      <c r="I36" s="130"/>
      <c r="J36" s="130"/>
      <c r="K36" s="116"/>
      <c r="L36" s="116"/>
      <c r="M36" s="116"/>
      <c r="N36" s="116"/>
      <c r="O36" s="116"/>
      <c r="P36" s="116"/>
      <c r="Q36" s="116"/>
      <c r="R36" s="116"/>
      <c r="S36" s="116"/>
      <c r="T36" s="116"/>
      <c r="U36" s="116"/>
      <c r="V36" s="116"/>
    </row>
    <row r="37" spans="1:22" ht="13" thickTop="1" x14ac:dyDescent="0.25">
      <c r="A37" s="2532" t="s">
        <v>182</v>
      </c>
      <c r="B37" s="2532"/>
      <c r="C37" s="2532"/>
      <c r="D37" s="2532"/>
      <c r="E37" s="2532"/>
      <c r="F37" s="2532"/>
      <c r="G37" s="2532"/>
      <c r="H37" s="2532"/>
      <c r="I37" s="2532"/>
      <c r="J37" s="2532"/>
      <c r="K37" s="116"/>
      <c r="L37" s="116"/>
      <c r="M37" s="116"/>
      <c r="N37" s="116"/>
      <c r="O37" s="116"/>
      <c r="P37" s="116"/>
      <c r="Q37" s="116"/>
      <c r="R37" s="116"/>
      <c r="S37" s="116"/>
      <c r="T37" s="116"/>
      <c r="U37" s="116"/>
      <c r="V37" s="116"/>
    </row>
    <row r="38" spans="1:22" x14ac:dyDescent="0.25">
      <c r="A38" s="116"/>
      <c r="B38" s="116"/>
      <c r="C38" s="116"/>
      <c r="D38" s="116"/>
      <c r="E38" s="116"/>
      <c r="F38" s="116"/>
      <c r="G38" s="116"/>
      <c r="H38" s="116"/>
      <c r="I38" s="116"/>
      <c r="J38" s="116"/>
      <c r="K38" s="116"/>
      <c r="L38" s="116"/>
      <c r="M38" s="116"/>
      <c r="N38" s="116"/>
      <c r="O38" s="116"/>
      <c r="P38" s="116"/>
      <c r="Q38" s="116"/>
      <c r="R38" s="116"/>
      <c r="S38" s="116"/>
      <c r="T38" s="116"/>
      <c r="U38" s="116"/>
      <c r="V38" s="116"/>
    </row>
    <row r="39" spans="1:22" x14ac:dyDescent="0.25">
      <c r="A39" s="116"/>
      <c r="B39" s="116"/>
      <c r="C39" s="116"/>
      <c r="D39" s="116"/>
      <c r="E39" s="116"/>
      <c r="F39" s="116"/>
      <c r="G39" s="116"/>
      <c r="H39" s="116"/>
      <c r="I39" s="116"/>
      <c r="J39" s="116"/>
      <c r="K39" s="116"/>
      <c r="L39" s="116"/>
      <c r="M39" s="116"/>
      <c r="N39" s="116"/>
      <c r="O39" s="116"/>
      <c r="P39" s="116"/>
      <c r="Q39" s="116"/>
      <c r="R39" s="116"/>
      <c r="S39" s="116"/>
      <c r="T39" s="116"/>
      <c r="U39" s="116"/>
      <c r="V39" s="116"/>
    </row>
    <row r="40" spans="1:22" x14ac:dyDescent="0.25">
      <c r="A40" s="116"/>
      <c r="B40" s="116"/>
      <c r="C40" s="116"/>
      <c r="D40" s="116"/>
      <c r="E40" s="116"/>
      <c r="F40" s="116"/>
      <c r="G40" s="116"/>
      <c r="H40" s="116"/>
      <c r="I40" s="116"/>
      <c r="J40" s="116"/>
      <c r="K40" s="116"/>
      <c r="L40" s="116"/>
      <c r="M40" s="116"/>
      <c r="N40" s="116"/>
      <c r="O40" s="116"/>
      <c r="P40" s="116"/>
      <c r="Q40" s="116"/>
      <c r="R40" s="116"/>
      <c r="S40" s="116"/>
      <c r="T40" s="116"/>
      <c r="U40" s="116"/>
      <c r="V40" s="116"/>
    </row>
    <row r="41" spans="1:22" x14ac:dyDescent="0.25">
      <c r="A41" s="116"/>
      <c r="B41" s="116"/>
      <c r="C41" s="116"/>
      <c r="D41" s="116"/>
      <c r="E41" s="116"/>
      <c r="F41" s="116"/>
      <c r="G41" s="116"/>
      <c r="H41" s="116"/>
      <c r="I41" s="116"/>
      <c r="J41" s="116"/>
      <c r="K41" s="116"/>
      <c r="L41" s="116"/>
      <c r="M41" s="116"/>
      <c r="N41" s="116"/>
      <c r="O41" s="116"/>
      <c r="P41" s="116"/>
      <c r="Q41" s="116"/>
      <c r="R41" s="116"/>
      <c r="S41" s="116"/>
      <c r="T41" s="116"/>
      <c r="U41" s="116"/>
      <c r="V41" s="116"/>
    </row>
    <row r="42" spans="1:22" x14ac:dyDescent="0.25">
      <c r="A42" s="116"/>
      <c r="B42" s="116"/>
      <c r="C42" s="116"/>
      <c r="D42" s="116"/>
      <c r="E42" s="116"/>
      <c r="F42" s="116"/>
      <c r="G42" s="116"/>
      <c r="H42" s="116"/>
      <c r="I42" s="116"/>
      <c r="J42" s="116"/>
      <c r="K42" s="116"/>
      <c r="L42" s="116"/>
      <c r="M42" s="116"/>
      <c r="N42" s="116"/>
      <c r="O42" s="116"/>
      <c r="P42" s="116"/>
      <c r="Q42" s="116"/>
      <c r="R42" s="116"/>
      <c r="S42" s="116"/>
      <c r="T42" s="116"/>
      <c r="U42" s="116"/>
      <c r="V42" s="116"/>
    </row>
    <row r="43" spans="1:22" x14ac:dyDescent="0.25">
      <c r="A43" s="116"/>
      <c r="B43" s="116"/>
      <c r="C43" s="116"/>
      <c r="D43" s="116"/>
      <c r="E43" s="116"/>
      <c r="F43" s="116"/>
      <c r="G43" s="116"/>
      <c r="H43" s="116"/>
      <c r="I43" s="116"/>
      <c r="J43" s="116"/>
      <c r="K43" s="116"/>
      <c r="L43" s="116"/>
      <c r="M43" s="116"/>
      <c r="N43" s="116"/>
      <c r="O43" s="116"/>
      <c r="P43" s="116"/>
      <c r="Q43" s="116"/>
      <c r="R43" s="116"/>
      <c r="S43" s="116"/>
      <c r="T43" s="116"/>
      <c r="U43" s="116"/>
      <c r="V43" s="116"/>
    </row>
    <row r="44" spans="1:22" x14ac:dyDescent="0.25">
      <c r="A44" s="116"/>
      <c r="B44" s="116"/>
      <c r="C44" s="116"/>
      <c r="D44" s="116"/>
      <c r="E44" s="116"/>
      <c r="F44" s="116"/>
      <c r="G44" s="116"/>
      <c r="H44" s="116"/>
      <c r="I44" s="116"/>
      <c r="J44" s="116"/>
      <c r="K44" s="116"/>
      <c r="L44" s="116"/>
      <c r="M44" s="116"/>
      <c r="N44" s="116"/>
      <c r="O44" s="116"/>
      <c r="P44" s="116"/>
      <c r="Q44" s="116"/>
      <c r="R44" s="116"/>
      <c r="S44" s="116"/>
      <c r="T44" s="116"/>
      <c r="U44" s="116"/>
      <c r="V44" s="116"/>
    </row>
    <row r="45" spans="1:22" x14ac:dyDescent="0.25">
      <c r="A45" s="116"/>
      <c r="B45" s="116"/>
      <c r="C45" s="116"/>
      <c r="D45" s="116"/>
      <c r="E45" s="116"/>
      <c r="F45" s="116"/>
      <c r="G45" s="116"/>
      <c r="H45" s="116"/>
      <c r="I45" s="116"/>
      <c r="J45" s="116"/>
      <c r="K45" s="116"/>
      <c r="L45" s="116"/>
      <c r="M45" s="116"/>
      <c r="N45" s="116"/>
      <c r="O45" s="116"/>
      <c r="P45" s="116"/>
      <c r="Q45" s="116"/>
      <c r="R45" s="116"/>
      <c r="S45" s="116"/>
      <c r="T45" s="116"/>
      <c r="U45" s="116"/>
      <c r="V45" s="116"/>
    </row>
    <row r="46" spans="1:22" x14ac:dyDescent="0.25">
      <c r="A46" s="116"/>
      <c r="B46" s="116"/>
      <c r="C46" s="116"/>
      <c r="D46" s="116"/>
      <c r="E46" s="116"/>
      <c r="F46" s="116"/>
      <c r="G46" s="116"/>
      <c r="H46" s="116"/>
      <c r="I46" s="116"/>
      <c r="J46" s="116"/>
      <c r="K46" s="116"/>
      <c r="L46" s="116"/>
      <c r="M46" s="116"/>
      <c r="N46" s="116"/>
      <c r="O46" s="116"/>
      <c r="P46" s="116"/>
      <c r="Q46" s="116"/>
      <c r="R46" s="116"/>
      <c r="S46" s="116"/>
      <c r="T46" s="116"/>
      <c r="U46" s="116"/>
      <c r="V46" s="116"/>
    </row>
    <row r="47" spans="1:22" x14ac:dyDescent="0.25">
      <c r="A47" s="116"/>
      <c r="B47" s="116"/>
      <c r="C47" s="116"/>
      <c r="D47" s="116"/>
      <c r="E47" s="116"/>
      <c r="F47" s="116"/>
      <c r="G47" s="116"/>
      <c r="H47" s="116"/>
      <c r="I47" s="116"/>
      <c r="J47" s="116"/>
      <c r="K47" s="116"/>
      <c r="L47" s="116"/>
      <c r="M47" s="116"/>
      <c r="N47" s="116"/>
      <c r="O47" s="116"/>
      <c r="P47" s="116"/>
      <c r="Q47" s="116"/>
      <c r="R47" s="116"/>
      <c r="S47" s="116"/>
      <c r="T47" s="116"/>
      <c r="U47" s="116"/>
      <c r="V47" s="116"/>
    </row>
    <row r="48" spans="1:22" x14ac:dyDescent="0.25">
      <c r="A48" s="116"/>
      <c r="B48" s="116"/>
      <c r="C48" s="116"/>
      <c r="D48" s="116"/>
      <c r="E48" s="116"/>
      <c r="F48" s="116"/>
      <c r="G48" s="116"/>
      <c r="H48" s="116"/>
      <c r="I48" s="116"/>
      <c r="J48" s="116"/>
      <c r="K48" s="116"/>
      <c r="L48" s="116"/>
      <c r="M48" s="116"/>
      <c r="N48" s="116"/>
      <c r="O48" s="116"/>
      <c r="P48" s="116"/>
      <c r="Q48" s="116"/>
      <c r="R48" s="116"/>
      <c r="S48" s="116"/>
      <c r="T48" s="116"/>
      <c r="U48" s="116"/>
      <c r="V48" s="116"/>
    </row>
    <row r="49" spans="1:22" x14ac:dyDescent="0.25">
      <c r="A49" s="116"/>
      <c r="B49" s="116"/>
      <c r="C49" s="116"/>
      <c r="D49" s="116"/>
      <c r="E49" s="116"/>
      <c r="F49" s="116"/>
      <c r="G49" s="116"/>
      <c r="H49" s="116"/>
      <c r="I49" s="116"/>
      <c r="J49" s="116"/>
      <c r="K49" s="116"/>
      <c r="L49" s="116"/>
      <c r="M49" s="116"/>
      <c r="N49" s="116"/>
      <c r="O49" s="116"/>
      <c r="P49" s="116"/>
      <c r="Q49" s="116"/>
      <c r="R49" s="116"/>
      <c r="S49" s="116"/>
      <c r="T49" s="116"/>
      <c r="U49" s="116"/>
      <c r="V49" s="116"/>
    </row>
  </sheetData>
  <mergeCells count="16">
    <mergeCell ref="A37:J37"/>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6BD84F5A-EDDE-4EFC-9150-8E0C7D001098}"/>
  </hyperlinks>
  <pageMargins left="0.78740157480314965" right="0.78740157480314965" top="1.1811023622047243" bottom="0.78740157480314965" header="0" footer="0"/>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83098-048F-4D0A-9036-62F55C0863E7}">
  <dimension ref="A1:N35"/>
  <sheetViews>
    <sheetView showGridLines="0" zoomScaleNormal="100" zoomScaleSheetLayoutView="100" workbookViewId="0"/>
  </sheetViews>
  <sheetFormatPr defaultColWidth="9.1796875" defaultRowHeight="10.5" x14ac:dyDescent="0.25"/>
  <cols>
    <col min="1" max="1" width="22.81640625" style="208" customWidth="1"/>
    <col min="2" max="2" width="8.81640625" style="208" customWidth="1"/>
    <col min="3" max="3" width="10.7265625" style="208" customWidth="1"/>
    <col min="4" max="4" width="11.1796875" style="208" customWidth="1"/>
    <col min="5" max="5" width="11.26953125" style="208" customWidth="1"/>
    <col min="6" max="6" width="11.1796875" style="208" customWidth="1"/>
    <col min="7" max="7" width="11" style="208" customWidth="1"/>
    <col min="8" max="8" width="8.7265625" style="208" customWidth="1"/>
    <col min="9" max="16384" width="9.1796875" style="208"/>
  </cols>
  <sheetData>
    <row r="1" spans="1:14" ht="13" x14ac:dyDescent="0.3">
      <c r="A1" s="407" t="s">
        <v>371</v>
      </c>
    </row>
    <row r="2" spans="1:14" s="1172" customFormat="1" ht="15" customHeight="1" x14ac:dyDescent="0.25">
      <c r="A2" s="2875" t="s">
        <v>1186</v>
      </c>
      <c r="B2" s="2875"/>
      <c r="C2" s="2875"/>
      <c r="D2" s="2875"/>
      <c r="E2" s="2875"/>
      <c r="F2" s="2875"/>
      <c r="G2" s="2875"/>
    </row>
    <row r="3" spans="1:14" s="1172" customFormat="1" ht="33" customHeight="1" x14ac:dyDescent="0.25">
      <c r="A3" s="2529" t="s">
        <v>2228</v>
      </c>
      <c r="B3" s="2529"/>
      <c r="C3" s="2529"/>
      <c r="D3" s="2529"/>
      <c r="E3" s="2529"/>
      <c r="F3" s="2529"/>
      <c r="G3" s="2529"/>
    </row>
    <row r="4" spans="1:14" s="1172" customFormat="1" ht="15" customHeight="1" x14ac:dyDescent="0.25">
      <c r="A4" s="838">
        <v>2022</v>
      </c>
      <c r="B4" s="249"/>
      <c r="C4" s="249"/>
      <c r="D4" s="249"/>
      <c r="E4" s="249"/>
      <c r="F4" s="249"/>
      <c r="G4" s="249"/>
      <c r="H4" s="1173"/>
    </row>
    <row r="5" spans="1:14" s="1172" customFormat="1" ht="13.5" customHeight="1" x14ac:dyDescent="0.25">
      <c r="A5" s="2876" t="s">
        <v>538</v>
      </c>
      <c r="B5" s="2878" t="s">
        <v>1187</v>
      </c>
      <c r="C5" s="2881" t="s">
        <v>1188</v>
      </c>
      <c r="D5" s="2881" t="s">
        <v>1189</v>
      </c>
      <c r="E5" s="2881" t="s">
        <v>1190</v>
      </c>
      <c r="F5" s="2881" t="s">
        <v>1191</v>
      </c>
      <c r="G5" s="2881" t="s">
        <v>1192</v>
      </c>
    </row>
    <row r="6" spans="1:14" s="1172" customFormat="1" ht="13.5" customHeight="1" x14ac:dyDescent="0.25">
      <c r="A6" s="2877"/>
      <c r="B6" s="2879"/>
      <c r="C6" s="2882"/>
      <c r="D6" s="2882"/>
      <c r="E6" s="2882"/>
      <c r="F6" s="2882"/>
      <c r="G6" s="2882"/>
    </row>
    <row r="7" spans="1:14" s="1172" customFormat="1" ht="13.5" customHeight="1" x14ac:dyDescent="0.25">
      <c r="A7" s="2877"/>
      <c r="B7" s="2879"/>
      <c r="C7" s="2882"/>
      <c r="D7" s="2882"/>
      <c r="E7" s="2882"/>
      <c r="F7" s="2882"/>
      <c r="G7" s="2882"/>
    </row>
    <row r="8" spans="1:14" s="1172" customFormat="1" ht="13.5" customHeight="1" x14ac:dyDescent="0.25">
      <c r="A8" s="2877"/>
      <c r="B8" s="2879"/>
      <c r="C8" s="2882"/>
      <c r="D8" s="2884"/>
      <c r="E8" s="2884"/>
      <c r="F8" s="2882"/>
      <c r="G8" s="2882"/>
    </row>
    <row r="9" spans="1:14" s="1172" customFormat="1" ht="13.5" customHeight="1" x14ac:dyDescent="0.25">
      <c r="A9" s="2877"/>
      <c r="B9" s="2880"/>
      <c r="C9" s="2883"/>
      <c r="D9" s="2885"/>
      <c r="E9" s="2885"/>
      <c r="F9" s="2882"/>
      <c r="G9" s="2882"/>
    </row>
    <row r="10" spans="1:14" s="1172" customFormat="1" ht="13.5" customHeight="1" x14ac:dyDescent="0.25">
      <c r="A10" s="2877"/>
      <c r="B10" s="2886" t="s">
        <v>135</v>
      </c>
      <c r="C10" s="2887"/>
      <c r="D10" s="2887"/>
      <c r="E10" s="2888"/>
      <c r="F10" s="2873" t="s">
        <v>700</v>
      </c>
      <c r="G10" s="2874"/>
    </row>
    <row r="11" spans="1:14" s="1172" customFormat="1" ht="7" customHeight="1" x14ac:dyDescent="0.25">
      <c r="A11" s="249"/>
      <c r="B11" s="185"/>
      <c r="C11" s="185"/>
      <c r="D11" s="185"/>
      <c r="E11" s="185"/>
      <c r="F11" s="185"/>
      <c r="G11" s="185"/>
      <c r="H11" s="1173"/>
    </row>
    <row r="12" spans="1:14" s="1172" customFormat="1" ht="15" customHeight="1" x14ac:dyDescent="0.25">
      <c r="A12" s="1083" t="s">
        <v>1178</v>
      </c>
      <c r="B12" s="1174">
        <v>16443</v>
      </c>
      <c r="C12" s="1174">
        <v>1935362</v>
      </c>
      <c r="D12" s="1174">
        <v>2076738</v>
      </c>
      <c r="E12" s="1174">
        <v>4012100</v>
      </c>
      <c r="F12" s="1174">
        <v>41380239</v>
      </c>
      <c r="G12" s="1175">
        <v>21.4</v>
      </c>
      <c r="H12" s="1174"/>
      <c r="I12" s="1176"/>
      <c r="J12" s="1174"/>
      <c r="K12" s="1174"/>
      <c r="L12" s="1174"/>
      <c r="M12" s="1174"/>
      <c r="N12" s="1175"/>
    </row>
    <row r="13" spans="1:14" s="1172" customFormat="1" ht="7" customHeight="1" x14ac:dyDescent="0.25">
      <c r="A13" s="249"/>
      <c r="B13" s="185"/>
      <c r="C13" s="185"/>
      <c r="D13" s="185"/>
      <c r="E13" s="185"/>
      <c r="F13" s="185"/>
      <c r="G13" s="185"/>
      <c r="H13" s="1174"/>
      <c r="I13" s="1176"/>
      <c r="J13" s="185"/>
      <c r="K13" s="185"/>
      <c r="L13" s="185"/>
      <c r="M13" s="185"/>
      <c r="N13" s="185"/>
    </row>
    <row r="14" spans="1:14" s="1172" customFormat="1" ht="13.5" customHeight="1" x14ac:dyDescent="0.25">
      <c r="A14" s="1083" t="s">
        <v>963</v>
      </c>
      <c r="B14" s="1174">
        <v>15656</v>
      </c>
      <c r="C14" s="1174">
        <v>1903392</v>
      </c>
      <c r="D14" s="1174">
        <v>1976668</v>
      </c>
      <c r="E14" s="1174">
        <v>3880060</v>
      </c>
      <c r="F14" s="1174">
        <v>40871624</v>
      </c>
      <c r="G14" s="1175">
        <v>21.5</v>
      </c>
      <c r="H14" s="1174"/>
      <c r="I14" s="1176"/>
      <c r="J14" s="1174"/>
      <c r="K14" s="1174"/>
      <c r="L14" s="1174"/>
      <c r="M14" s="1174"/>
      <c r="N14" s="1175"/>
    </row>
    <row r="15" spans="1:14" s="1172" customFormat="1" ht="7" customHeight="1" x14ac:dyDescent="0.25">
      <c r="A15" s="249"/>
      <c r="B15" s="185"/>
      <c r="C15" s="185"/>
      <c r="D15" s="185"/>
      <c r="E15" s="185"/>
      <c r="F15" s="185"/>
      <c r="G15" s="185"/>
      <c r="H15" s="1174"/>
      <c r="I15" s="1176"/>
      <c r="J15" s="185"/>
      <c r="K15" s="185"/>
      <c r="L15" s="185"/>
      <c r="M15" s="185"/>
      <c r="N15" s="185"/>
    </row>
    <row r="16" spans="1:14" s="1172" customFormat="1" ht="13.5" customHeight="1" x14ac:dyDescent="0.25">
      <c r="A16" s="838" t="s">
        <v>677</v>
      </c>
      <c r="B16" s="185">
        <v>5193</v>
      </c>
      <c r="C16" s="185">
        <v>590432</v>
      </c>
      <c r="D16" s="150">
        <v>814909</v>
      </c>
      <c r="E16" s="150">
        <v>1405341</v>
      </c>
      <c r="F16" s="150">
        <v>6819225</v>
      </c>
      <c r="G16" s="1177">
        <v>11.5</v>
      </c>
      <c r="H16" s="1174"/>
      <c r="I16" s="1176"/>
      <c r="J16" s="185"/>
      <c r="K16" s="150"/>
      <c r="L16" s="150"/>
      <c r="M16" s="150"/>
      <c r="N16" s="1177"/>
    </row>
    <row r="17" spans="1:14" s="1172" customFormat="1" ht="13.5" customHeight="1" x14ac:dyDescent="0.25">
      <c r="A17" s="838" t="s">
        <v>678</v>
      </c>
      <c r="B17" s="185">
        <v>3720</v>
      </c>
      <c r="C17" s="185">
        <v>185376</v>
      </c>
      <c r="D17" s="150">
        <v>483422</v>
      </c>
      <c r="E17" s="150">
        <v>668798</v>
      </c>
      <c r="F17" s="150">
        <v>5657102</v>
      </c>
      <c r="G17" s="1177">
        <v>30.5</v>
      </c>
      <c r="H17" s="1174"/>
      <c r="I17" s="1176"/>
      <c r="J17" s="185"/>
      <c r="K17" s="150"/>
      <c r="L17" s="150"/>
      <c r="M17" s="150"/>
      <c r="N17" s="1177"/>
    </row>
    <row r="18" spans="1:14" s="1172" customFormat="1" ht="13.5" customHeight="1" x14ac:dyDescent="0.25">
      <c r="A18" s="838" t="s">
        <v>1179</v>
      </c>
      <c r="B18" s="185">
        <v>5131</v>
      </c>
      <c r="C18" s="185">
        <v>1057172</v>
      </c>
      <c r="D18" s="150">
        <v>441027</v>
      </c>
      <c r="E18" s="150">
        <v>1498199</v>
      </c>
      <c r="F18" s="150">
        <v>26598270</v>
      </c>
      <c r="G18" s="1177">
        <v>25.2</v>
      </c>
      <c r="H18" s="1174"/>
      <c r="I18" s="1176"/>
      <c r="J18" s="185"/>
      <c r="K18" s="150"/>
      <c r="L18" s="150"/>
      <c r="M18" s="150"/>
      <c r="N18" s="1177"/>
    </row>
    <row r="19" spans="1:14" s="1172" customFormat="1" ht="13.5" customHeight="1" x14ac:dyDescent="0.25">
      <c r="A19" s="838" t="s">
        <v>680</v>
      </c>
      <c r="B19" s="185">
        <v>932</v>
      </c>
      <c r="C19" s="185">
        <v>19765</v>
      </c>
      <c r="D19" s="150">
        <v>139751</v>
      </c>
      <c r="E19" s="150">
        <v>159516</v>
      </c>
      <c r="F19" s="150">
        <v>150584</v>
      </c>
      <c r="G19" s="1177">
        <v>7.6</v>
      </c>
      <c r="H19" s="1174"/>
      <c r="I19" s="1176"/>
      <c r="J19" s="185"/>
      <c r="K19" s="150"/>
      <c r="L19" s="150"/>
      <c r="M19" s="150"/>
      <c r="N19" s="1177"/>
    </row>
    <row r="20" spans="1:14" s="1172" customFormat="1" ht="13.5" customHeight="1" x14ac:dyDescent="0.25">
      <c r="A20" s="838" t="s">
        <v>681</v>
      </c>
      <c r="B20" s="185">
        <v>680</v>
      </c>
      <c r="C20" s="185">
        <v>50647</v>
      </c>
      <c r="D20" s="150">
        <v>97559</v>
      </c>
      <c r="E20" s="150">
        <v>148206</v>
      </c>
      <c r="F20" s="150">
        <v>1646443</v>
      </c>
      <c r="G20" s="1177">
        <v>32.5</v>
      </c>
      <c r="H20" s="1174"/>
      <c r="I20" s="1176"/>
      <c r="J20" s="185"/>
      <c r="K20" s="150"/>
      <c r="L20" s="150"/>
      <c r="M20" s="150"/>
      <c r="N20" s="1177"/>
    </row>
    <row r="21" spans="1:14" s="1172" customFormat="1" ht="7" customHeight="1" x14ac:dyDescent="0.25">
      <c r="A21" s="1178"/>
      <c r="C21" s="185"/>
      <c r="D21" s="185"/>
      <c r="E21" s="185"/>
      <c r="F21" s="185"/>
      <c r="G21" s="185"/>
      <c r="H21" s="1174"/>
      <c r="I21" s="1176"/>
      <c r="J21" s="185"/>
      <c r="K21" s="185"/>
      <c r="L21" s="185"/>
      <c r="M21" s="185"/>
      <c r="N21" s="185"/>
    </row>
    <row r="22" spans="1:14" s="1172" customFormat="1" ht="13.5" customHeight="1" x14ac:dyDescent="0.25">
      <c r="A22" s="1083" t="s">
        <v>1044</v>
      </c>
      <c r="B22" s="1174">
        <v>157</v>
      </c>
      <c r="C22" s="1174">
        <v>5138</v>
      </c>
      <c r="D22" s="153">
        <v>32983</v>
      </c>
      <c r="E22" s="153">
        <v>38121</v>
      </c>
      <c r="F22" s="153">
        <v>28832</v>
      </c>
      <c r="G22" s="1175">
        <v>5.6</v>
      </c>
      <c r="H22" s="1174"/>
      <c r="I22" s="1176"/>
      <c r="J22" s="1174"/>
      <c r="K22" s="153"/>
      <c r="L22" s="153"/>
      <c r="M22" s="153"/>
      <c r="N22" s="1175"/>
    </row>
    <row r="23" spans="1:14" s="1172" customFormat="1" ht="7" customHeight="1" x14ac:dyDescent="0.25">
      <c r="A23" s="1178"/>
      <c r="B23" s="1174"/>
      <c r="C23" s="1174"/>
      <c r="D23" s="153"/>
      <c r="E23" s="153"/>
      <c r="F23" s="153"/>
      <c r="G23" s="185"/>
      <c r="H23" s="1174"/>
      <c r="I23" s="1176"/>
      <c r="J23" s="1174"/>
      <c r="K23" s="153"/>
      <c r="L23" s="153"/>
      <c r="M23" s="153"/>
      <c r="N23" s="185"/>
    </row>
    <row r="24" spans="1:14" s="1172" customFormat="1" ht="13.5" customHeight="1" x14ac:dyDescent="0.25">
      <c r="A24" s="1083" t="s">
        <v>991</v>
      </c>
      <c r="B24" s="1174">
        <v>630</v>
      </c>
      <c r="C24" s="1174">
        <v>26832</v>
      </c>
      <c r="D24" s="153">
        <v>67087</v>
      </c>
      <c r="E24" s="153">
        <v>93919</v>
      </c>
      <c r="F24" s="153">
        <v>479783</v>
      </c>
      <c r="G24" s="1175">
        <v>17.899999999999999</v>
      </c>
      <c r="H24" s="1174"/>
      <c r="I24" s="1176"/>
      <c r="J24" s="1174"/>
      <c r="K24" s="153"/>
      <c r="L24" s="153"/>
      <c r="M24" s="153"/>
      <c r="N24" s="1175"/>
    </row>
    <row r="25" spans="1:14" s="1172" customFormat="1" ht="7" customHeight="1" thickBot="1" x14ac:dyDescent="0.3">
      <c r="A25" s="1179"/>
      <c r="B25" s="1180"/>
      <c r="C25" s="1180"/>
      <c r="D25" s="1180"/>
      <c r="E25" s="1180"/>
      <c r="F25" s="1180"/>
      <c r="G25" s="1180"/>
      <c r="H25" s="1173"/>
    </row>
    <row r="26" spans="1:14" s="77" customFormat="1" ht="14.25" customHeight="1" thickTop="1" x14ac:dyDescent="0.25">
      <c r="A26" s="1181" t="s">
        <v>2240</v>
      </c>
      <c r="B26" s="1181"/>
      <c r="C26" s="1181"/>
      <c r="D26" s="1181"/>
      <c r="E26" s="1181"/>
    </row>
    <row r="27" spans="1:14" ht="7.5" customHeight="1" x14ac:dyDescent="0.25"/>
    <row r="28" spans="1:14" ht="13.5" customHeight="1" x14ac:dyDescent="0.25">
      <c r="A28" s="208" t="s">
        <v>76</v>
      </c>
    </row>
    <row r="29" spans="1:14" ht="13.5" customHeight="1" x14ac:dyDescent="0.25">
      <c r="A29" s="1171" t="s">
        <v>1180</v>
      </c>
    </row>
    <row r="30" spans="1:14" ht="13.5" customHeight="1" x14ac:dyDescent="0.25">
      <c r="A30" s="1171" t="s">
        <v>1181</v>
      </c>
    </row>
    <row r="31" spans="1:14" ht="13.5" customHeight="1" x14ac:dyDescent="0.25">
      <c r="A31" s="1171" t="s">
        <v>1182</v>
      </c>
    </row>
    <row r="32" spans="1:14" ht="13.5" customHeight="1" x14ac:dyDescent="0.25">
      <c r="A32" s="1171" t="s">
        <v>1183</v>
      </c>
    </row>
    <row r="33" spans="1:1" ht="13.5" customHeight="1" x14ac:dyDescent="0.25">
      <c r="A33" s="1171" t="s">
        <v>1184</v>
      </c>
    </row>
    <row r="34" spans="1:1" ht="13.5" customHeight="1" x14ac:dyDescent="0.25">
      <c r="A34" s="1171" t="s">
        <v>1185</v>
      </c>
    </row>
    <row r="35" spans="1:1" ht="14.25" customHeight="1" x14ac:dyDescent="0.25"/>
  </sheetData>
  <mergeCells count="11">
    <mergeCell ref="F10:G10"/>
    <mergeCell ref="A2:G2"/>
    <mergeCell ref="A3:G3"/>
    <mergeCell ref="A5:A10"/>
    <mergeCell ref="B5:B9"/>
    <mergeCell ref="C5:C9"/>
    <mergeCell ref="D5:D9"/>
    <mergeCell ref="E5:E9"/>
    <mergeCell ref="F5:F9"/>
    <mergeCell ref="G5:G9"/>
    <mergeCell ref="B10:E10"/>
  </mergeCells>
  <hyperlinks>
    <hyperlink ref="A29" r:id="rId1" display="http://www.ine.pt/xurl/ind/0007575" xr:uid="{61688549-F28F-48AF-B096-5D55ABA1CBFC}"/>
    <hyperlink ref="A30" r:id="rId2" display="http://www.ine.pt/xurl/ind/0007576" xr:uid="{822DCBCC-F465-40B7-9C34-7380FE3BFC1F}"/>
    <hyperlink ref="A31" r:id="rId3" display="http://www.ine.pt/xurl/ind/0007577" xr:uid="{25D90C77-6D46-4E77-8302-D3FDA1165C92}"/>
    <hyperlink ref="A32" r:id="rId4" display="http://www.ine.pt/xurl/ind/0007578" xr:uid="{1222726E-1DC8-4D51-B7CD-B2B19EA27544}"/>
    <hyperlink ref="A33" r:id="rId5" display="http://www.ine.pt/xurl/ind/0007579" xr:uid="{C00BD6A5-005F-4AE8-8AE2-68A4B387DC36}"/>
    <hyperlink ref="A34" r:id="rId6" display="https://www.ine.pt/xportal/xmain?xpid=INE&amp;xpgid=ine_indicadores&amp;indOcorrCod=0010312&amp;xlang=pt&amp;contexto=bd&amp;selTab=tab2" xr:uid="{C305B0A1-C90E-4830-A67C-0AB929C3977A}"/>
    <hyperlink ref="A1" location="Índice!A1" display="Voltar ao índice" xr:uid="{F2D3290C-B62F-4C88-B139-31BBE95199C3}"/>
  </hyperlinks>
  <pageMargins left="0.78740157480314965" right="0.78740157480314965" top="1.1811023622047243" bottom="0.78740157480314965" header="0" footer="0"/>
  <pageSetup paperSize="9" orientation="portrait" horizontalDpi="2400" verticalDpi="2400" r:id="rId7"/>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E0768-8513-45C8-8FAE-6C34910FEF77}">
  <dimension ref="A1:N45"/>
  <sheetViews>
    <sheetView showGridLines="0" zoomScaleNormal="100" zoomScaleSheetLayoutView="100" workbookViewId="0"/>
  </sheetViews>
  <sheetFormatPr defaultColWidth="9.1796875" defaultRowHeight="10.5" x14ac:dyDescent="0.25"/>
  <cols>
    <col min="1" max="1" width="21.7265625" style="208" customWidth="1"/>
    <col min="2" max="2" width="8.1796875" style="208" customWidth="1"/>
    <col min="3" max="4" width="11.26953125" style="208" customWidth="1"/>
    <col min="5" max="5" width="11.81640625" style="208" customWidth="1"/>
    <col min="6" max="6" width="10.7265625" style="208" customWidth="1"/>
    <col min="7" max="7" width="11.54296875" style="208" customWidth="1"/>
    <col min="8" max="8" width="8.7265625" style="208" customWidth="1"/>
    <col min="9" max="16384" width="9.1796875" style="208"/>
  </cols>
  <sheetData>
    <row r="1" spans="1:14" ht="13" x14ac:dyDescent="0.3">
      <c r="A1" s="407" t="s">
        <v>371</v>
      </c>
    </row>
    <row r="2" spans="1:14" s="1172" customFormat="1" ht="15" customHeight="1" x14ac:dyDescent="0.25">
      <c r="A2" s="2875" t="s">
        <v>1193</v>
      </c>
      <c r="B2" s="2875"/>
      <c r="C2" s="2875"/>
      <c r="D2" s="2875"/>
      <c r="E2" s="2875"/>
      <c r="F2" s="2875"/>
      <c r="G2" s="2875"/>
    </row>
    <row r="3" spans="1:14" s="1172" customFormat="1" ht="33" customHeight="1" x14ac:dyDescent="0.25">
      <c r="A3" s="2529" t="s">
        <v>2229</v>
      </c>
      <c r="B3" s="2529"/>
      <c r="C3" s="2529"/>
      <c r="D3" s="2529"/>
      <c r="E3" s="2529"/>
      <c r="F3" s="2529"/>
      <c r="G3" s="2529"/>
    </row>
    <row r="4" spans="1:14" s="1172" customFormat="1" ht="15" customHeight="1" x14ac:dyDescent="0.25">
      <c r="A4" s="838">
        <v>2022</v>
      </c>
      <c r="B4" s="249"/>
      <c r="C4" s="249"/>
      <c r="D4" s="249"/>
      <c r="E4" s="249"/>
      <c r="F4" s="249"/>
      <c r="G4" s="249"/>
      <c r="H4" s="1173"/>
    </row>
    <row r="5" spans="1:14" s="1172" customFormat="1" ht="13.5" customHeight="1" x14ac:dyDescent="0.25">
      <c r="A5" s="2877" t="s">
        <v>538</v>
      </c>
      <c r="B5" s="2879" t="s">
        <v>1194</v>
      </c>
      <c r="C5" s="2882" t="s">
        <v>1195</v>
      </c>
      <c r="D5" s="2882" t="s">
        <v>1196</v>
      </c>
      <c r="E5" s="2882" t="s">
        <v>1197</v>
      </c>
      <c r="F5" s="2882" t="s">
        <v>1198</v>
      </c>
      <c r="G5" s="2882" t="s">
        <v>1199</v>
      </c>
    </row>
    <row r="6" spans="1:14" s="1172" customFormat="1" ht="13.5" customHeight="1" x14ac:dyDescent="0.25">
      <c r="A6" s="2877"/>
      <c r="B6" s="2879"/>
      <c r="C6" s="2882"/>
      <c r="D6" s="2882"/>
      <c r="E6" s="2882"/>
      <c r="F6" s="2882"/>
      <c r="G6" s="2882"/>
    </row>
    <row r="7" spans="1:14" s="1172" customFormat="1" ht="13.5" customHeight="1" x14ac:dyDescent="0.25">
      <c r="A7" s="2877"/>
      <c r="B7" s="2879"/>
      <c r="C7" s="2882"/>
      <c r="D7" s="2882"/>
      <c r="E7" s="2882"/>
      <c r="F7" s="2882"/>
      <c r="G7" s="2882"/>
    </row>
    <row r="8" spans="1:14" s="1172" customFormat="1" ht="13.5" customHeight="1" x14ac:dyDescent="0.25">
      <c r="A8" s="2877"/>
      <c r="B8" s="2879"/>
      <c r="C8" s="2882"/>
      <c r="D8" s="2884"/>
      <c r="E8" s="2884"/>
      <c r="F8" s="2882"/>
      <c r="G8" s="2882"/>
    </row>
    <row r="9" spans="1:14" s="1172" customFormat="1" ht="13.5" customHeight="1" x14ac:dyDescent="0.25">
      <c r="A9" s="2877"/>
      <c r="B9" s="2880"/>
      <c r="C9" s="2883"/>
      <c r="D9" s="2885"/>
      <c r="E9" s="2885"/>
      <c r="F9" s="2882"/>
      <c r="G9" s="2882"/>
    </row>
    <row r="10" spans="1:14" s="1172" customFormat="1" ht="13.5" customHeight="1" x14ac:dyDescent="0.25">
      <c r="A10" s="2877"/>
      <c r="B10" s="2886" t="s">
        <v>135</v>
      </c>
      <c r="C10" s="2887"/>
      <c r="D10" s="2887"/>
      <c r="E10" s="2888"/>
      <c r="F10" s="2873" t="s">
        <v>700</v>
      </c>
      <c r="G10" s="2874"/>
    </row>
    <row r="11" spans="1:14" s="1172" customFormat="1" ht="7" customHeight="1" x14ac:dyDescent="0.25">
      <c r="A11" s="249"/>
      <c r="B11" s="185"/>
      <c r="C11" s="185"/>
      <c r="D11" s="185"/>
      <c r="E11" s="185"/>
      <c r="F11" s="185"/>
      <c r="G11" s="185"/>
      <c r="H11" s="1173"/>
    </row>
    <row r="12" spans="1:14" s="1172" customFormat="1" ht="15" customHeight="1" x14ac:dyDescent="0.25">
      <c r="A12" s="1083" t="s">
        <v>1178</v>
      </c>
      <c r="B12" s="1174">
        <v>24945</v>
      </c>
      <c r="C12" s="1174">
        <v>4702949</v>
      </c>
      <c r="D12" s="1174">
        <v>6163354</v>
      </c>
      <c r="E12" s="1174">
        <v>10866303</v>
      </c>
      <c r="F12" s="1174">
        <v>105921267</v>
      </c>
      <c r="G12" s="1175">
        <v>22.5</v>
      </c>
      <c r="H12" s="1174"/>
      <c r="I12" s="1176"/>
      <c r="J12" s="1174"/>
      <c r="K12" s="1174"/>
      <c r="L12" s="1174"/>
      <c r="M12" s="1174"/>
      <c r="N12" s="1175"/>
    </row>
    <row r="13" spans="1:14" s="1172" customFormat="1" ht="7" customHeight="1" x14ac:dyDescent="0.25">
      <c r="A13" s="249"/>
      <c r="B13" s="185"/>
      <c r="C13" s="185"/>
      <c r="D13" s="185"/>
      <c r="E13" s="185"/>
      <c r="F13" s="185"/>
      <c r="G13" s="185"/>
      <c r="H13" s="185"/>
      <c r="I13" s="1176"/>
      <c r="J13" s="185"/>
      <c r="K13" s="185"/>
      <c r="L13" s="185"/>
      <c r="M13" s="185"/>
      <c r="N13" s="185"/>
    </row>
    <row r="14" spans="1:14" s="1172" customFormat="1" ht="13.5" customHeight="1" x14ac:dyDescent="0.25">
      <c r="A14" s="1083" t="s">
        <v>963</v>
      </c>
      <c r="B14" s="1174">
        <v>23601</v>
      </c>
      <c r="C14" s="1174">
        <v>4603599</v>
      </c>
      <c r="D14" s="1174">
        <v>5912877</v>
      </c>
      <c r="E14" s="1174">
        <v>10516476</v>
      </c>
      <c r="F14" s="1174">
        <v>104735355</v>
      </c>
      <c r="G14" s="1175">
        <v>22.8</v>
      </c>
      <c r="H14" s="1174"/>
      <c r="I14" s="1176"/>
      <c r="J14" s="1174"/>
      <c r="K14" s="1174"/>
      <c r="L14" s="1174"/>
      <c r="M14" s="1174"/>
      <c r="N14" s="1175"/>
    </row>
    <row r="15" spans="1:14" s="1172" customFormat="1" ht="7" customHeight="1" x14ac:dyDescent="0.25">
      <c r="A15" s="249"/>
      <c r="B15" s="185"/>
      <c r="C15" s="185"/>
      <c r="D15" s="185"/>
      <c r="E15" s="185"/>
      <c r="F15" s="185"/>
      <c r="G15" s="185"/>
      <c r="H15" s="1173"/>
      <c r="I15" s="1176"/>
      <c r="J15" s="185"/>
      <c r="K15" s="185"/>
      <c r="L15" s="185"/>
      <c r="M15" s="185"/>
      <c r="N15" s="185"/>
    </row>
    <row r="16" spans="1:14" s="1172" customFormat="1" ht="13.5" customHeight="1" x14ac:dyDescent="0.25">
      <c r="A16" s="838" t="s">
        <v>677</v>
      </c>
      <c r="B16" s="185">
        <v>6541</v>
      </c>
      <c r="C16" s="185">
        <v>1650346</v>
      </c>
      <c r="D16" s="150">
        <v>2029636</v>
      </c>
      <c r="E16" s="150">
        <v>3679982</v>
      </c>
      <c r="F16" s="150">
        <v>29711678</v>
      </c>
      <c r="G16" s="1177">
        <v>18</v>
      </c>
      <c r="H16" s="1174"/>
      <c r="I16" s="1176"/>
      <c r="J16" s="185"/>
      <c r="K16" s="150"/>
      <c r="L16" s="150"/>
      <c r="M16" s="150"/>
      <c r="N16" s="1177"/>
    </row>
    <row r="17" spans="1:14" s="1172" customFormat="1" ht="13.5" customHeight="1" x14ac:dyDescent="0.25">
      <c r="A17" s="838" t="s">
        <v>678</v>
      </c>
      <c r="B17" s="185">
        <v>5512</v>
      </c>
      <c r="C17" s="185">
        <v>807801</v>
      </c>
      <c r="D17" s="150">
        <v>1817719</v>
      </c>
      <c r="E17" s="150">
        <v>2625520</v>
      </c>
      <c r="F17" s="150">
        <v>11663981</v>
      </c>
      <c r="G17" s="1177">
        <v>14.4</v>
      </c>
      <c r="H17" s="1174"/>
      <c r="I17" s="1176"/>
      <c r="J17" s="185"/>
      <c r="K17" s="150"/>
      <c r="L17" s="150"/>
      <c r="M17" s="150"/>
      <c r="N17" s="1177"/>
    </row>
    <row r="18" spans="1:14" s="1172" customFormat="1" ht="13.5" customHeight="1" x14ac:dyDescent="0.25">
      <c r="A18" s="838" t="s">
        <v>1179</v>
      </c>
      <c r="B18" s="185">
        <v>8446</v>
      </c>
      <c r="C18" s="185">
        <v>1854595</v>
      </c>
      <c r="D18" s="150">
        <v>903270</v>
      </c>
      <c r="E18" s="150">
        <v>2757865</v>
      </c>
      <c r="F18" s="150">
        <v>58978775</v>
      </c>
      <c r="G18" s="1177">
        <v>31.8</v>
      </c>
      <c r="H18" s="1174"/>
      <c r="I18" s="1176"/>
      <c r="J18" s="185"/>
      <c r="K18" s="150"/>
      <c r="L18" s="150"/>
      <c r="M18" s="150"/>
      <c r="N18" s="1177"/>
    </row>
    <row r="19" spans="1:14" s="1172" customFormat="1" ht="13.5" customHeight="1" x14ac:dyDescent="0.25">
      <c r="A19" s="838" t="s">
        <v>680</v>
      </c>
      <c r="B19" s="185">
        <v>1869</v>
      </c>
      <c r="C19" s="185">
        <v>114023</v>
      </c>
      <c r="D19" s="150">
        <v>571166</v>
      </c>
      <c r="E19" s="150">
        <v>685189</v>
      </c>
      <c r="F19" s="150">
        <v>2415578</v>
      </c>
      <c r="G19" s="1177">
        <v>21.2</v>
      </c>
      <c r="H19" s="1174"/>
      <c r="I19" s="1176"/>
      <c r="J19" s="185"/>
      <c r="K19" s="150"/>
      <c r="L19" s="150"/>
      <c r="M19" s="150"/>
      <c r="N19" s="1177"/>
    </row>
    <row r="20" spans="1:14" s="1172" customFormat="1" ht="13.5" customHeight="1" x14ac:dyDescent="0.25">
      <c r="A20" s="838" t="s">
        <v>681</v>
      </c>
      <c r="B20" s="185">
        <v>1233</v>
      </c>
      <c r="C20" s="185">
        <v>176834</v>
      </c>
      <c r="D20" s="150">
        <v>591086</v>
      </c>
      <c r="E20" s="150">
        <v>767920</v>
      </c>
      <c r="F20" s="150">
        <v>1965343</v>
      </c>
      <c r="G20" s="1177">
        <v>11.1</v>
      </c>
      <c r="H20" s="1174"/>
      <c r="I20" s="1176"/>
      <c r="J20" s="185"/>
      <c r="K20" s="150"/>
      <c r="L20" s="150"/>
      <c r="M20" s="150"/>
      <c r="N20" s="1177"/>
    </row>
    <row r="21" spans="1:14" s="1172" customFormat="1" ht="7" customHeight="1" x14ac:dyDescent="0.25">
      <c r="A21" s="1178"/>
      <c r="B21" s="185"/>
      <c r="C21" s="185"/>
      <c r="D21" s="150"/>
      <c r="E21" s="150"/>
      <c r="F21" s="150"/>
      <c r="G21" s="185"/>
      <c r="H21" s="1173"/>
      <c r="I21" s="1176"/>
      <c r="J21" s="185"/>
      <c r="K21" s="150"/>
      <c r="L21" s="150"/>
      <c r="M21" s="150"/>
      <c r="N21" s="185"/>
    </row>
    <row r="22" spans="1:14" s="1172" customFormat="1" ht="13.5" customHeight="1" x14ac:dyDescent="0.25">
      <c r="A22" s="1083" t="s">
        <v>1044</v>
      </c>
      <c r="B22" s="1174">
        <v>604</v>
      </c>
      <c r="C22" s="1174">
        <v>61072</v>
      </c>
      <c r="D22" s="153">
        <v>145340</v>
      </c>
      <c r="E22" s="153">
        <v>206412</v>
      </c>
      <c r="F22" s="153">
        <v>772388</v>
      </c>
      <c r="G22" s="1175">
        <v>12.6</v>
      </c>
      <c r="H22" s="1174"/>
      <c r="I22" s="1176"/>
      <c r="J22" s="1174"/>
      <c r="K22" s="153"/>
      <c r="L22" s="153"/>
      <c r="M22" s="153"/>
      <c r="N22" s="1175"/>
    </row>
    <row r="23" spans="1:14" s="1172" customFormat="1" ht="7" customHeight="1" x14ac:dyDescent="0.25">
      <c r="A23" s="1178"/>
      <c r="B23" s="1174"/>
      <c r="C23" s="1174"/>
      <c r="D23" s="153"/>
      <c r="E23" s="153"/>
      <c r="F23" s="153"/>
      <c r="G23" s="185"/>
      <c r="H23" s="1173"/>
      <c r="I23" s="1176"/>
      <c r="J23" s="1174"/>
      <c r="K23" s="153"/>
      <c r="L23" s="153"/>
      <c r="M23" s="153"/>
      <c r="N23" s="185"/>
    </row>
    <row r="24" spans="1:14" s="1172" customFormat="1" ht="13.5" customHeight="1" x14ac:dyDescent="0.25">
      <c r="A24" s="1083" t="s">
        <v>991</v>
      </c>
      <c r="B24" s="1174">
        <v>740</v>
      </c>
      <c r="C24" s="1174">
        <v>38278</v>
      </c>
      <c r="D24" s="153">
        <v>105137</v>
      </c>
      <c r="E24" s="153">
        <v>143415</v>
      </c>
      <c r="F24" s="153">
        <v>413524</v>
      </c>
      <c r="G24" s="1175">
        <v>10.8</v>
      </c>
      <c r="H24" s="1174"/>
      <c r="I24" s="1176"/>
      <c r="J24" s="1174"/>
      <c r="K24" s="153"/>
      <c r="L24" s="153"/>
      <c r="M24" s="153"/>
      <c r="N24" s="1175"/>
    </row>
    <row r="25" spans="1:14" s="1172" customFormat="1" ht="7" customHeight="1" thickBot="1" x14ac:dyDescent="0.3">
      <c r="A25" s="1179"/>
      <c r="B25" s="1180"/>
      <c r="C25" s="1180"/>
      <c r="D25" s="1180"/>
      <c r="E25" s="1180"/>
      <c r="F25" s="1180"/>
      <c r="G25" s="1180"/>
      <c r="H25" s="1173"/>
    </row>
    <row r="26" spans="1:14" s="77" customFormat="1" ht="13.5" customHeight="1" thickTop="1" x14ac:dyDescent="0.25">
      <c r="A26" s="2889" t="s">
        <v>2241</v>
      </c>
      <c r="B26" s="2889"/>
      <c r="C26" s="2889"/>
      <c r="D26" s="2889"/>
      <c r="E26" s="2889"/>
    </row>
    <row r="27" spans="1:14" ht="7.5" customHeight="1" x14ac:dyDescent="0.25"/>
    <row r="28" spans="1:14" ht="13.5" customHeight="1" x14ac:dyDescent="0.25">
      <c r="A28" s="208" t="s">
        <v>76</v>
      </c>
    </row>
    <row r="29" spans="1:14" ht="13.5" customHeight="1" x14ac:dyDescent="0.25">
      <c r="A29" s="1171" t="s">
        <v>1180</v>
      </c>
    </row>
    <row r="30" spans="1:14" ht="13.5" customHeight="1" x14ac:dyDescent="0.25">
      <c r="A30" s="1171" t="s">
        <v>1181</v>
      </c>
    </row>
    <row r="31" spans="1:14" ht="13.5" customHeight="1" x14ac:dyDescent="0.25">
      <c r="A31" s="1171" t="s">
        <v>1182</v>
      </c>
    </row>
    <row r="32" spans="1:14" ht="13.5" customHeight="1" x14ac:dyDescent="0.25">
      <c r="A32" s="1171" t="s">
        <v>1183</v>
      </c>
    </row>
    <row r="33" spans="1:1" ht="13.5" customHeight="1" x14ac:dyDescent="0.25">
      <c r="A33" s="1171" t="s">
        <v>1184</v>
      </c>
    </row>
    <row r="34" spans="1:1" ht="13.5" customHeight="1" x14ac:dyDescent="0.25">
      <c r="A34" s="1171" t="s">
        <v>1185</v>
      </c>
    </row>
    <row r="35" spans="1:1" ht="13.5" customHeight="1" x14ac:dyDescent="0.25"/>
    <row r="36" spans="1:1" ht="13.5" customHeight="1" x14ac:dyDescent="0.25"/>
    <row r="37" spans="1:1" ht="13.5" customHeight="1" x14ac:dyDescent="0.25"/>
    <row r="38" spans="1:1" ht="13.5" customHeight="1" x14ac:dyDescent="0.25"/>
    <row r="39" spans="1:1" ht="13.5" customHeight="1" x14ac:dyDescent="0.25"/>
    <row r="40" spans="1:1" ht="13.5" customHeight="1" x14ac:dyDescent="0.25"/>
    <row r="41" spans="1:1" ht="13.5" customHeight="1" x14ac:dyDescent="0.25"/>
    <row r="42" spans="1:1" ht="13.5" customHeight="1" x14ac:dyDescent="0.25"/>
    <row r="43" spans="1:1" ht="13.5" customHeight="1" x14ac:dyDescent="0.25"/>
    <row r="45" spans="1:1" ht="10.5" customHeight="1" x14ac:dyDescent="0.25"/>
  </sheetData>
  <mergeCells count="12">
    <mergeCell ref="F10:G10"/>
    <mergeCell ref="A26:E26"/>
    <mergeCell ref="A2:G2"/>
    <mergeCell ref="A3:G3"/>
    <mergeCell ref="A5:A10"/>
    <mergeCell ref="B5:B9"/>
    <mergeCell ref="C5:C9"/>
    <mergeCell ref="D5:D9"/>
    <mergeCell ref="E5:E9"/>
    <mergeCell ref="F5:F9"/>
    <mergeCell ref="G5:G9"/>
    <mergeCell ref="B10:E10"/>
  </mergeCells>
  <hyperlinks>
    <hyperlink ref="A29" r:id="rId1" display="http://www.ine.pt/xurl/ind/0007575" xr:uid="{67AD7E99-F5FF-4AB5-B097-11CF2684F935}"/>
    <hyperlink ref="A30" r:id="rId2" display="http://www.ine.pt/xurl/ind/0007576" xr:uid="{6809D9A9-B29E-48BF-9E3A-E3A9E6B8D39B}"/>
    <hyperlink ref="A31" r:id="rId3" display="http://www.ine.pt/xurl/ind/0007577" xr:uid="{7505BBC6-10C5-4378-99D4-6EEB02D856B3}"/>
    <hyperlink ref="A32" r:id="rId4" display="http://www.ine.pt/xurl/ind/0007578" xr:uid="{B494823B-AE5C-4C27-9975-141D5FDDF19B}"/>
    <hyperlink ref="A33" r:id="rId5" display="http://www.ine.pt/xurl/ind/0007579" xr:uid="{25CF22C9-AFBA-4C1A-9DE4-F15A47E5BBE5}"/>
    <hyperlink ref="A34" r:id="rId6" display="https://www.ine.pt/xportal/xmain?xpid=INE&amp;xpgid=ine_indicadores&amp;indOcorrCod=0010312&amp;xlang=pt&amp;contexto=bd&amp;selTab=tab2" xr:uid="{5016A46B-52B9-49AB-9310-0D85A8282D69}"/>
    <hyperlink ref="A1" location="Índice!A1" display="Voltar ao índice" xr:uid="{993F185A-6E2C-4EE6-8E94-75712122CEC4}"/>
  </hyperlinks>
  <pageMargins left="0.78740157480314965" right="0.78740157480314965" top="1.1811023622047243" bottom="0.78740157480314965" header="0" footer="0"/>
  <pageSetup paperSize="9" orientation="portrait" horizontalDpi="2400" verticalDpi="2400" r:id="rId7"/>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09A6E-8EBD-4834-8C4F-81C90CFF2882}">
  <sheetPr>
    <pageSetUpPr fitToPage="1"/>
  </sheetPr>
  <dimension ref="A1:Z139"/>
  <sheetViews>
    <sheetView showGridLines="0" zoomScaleNormal="100" zoomScaleSheetLayoutView="100" workbookViewId="0"/>
  </sheetViews>
  <sheetFormatPr defaultColWidth="7.81640625" defaultRowHeight="10.5" x14ac:dyDescent="0.25"/>
  <cols>
    <col min="1" max="1" width="47" style="208" customWidth="1"/>
    <col min="2" max="4" width="9.453125" style="208" customWidth="1"/>
    <col min="5" max="5" width="11" style="208" customWidth="1"/>
    <col min="6" max="6" width="10.81640625" style="208" customWidth="1"/>
    <col min="7" max="7" width="8" style="208" customWidth="1"/>
    <col min="8" max="8" width="8.7265625" style="208" customWidth="1"/>
    <col min="9" max="11" width="7.453125" style="208" customWidth="1"/>
    <col min="12" max="12" width="9" style="208" bestFit="1" customWidth="1"/>
    <col min="13" max="16384" width="7.81640625" style="208"/>
  </cols>
  <sheetData>
    <row r="1" spans="1:26" ht="13" x14ac:dyDescent="0.3">
      <c r="A1" s="407" t="s">
        <v>371</v>
      </c>
    </row>
    <row r="2" spans="1:26" s="1183" customFormat="1" ht="15" customHeight="1" x14ac:dyDescent="0.25">
      <c r="A2" s="1182" t="s">
        <v>1200</v>
      </c>
      <c r="B2" s="1182"/>
      <c r="C2" s="1182"/>
      <c r="D2" s="1182"/>
      <c r="E2" s="1182"/>
      <c r="F2" s="1182"/>
      <c r="G2" s="1182"/>
    </row>
    <row r="3" spans="1:26" s="269" customFormat="1" ht="33" customHeight="1" x14ac:dyDescent="0.25">
      <c r="A3" s="2529" t="s">
        <v>2230</v>
      </c>
      <c r="B3" s="2529"/>
      <c r="C3" s="2529"/>
      <c r="D3" s="2529"/>
      <c r="E3" s="2529"/>
      <c r="F3" s="2529"/>
      <c r="G3" s="2529"/>
    </row>
    <row r="4" spans="1:26" ht="15" customHeight="1" x14ac:dyDescent="0.25">
      <c r="A4" s="838">
        <v>2022</v>
      </c>
      <c r="B4" s="249"/>
      <c r="C4" s="249"/>
      <c r="D4" s="249"/>
      <c r="E4" s="249"/>
      <c r="F4" s="249"/>
      <c r="G4" s="249"/>
      <c r="H4" s="249"/>
      <c r="I4" s="249"/>
      <c r="J4" s="249"/>
      <c r="K4" s="249"/>
      <c r="L4" s="249"/>
      <c r="M4" s="249"/>
      <c r="N4" s="249"/>
      <c r="O4" s="249"/>
      <c r="P4" s="249"/>
      <c r="Q4" s="249"/>
      <c r="R4" s="249"/>
      <c r="S4" s="249"/>
      <c r="T4" s="249"/>
      <c r="U4" s="249"/>
      <c r="V4" s="249"/>
      <c r="W4" s="249"/>
      <c r="X4" s="249"/>
      <c r="Y4" s="249"/>
      <c r="Z4" s="249"/>
    </row>
    <row r="5" spans="1:26" ht="10.5" customHeight="1" x14ac:dyDescent="0.25">
      <c r="A5" s="2877" t="s">
        <v>1201</v>
      </c>
      <c r="B5" s="2879" t="s">
        <v>1202</v>
      </c>
      <c r="C5" s="2882" t="s">
        <v>1203</v>
      </c>
      <c r="D5" s="2882" t="s">
        <v>1204</v>
      </c>
      <c r="E5" s="2882" t="s">
        <v>672</v>
      </c>
      <c r="F5" s="2882" t="s">
        <v>1205</v>
      </c>
      <c r="G5" s="2882" t="s">
        <v>1206</v>
      </c>
      <c r="H5" s="249"/>
      <c r="I5" s="249"/>
      <c r="J5" s="249"/>
      <c r="K5" s="249"/>
      <c r="L5" s="249"/>
      <c r="M5" s="249"/>
      <c r="N5" s="249"/>
      <c r="O5" s="249"/>
      <c r="P5" s="249"/>
      <c r="Q5" s="249"/>
      <c r="R5" s="249"/>
      <c r="S5" s="249"/>
      <c r="T5" s="249"/>
      <c r="U5" s="249"/>
      <c r="V5" s="249"/>
      <c r="W5" s="249"/>
      <c r="X5" s="249"/>
      <c r="Y5" s="249"/>
      <c r="Z5" s="249"/>
    </row>
    <row r="6" spans="1:26" ht="10.5" customHeight="1" x14ac:dyDescent="0.25">
      <c r="A6" s="2877"/>
      <c r="B6" s="2879"/>
      <c r="C6" s="2882"/>
      <c r="D6" s="2882"/>
      <c r="E6" s="2890"/>
      <c r="F6" s="2882"/>
      <c r="G6" s="2882"/>
      <c r="H6" s="249"/>
      <c r="I6" s="249"/>
      <c r="J6" s="249"/>
      <c r="K6" s="249"/>
      <c r="L6" s="249"/>
      <c r="M6" s="249"/>
      <c r="N6" s="249"/>
      <c r="O6" s="249"/>
      <c r="P6" s="249"/>
      <c r="Q6" s="249"/>
      <c r="R6" s="249"/>
      <c r="S6" s="249"/>
      <c r="T6" s="249"/>
      <c r="U6" s="249"/>
      <c r="V6" s="249"/>
      <c r="W6" s="249"/>
      <c r="X6" s="249"/>
      <c r="Y6" s="249"/>
      <c r="Z6" s="249"/>
    </row>
    <row r="7" spans="1:26" ht="10.5" customHeight="1" x14ac:dyDescent="0.25">
      <c r="A7" s="2877"/>
      <c r="B7" s="2879"/>
      <c r="C7" s="2882"/>
      <c r="D7" s="2882"/>
      <c r="E7" s="2890"/>
      <c r="F7" s="2882"/>
      <c r="G7" s="2882"/>
      <c r="H7" s="249"/>
      <c r="I7" s="249"/>
      <c r="J7" s="249"/>
      <c r="K7" s="249"/>
      <c r="L7" s="249"/>
      <c r="M7" s="249"/>
      <c r="N7" s="249"/>
      <c r="O7" s="249"/>
      <c r="P7" s="249"/>
      <c r="Q7" s="249"/>
      <c r="R7" s="249"/>
      <c r="S7" s="249"/>
      <c r="T7" s="249"/>
      <c r="U7" s="249"/>
      <c r="V7" s="249"/>
      <c r="W7" s="249"/>
      <c r="X7" s="249"/>
      <c r="Y7" s="249"/>
      <c r="Z7" s="249"/>
    </row>
    <row r="8" spans="1:26" ht="10.5" customHeight="1" x14ac:dyDescent="0.25">
      <c r="A8" s="2877"/>
      <c r="B8" s="2879"/>
      <c r="C8" s="2882"/>
      <c r="D8" s="2884"/>
      <c r="E8" s="2890"/>
      <c r="F8" s="2882"/>
      <c r="G8" s="2882"/>
      <c r="H8" s="249"/>
      <c r="I8" s="249"/>
      <c r="J8" s="249"/>
      <c r="K8" s="249"/>
      <c r="L8" s="249"/>
      <c r="M8" s="249"/>
      <c r="N8" s="249"/>
      <c r="O8" s="249"/>
      <c r="P8" s="249"/>
      <c r="Q8" s="249"/>
      <c r="R8" s="249"/>
      <c r="S8" s="249"/>
      <c r="T8" s="249"/>
      <c r="U8" s="249"/>
      <c r="V8" s="249"/>
      <c r="W8" s="249"/>
      <c r="X8" s="249"/>
      <c r="Y8" s="249"/>
      <c r="Z8" s="249"/>
    </row>
    <row r="9" spans="1:26" ht="9" customHeight="1" x14ac:dyDescent="0.25">
      <c r="A9" s="2877"/>
      <c r="B9" s="2880"/>
      <c r="C9" s="2883"/>
      <c r="D9" s="2885"/>
      <c r="E9" s="1184"/>
      <c r="F9" s="2882"/>
      <c r="G9" s="2882"/>
      <c r="H9" s="249"/>
      <c r="I9" s="249"/>
      <c r="J9" s="249"/>
      <c r="K9" s="249"/>
      <c r="L9" s="249"/>
      <c r="M9" s="249"/>
      <c r="N9" s="249"/>
      <c r="O9" s="249"/>
      <c r="P9" s="249"/>
      <c r="Q9" s="249"/>
      <c r="R9" s="249"/>
      <c r="S9" s="249"/>
      <c r="T9" s="249"/>
      <c r="U9" s="249"/>
      <c r="V9" s="249"/>
      <c r="W9" s="249"/>
      <c r="X9" s="249"/>
      <c r="Y9" s="249"/>
      <c r="Z9" s="249"/>
    </row>
    <row r="10" spans="1:26" ht="10.5" customHeight="1" x14ac:dyDescent="0.25">
      <c r="A10" s="2877"/>
      <c r="B10" s="2886" t="s">
        <v>135</v>
      </c>
      <c r="C10" s="2887"/>
      <c r="D10" s="2887"/>
      <c r="E10" s="2888"/>
      <c r="F10" s="2873" t="s">
        <v>700</v>
      </c>
      <c r="G10" s="2874"/>
      <c r="H10" s="249"/>
      <c r="I10" s="249"/>
      <c r="J10" s="249"/>
      <c r="K10" s="249"/>
      <c r="L10" s="249"/>
      <c r="M10" s="249"/>
      <c r="N10" s="249"/>
      <c r="O10" s="249"/>
      <c r="P10" s="249"/>
      <c r="Q10" s="249"/>
      <c r="R10" s="249"/>
      <c r="S10" s="249"/>
      <c r="T10" s="249"/>
      <c r="U10" s="249"/>
      <c r="V10" s="249"/>
      <c r="W10" s="249"/>
      <c r="X10" s="249"/>
      <c r="Y10" s="249"/>
      <c r="Z10" s="249"/>
    </row>
    <row r="11" spans="1:26" ht="7" customHeight="1" x14ac:dyDescent="0.25">
      <c r="A11" s="249"/>
      <c r="B11" s="1173"/>
      <c r="C11" s="1185"/>
      <c r="D11" s="1185"/>
      <c r="E11" s="1185"/>
      <c r="F11" s="1185"/>
      <c r="G11" s="1185"/>
    </row>
    <row r="12" spans="1:26" s="206" customFormat="1" ht="15" customHeight="1" x14ac:dyDescent="0.25">
      <c r="A12" s="1083" t="s">
        <v>1207</v>
      </c>
      <c r="B12" s="189">
        <v>41388</v>
      </c>
      <c r="C12" s="189">
        <v>6638311</v>
      </c>
      <c r="D12" s="189">
        <v>8240092</v>
      </c>
      <c r="E12" s="189">
        <v>14878403</v>
      </c>
      <c r="F12" s="189">
        <v>147301506</v>
      </c>
      <c r="G12" s="1175">
        <v>22.2</v>
      </c>
      <c r="H12" s="189"/>
      <c r="I12" s="1186"/>
      <c r="J12" s="136"/>
      <c r="K12" s="189"/>
      <c r="L12" s="189"/>
      <c r="M12" s="1187"/>
    </row>
    <row r="13" spans="1:26" ht="7" customHeight="1" x14ac:dyDescent="0.25">
      <c r="A13" s="249"/>
      <c r="B13" s="1188"/>
      <c r="C13" s="1188"/>
      <c r="D13" s="1188"/>
      <c r="E13" s="1188"/>
      <c r="F13" s="1188"/>
      <c r="G13" s="1175"/>
      <c r="I13" s="1186"/>
      <c r="J13" s="118"/>
    </row>
    <row r="14" spans="1:26" s="206" customFormat="1" ht="13.5" customHeight="1" x14ac:dyDescent="0.25">
      <c r="A14" s="1083" t="s">
        <v>1208</v>
      </c>
      <c r="B14" s="189">
        <v>14595</v>
      </c>
      <c r="C14" s="189">
        <v>1493723</v>
      </c>
      <c r="D14" s="189">
        <v>747595</v>
      </c>
      <c r="E14" s="189">
        <v>2241318</v>
      </c>
      <c r="F14" s="189">
        <v>22002984</v>
      </c>
      <c r="G14" s="1175">
        <v>14.7</v>
      </c>
      <c r="H14" s="189"/>
      <c r="I14" s="1186"/>
      <c r="J14" s="136"/>
      <c r="K14" s="189"/>
      <c r="L14" s="189"/>
      <c r="M14" s="1187"/>
    </row>
    <row r="15" spans="1:26" s="206" customFormat="1" ht="13.5" customHeight="1" x14ac:dyDescent="0.25">
      <c r="A15" s="1189" t="s">
        <v>1209</v>
      </c>
      <c r="B15" s="189">
        <v>158</v>
      </c>
      <c r="C15" s="189">
        <v>28902</v>
      </c>
      <c r="D15" s="189">
        <v>21221</v>
      </c>
      <c r="E15" s="189">
        <v>50123</v>
      </c>
      <c r="F15" s="189">
        <v>847596</v>
      </c>
      <c r="G15" s="1175">
        <v>29.3</v>
      </c>
      <c r="H15" s="189"/>
      <c r="I15" s="1186"/>
      <c r="J15" s="136"/>
      <c r="K15" s="189"/>
      <c r="L15" s="189"/>
      <c r="M15" s="1187"/>
    </row>
    <row r="16" spans="1:26" s="206" customFormat="1" ht="13.5" customHeight="1" x14ac:dyDescent="0.25">
      <c r="A16" s="1189" t="s">
        <v>1210</v>
      </c>
      <c r="B16" s="189">
        <v>16648</v>
      </c>
      <c r="C16" s="189">
        <v>3607541</v>
      </c>
      <c r="D16" s="189">
        <v>4554918</v>
      </c>
      <c r="E16" s="189">
        <v>8162459</v>
      </c>
      <c r="F16" s="189">
        <v>108678768</v>
      </c>
      <c r="G16" s="1175">
        <v>30.1</v>
      </c>
      <c r="H16" s="1190"/>
      <c r="I16" s="1186"/>
      <c r="J16" s="136"/>
      <c r="K16" s="189"/>
      <c r="L16" s="189"/>
      <c r="M16" s="1187"/>
    </row>
    <row r="17" spans="1:14" ht="13.5" customHeight="1" x14ac:dyDescent="0.25">
      <c r="A17" s="1191" t="s">
        <v>1211</v>
      </c>
      <c r="B17" s="89">
        <v>3695</v>
      </c>
      <c r="C17" s="89">
        <v>305301</v>
      </c>
      <c r="D17" s="89">
        <v>545744</v>
      </c>
      <c r="E17" s="89">
        <v>851045</v>
      </c>
      <c r="F17" s="89">
        <v>3740124</v>
      </c>
      <c r="G17" s="1177">
        <v>12.3</v>
      </c>
      <c r="H17" s="189"/>
      <c r="I17" s="1186"/>
      <c r="J17" s="136"/>
      <c r="K17" s="189"/>
      <c r="L17" s="189"/>
      <c r="M17" s="1187"/>
    </row>
    <row r="18" spans="1:14" ht="13.5" customHeight="1" x14ac:dyDescent="0.25">
      <c r="A18" s="1191" t="s">
        <v>1212</v>
      </c>
      <c r="B18" s="89">
        <v>2398</v>
      </c>
      <c r="C18" s="89">
        <v>172298</v>
      </c>
      <c r="D18" s="89">
        <v>787233</v>
      </c>
      <c r="E18" s="89">
        <v>959531</v>
      </c>
      <c r="F18" s="89">
        <v>2703170</v>
      </c>
      <c r="G18" s="1177">
        <v>15.7</v>
      </c>
      <c r="H18" s="189"/>
      <c r="I18" s="1186"/>
      <c r="J18" s="136"/>
      <c r="K18" s="189"/>
      <c r="L18" s="189"/>
      <c r="M18" s="1187"/>
    </row>
    <row r="19" spans="1:14" ht="13.5" customHeight="1" x14ac:dyDescent="0.25">
      <c r="A19" s="1191" t="s">
        <v>1213</v>
      </c>
      <c r="B19" s="89">
        <v>2609</v>
      </c>
      <c r="C19" s="89">
        <v>130800</v>
      </c>
      <c r="D19" s="89">
        <v>156875</v>
      </c>
      <c r="E19" s="89">
        <v>287675</v>
      </c>
      <c r="F19" s="89">
        <v>1765131</v>
      </c>
      <c r="G19" s="1177">
        <v>13.5</v>
      </c>
      <c r="H19" s="189"/>
      <c r="I19" s="1186"/>
      <c r="J19" s="136"/>
      <c r="K19" s="189"/>
      <c r="L19" s="189"/>
      <c r="M19" s="1187"/>
    </row>
    <row r="20" spans="1:14" ht="13.5" customHeight="1" x14ac:dyDescent="0.25">
      <c r="A20" s="1191" t="s">
        <v>1214</v>
      </c>
      <c r="B20" s="89">
        <v>1638</v>
      </c>
      <c r="C20" s="89">
        <v>96336</v>
      </c>
      <c r="D20" s="89">
        <v>135147</v>
      </c>
      <c r="E20" s="89">
        <v>231483</v>
      </c>
      <c r="F20" s="89">
        <v>1281955</v>
      </c>
      <c r="G20" s="1177">
        <v>13.3</v>
      </c>
      <c r="H20" s="189"/>
      <c r="I20" s="1186"/>
      <c r="J20" s="136"/>
      <c r="K20" s="189"/>
      <c r="L20" s="189"/>
      <c r="M20" s="1187"/>
    </row>
    <row r="21" spans="1:14" ht="13.5" customHeight="1" x14ac:dyDescent="0.25">
      <c r="A21" s="1191" t="s">
        <v>1215</v>
      </c>
      <c r="B21" s="89">
        <v>2580</v>
      </c>
      <c r="C21" s="89">
        <v>1741815</v>
      </c>
      <c r="D21" s="89">
        <v>1584035</v>
      </c>
      <c r="E21" s="89">
        <v>3325850</v>
      </c>
      <c r="F21" s="89">
        <v>61311670</v>
      </c>
      <c r="G21" s="1177">
        <v>35.200000000000003</v>
      </c>
      <c r="H21" s="189"/>
      <c r="I21" s="1186"/>
      <c r="J21" s="136"/>
      <c r="K21" s="189"/>
      <c r="L21" s="189"/>
      <c r="M21" s="1187"/>
    </row>
    <row r="22" spans="1:14" ht="13.5" customHeight="1" x14ac:dyDescent="0.25">
      <c r="A22" s="1191" t="s">
        <v>1216</v>
      </c>
      <c r="B22" s="89">
        <v>3728</v>
      </c>
      <c r="C22" s="89">
        <v>1160991</v>
      </c>
      <c r="D22" s="89">
        <v>1345884</v>
      </c>
      <c r="E22" s="89">
        <v>2506875</v>
      </c>
      <c r="F22" s="89">
        <v>37876718</v>
      </c>
      <c r="G22" s="1177">
        <v>32.6</v>
      </c>
      <c r="H22" s="189"/>
      <c r="I22" s="1186"/>
      <c r="J22" s="136"/>
      <c r="K22" s="189"/>
      <c r="L22" s="189"/>
      <c r="M22" s="1187"/>
    </row>
    <row r="23" spans="1:14" s="206" customFormat="1" ht="13.5" customHeight="1" x14ac:dyDescent="0.25">
      <c r="A23" s="1192" t="s">
        <v>1217</v>
      </c>
      <c r="B23" s="189">
        <v>495</v>
      </c>
      <c r="C23" s="189">
        <v>8013</v>
      </c>
      <c r="D23" s="189">
        <v>139009</v>
      </c>
      <c r="E23" s="189">
        <v>147022</v>
      </c>
      <c r="F23" s="189">
        <v>72173</v>
      </c>
      <c r="G23" s="1175">
        <v>9</v>
      </c>
      <c r="H23" s="189"/>
      <c r="I23" s="1186"/>
      <c r="J23" s="136"/>
      <c r="K23" s="189"/>
      <c r="L23" s="189"/>
      <c r="M23" s="1187"/>
    </row>
    <row r="24" spans="1:14" s="206" customFormat="1" ht="13.5" customHeight="1" x14ac:dyDescent="0.25">
      <c r="A24" s="1192" t="s">
        <v>1218</v>
      </c>
      <c r="B24" s="189">
        <v>1675</v>
      </c>
      <c r="C24" s="189">
        <v>236794</v>
      </c>
      <c r="D24" s="189">
        <v>216787</v>
      </c>
      <c r="E24" s="189">
        <v>453581</v>
      </c>
      <c r="F24" s="189">
        <v>3150853</v>
      </c>
      <c r="G24" s="1175">
        <v>13.3</v>
      </c>
      <c r="H24" s="1190"/>
      <c r="I24" s="1186"/>
      <c r="J24" s="136"/>
      <c r="K24" s="189"/>
      <c r="L24" s="189"/>
      <c r="M24" s="1187"/>
    </row>
    <row r="25" spans="1:14" ht="13.5" customHeight="1" x14ac:dyDescent="0.25">
      <c r="A25" s="1191" t="s">
        <v>1219</v>
      </c>
      <c r="B25" s="89">
        <v>336</v>
      </c>
      <c r="C25" s="89">
        <v>99754</v>
      </c>
      <c r="D25" s="89">
        <v>39535</v>
      </c>
      <c r="E25" s="89">
        <v>139289</v>
      </c>
      <c r="F25" s="89">
        <v>1736305</v>
      </c>
      <c r="G25" s="1177">
        <v>17.399999999999999</v>
      </c>
      <c r="H25" s="189"/>
      <c r="I25" s="1186"/>
      <c r="J25" s="136"/>
      <c r="K25" s="189"/>
      <c r="L25" s="189"/>
      <c r="M25" s="1187"/>
    </row>
    <row r="26" spans="1:14" ht="13.5" customHeight="1" x14ac:dyDescent="0.25">
      <c r="A26" s="1191" t="s">
        <v>1220</v>
      </c>
      <c r="B26" s="89">
        <v>1339</v>
      </c>
      <c r="C26" s="89">
        <v>137040</v>
      </c>
      <c r="D26" s="89">
        <v>177252</v>
      </c>
      <c r="E26" s="89">
        <v>314292</v>
      </c>
      <c r="F26" s="89">
        <v>1414548</v>
      </c>
      <c r="G26" s="1177">
        <v>10.3</v>
      </c>
      <c r="H26" s="189"/>
      <c r="I26" s="1186"/>
      <c r="J26" s="136"/>
      <c r="K26" s="189"/>
      <c r="L26" s="189"/>
      <c r="M26" s="1187"/>
    </row>
    <row r="27" spans="1:14" s="810" customFormat="1" ht="13.5" customHeight="1" x14ac:dyDescent="0.25">
      <c r="A27" s="1192" t="s">
        <v>1221</v>
      </c>
      <c r="B27" s="136">
        <v>508</v>
      </c>
      <c r="C27" s="136">
        <v>8509</v>
      </c>
      <c r="D27" s="136">
        <v>229462</v>
      </c>
      <c r="E27" s="136">
        <v>237971</v>
      </c>
      <c r="F27" s="136">
        <v>155082</v>
      </c>
      <c r="G27" s="1175">
        <v>18.2</v>
      </c>
      <c r="H27" s="189"/>
      <c r="I27" s="1186"/>
      <c r="J27" s="136"/>
      <c r="K27" s="189"/>
      <c r="L27" s="189"/>
      <c r="M27" s="1187"/>
    </row>
    <row r="28" spans="1:14" s="810" customFormat="1" ht="13.5" customHeight="1" x14ac:dyDescent="0.25">
      <c r="A28" s="1192" t="s">
        <v>1222</v>
      </c>
      <c r="B28" s="136">
        <v>686</v>
      </c>
      <c r="C28" s="136">
        <v>198086</v>
      </c>
      <c r="D28" s="136">
        <v>114087</v>
      </c>
      <c r="E28" s="136">
        <v>312173</v>
      </c>
      <c r="F28" s="136">
        <v>1037552</v>
      </c>
      <c r="G28" s="1175">
        <v>5.2</v>
      </c>
      <c r="H28" s="189"/>
      <c r="I28" s="189"/>
      <c r="J28" s="189"/>
      <c r="K28" s="189"/>
      <c r="L28" s="189"/>
      <c r="M28" s="189"/>
      <c r="N28" s="189"/>
    </row>
    <row r="29" spans="1:14" s="810" customFormat="1" ht="13.5" customHeight="1" x14ac:dyDescent="0.25">
      <c r="A29" s="1192" t="s">
        <v>1223</v>
      </c>
      <c r="B29" s="136">
        <v>1412</v>
      </c>
      <c r="C29" s="136">
        <v>190178</v>
      </c>
      <c r="D29" s="136">
        <v>683704</v>
      </c>
      <c r="E29" s="136">
        <v>873882</v>
      </c>
      <c r="F29" s="136">
        <v>4232130</v>
      </c>
      <c r="G29" s="1175">
        <v>22.3</v>
      </c>
      <c r="H29" s="189"/>
      <c r="I29" s="1186"/>
      <c r="J29" s="136"/>
      <c r="K29" s="189"/>
      <c r="L29" s="189"/>
      <c r="M29" s="1187"/>
    </row>
    <row r="30" spans="1:14" s="810" customFormat="1" ht="13.5" customHeight="1" x14ac:dyDescent="0.25">
      <c r="A30" s="1192" t="s">
        <v>1224</v>
      </c>
      <c r="B30" s="136">
        <v>3295</v>
      </c>
      <c r="C30" s="136">
        <v>662542</v>
      </c>
      <c r="D30" s="136">
        <v>822642</v>
      </c>
      <c r="E30" s="136">
        <v>1485184</v>
      </c>
      <c r="F30" s="136">
        <v>4537463</v>
      </c>
      <c r="G30" s="1175">
        <v>6.8</v>
      </c>
      <c r="H30" s="189"/>
      <c r="I30" s="1186"/>
      <c r="J30" s="136"/>
      <c r="K30" s="189"/>
      <c r="L30" s="189"/>
      <c r="M30" s="1187"/>
    </row>
    <row r="31" spans="1:14" s="810" customFormat="1" ht="13.5" customHeight="1" x14ac:dyDescent="0.25">
      <c r="A31" s="1192" t="s">
        <v>1225</v>
      </c>
      <c r="B31" s="136">
        <v>1916</v>
      </c>
      <c r="C31" s="136">
        <v>204023</v>
      </c>
      <c r="D31" s="136">
        <v>710667</v>
      </c>
      <c r="E31" s="136">
        <v>914690</v>
      </c>
      <c r="F31" s="136">
        <v>2586905</v>
      </c>
      <c r="G31" s="1175">
        <v>12.7</v>
      </c>
      <c r="H31" s="189"/>
      <c r="I31" s="1186"/>
      <c r="J31" s="136"/>
      <c r="K31" s="189"/>
      <c r="L31" s="189"/>
      <c r="M31" s="1187"/>
    </row>
    <row r="32" spans="1:14" ht="7" customHeight="1" x14ac:dyDescent="0.25">
      <c r="A32" s="249"/>
      <c r="B32" s="89"/>
      <c r="C32" s="89"/>
      <c r="D32" s="89"/>
      <c r="E32" s="89"/>
      <c r="F32" s="89"/>
      <c r="G32" s="89"/>
      <c r="I32" s="1186"/>
      <c r="J32" s="118"/>
    </row>
    <row r="33" spans="1:9" s="206" customFormat="1" ht="18" customHeight="1" x14ac:dyDescent="0.25">
      <c r="A33" s="1083" t="s">
        <v>1226</v>
      </c>
      <c r="B33" s="189">
        <v>39257</v>
      </c>
      <c r="C33" s="189">
        <v>6506991</v>
      </c>
      <c r="D33" s="189">
        <v>7889545</v>
      </c>
      <c r="E33" s="189">
        <v>14396536</v>
      </c>
      <c r="F33" s="189">
        <v>145606979</v>
      </c>
      <c r="G33" s="1175">
        <v>22.4</v>
      </c>
      <c r="I33" s="1186"/>
    </row>
    <row r="34" spans="1:9" ht="7" customHeight="1" x14ac:dyDescent="0.25">
      <c r="A34" s="249"/>
      <c r="B34" s="189"/>
      <c r="C34" s="189"/>
      <c r="D34" s="189"/>
      <c r="E34" s="189"/>
      <c r="F34" s="189"/>
      <c r="G34" s="1175"/>
      <c r="I34" s="1186"/>
    </row>
    <row r="35" spans="1:9" s="206" customFormat="1" ht="13.5" customHeight="1" x14ac:dyDescent="0.25">
      <c r="A35" s="1083" t="s">
        <v>1208</v>
      </c>
      <c r="B35" s="189">
        <v>13984</v>
      </c>
      <c r="C35" s="189">
        <v>1458912</v>
      </c>
      <c r="D35" s="189">
        <v>722509</v>
      </c>
      <c r="E35" s="189">
        <v>2181421</v>
      </c>
      <c r="F35" s="189">
        <v>21739188</v>
      </c>
      <c r="G35" s="1175">
        <v>14.9</v>
      </c>
      <c r="I35" s="1186"/>
    </row>
    <row r="36" spans="1:9" s="206" customFormat="1" ht="13.5" customHeight="1" x14ac:dyDescent="0.25">
      <c r="A36" s="1189" t="s">
        <v>1209</v>
      </c>
      <c r="B36" s="189">
        <v>153</v>
      </c>
      <c r="C36" s="189">
        <v>28877</v>
      </c>
      <c r="D36" s="189">
        <v>19755</v>
      </c>
      <c r="E36" s="189">
        <v>48632</v>
      </c>
      <c r="F36" s="189">
        <v>847378</v>
      </c>
      <c r="G36" s="1175">
        <v>29.3</v>
      </c>
      <c r="H36" s="1193"/>
      <c r="I36" s="1186"/>
    </row>
    <row r="37" spans="1:9" s="206" customFormat="1" ht="13.5" customHeight="1" x14ac:dyDescent="0.25">
      <c r="A37" s="1189" t="s">
        <v>1210</v>
      </c>
      <c r="B37" s="189">
        <v>15661</v>
      </c>
      <c r="C37" s="189">
        <v>3523194</v>
      </c>
      <c r="D37" s="189">
        <v>4324185</v>
      </c>
      <c r="E37" s="189">
        <v>7847379</v>
      </c>
      <c r="F37" s="189">
        <v>107395378</v>
      </c>
      <c r="G37" s="1175">
        <v>30.5</v>
      </c>
      <c r="I37" s="1186"/>
    </row>
    <row r="38" spans="1:9" ht="13.5" customHeight="1" x14ac:dyDescent="0.25">
      <c r="A38" s="1191" t="s">
        <v>1211</v>
      </c>
      <c r="B38" s="89">
        <v>3358</v>
      </c>
      <c r="C38" s="89">
        <v>284136</v>
      </c>
      <c r="D38" s="89">
        <v>517724</v>
      </c>
      <c r="E38" s="89">
        <v>801860</v>
      </c>
      <c r="F38" s="89">
        <v>3460266</v>
      </c>
      <c r="G38" s="1177">
        <v>12.2</v>
      </c>
      <c r="I38" s="1186"/>
    </row>
    <row r="39" spans="1:9" ht="13.5" customHeight="1" x14ac:dyDescent="0.25">
      <c r="A39" s="1191" t="s">
        <v>1212</v>
      </c>
      <c r="B39" s="89">
        <v>2262</v>
      </c>
      <c r="C39" s="89">
        <v>165534</v>
      </c>
      <c r="D39" s="89">
        <v>749052</v>
      </c>
      <c r="E39" s="89">
        <v>914586</v>
      </c>
      <c r="F39" s="89">
        <v>2657922</v>
      </c>
      <c r="G39" s="1177">
        <v>16.100000000000001</v>
      </c>
      <c r="I39" s="1186"/>
    </row>
    <row r="40" spans="1:9" ht="13.5" customHeight="1" x14ac:dyDescent="0.25">
      <c r="A40" s="1191" t="s">
        <v>1213</v>
      </c>
      <c r="B40" s="89">
        <v>2566</v>
      </c>
      <c r="C40" s="89">
        <v>127462</v>
      </c>
      <c r="D40" s="89">
        <v>153356</v>
      </c>
      <c r="E40" s="89">
        <v>280818</v>
      </c>
      <c r="F40" s="89">
        <v>1733445</v>
      </c>
      <c r="G40" s="1177">
        <v>13.6</v>
      </c>
      <c r="I40" s="1186"/>
    </row>
    <row r="41" spans="1:9" ht="13.5" customHeight="1" x14ac:dyDescent="0.25">
      <c r="A41" s="1191" t="s">
        <v>1214</v>
      </c>
      <c r="B41" s="89">
        <v>1524</v>
      </c>
      <c r="C41" s="89">
        <v>87830</v>
      </c>
      <c r="D41" s="89">
        <v>123634</v>
      </c>
      <c r="E41" s="89">
        <v>211464</v>
      </c>
      <c r="F41" s="89">
        <v>1193886</v>
      </c>
      <c r="G41" s="1177">
        <v>13.6</v>
      </c>
      <c r="I41" s="1186"/>
    </row>
    <row r="42" spans="1:9" ht="13.5" customHeight="1" x14ac:dyDescent="0.25">
      <c r="A42" s="1191" t="s">
        <v>1215</v>
      </c>
      <c r="B42" s="89">
        <v>2453</v>
      </c>
      <c r="C42" s="89">
        <v>1732173</v>
      </c>
      <c r="D42" s="89">
        <v>1487650</v>
      </c>
      <c r="E42" s="89">
        <v>3219823</v>
      </c>
      <c r="F42" s="89">
        <v>61104335</v>
      </c>
      <c r="G42" s="1177">
        <v>35.299999999999997</v>
      </c>
      <c r="I42" s="1186"/>
    </row>
    <row r="43" spans="1:9" ht="13.5" customHeight="1" x14ac:dyDescent="0.25">
      <c r="A43" s="1191" t="s">
        <v>1216</v>
      </c>
      <c r="B43" s="89">
        <v>3498</v>
      </c>
      <c r="C43" s="89">
        <v>1126059</v>
      </c>
      <c r="D43" s="89">
        <v>1292769</v>
      </c>
      <c r="E43" s="89">
        <v>2418828</v>
      </c>
      <c r="F43" s="89">
        <v>37245524</v>
      </c>
      <c r="G43" s="1177">
        <v>33.1</v>
      </c>
      <c r="I43" s="1186"/>
    </row>
    <row r="44" spans="1:9" s="206" customFormat="1" ht="13.5" customHeight="1" x14ac:dyDescent="0.25">
      <c r="A44" s="1192" t="s">
        <v>1217</v>
      </c>
      <c r="B44" s="189">
        <v>416</v>
      </c>
      <c r="C44" s="189">
        <v>8013</v>
      </c>
      <c r="D44" s="189">
        <v>123931</v>
      </c>
      <c r="E44" s="189">
        <v>131944</v>
      </c>
      <c r="F44" s="189">
        <v>72173</v>
      </c>
      <c r="G44" s="1175">
        <v>9</v>
      </c>
      <c r="I44" s="1186"/>
    </row>
    <row r="45" spans="1:9" s="206" customFormat="1" ht="13.5" customHeight="1" x14ac:dyDescent="0.25">
      <c r="A45" s="1192" t="s">
        <v>1218</v>
      </c>
      <c r="B45" s="189">
        <v>1626</v>
      </c>
      <c r="C45" s="189">
        <v>232771</v>
      </c>
      <c r="D45" s="189">
        <v>213473</v>
      </c>
      <c r="E45" s="189">
        <v>446244</v>
      </c>
      <c r="F45" s="189">
        <v>3121973</v>
      </c>
      <c r="G45" s="1175">
        <v>13.4</v>
      </c>
      <c r="I45" s="1186"/>
    </row>
    <row r="46" spans="1:9" ht="13.5" customHeight="1" x14ac:dyDescent="0.25">
      <c r="A46" s="1191" t="s">
        <v>1219</v>
      </c>
      <c r="B46" s="89">
        <v>325</v>
      </c>
      <c r="C46" s="89">
        <v>98834</v>
      </c>
      <c r="D46" s="89">
        <v>38833</v>
      </c>
      <c r="E46" s="89">
        <v>137667</v>
      </c>
      <c r="F46" s="89">
        <v>1730376</v>
      </c>
      <c r="G46" s="1177">
        <v>17.5</v>
      </c>
      <c r="H46" s="206"/>
      <c r="I46" s="1186"/>
    </row>
    <row r="47" spans="1:9" ht="13.5" customHeight="1" x14ac:dyDescent="0.25">
      <c r="A47" s="1191" t="s">
        <v>1220</v>
      </c>
      <c r="B47" s="89">
        <v>1301</v>
      </c>
      <c r="C47" s="89">
        <v>133937</v>
      </c>
      <c r="D47" s="89">
        <v>174640</v>
      </c>
      <c r="E47" s="89">
        <v>308577</v>
      </c>
      <c r="F47" s="89">
        <v>1391597</v>
      </c>
      <c r="G47" s="1177">
        <v>10.4</v>
      </c>
      <c r="H47" s="206"/>
      <c r="I47" s="1186"/>
    </row>
    <row r="48" spans="1:9" s="810" customFormat="1" ht="13.5" customHeight="1" x14ac:dyDescent="0.25">
      <c r="A48" s="1192" t="s">
        <v>1221</v>
      </c>
      <c r="B48" s="189">
        <v>458</v>
      </c>
      <c r="C48" s="189">
        <v>8509</v>
      </c>
      <c r="D48" s="189">
        <v>215792</v>
      </c>
      <c r="E48" s="189">
        <v>224301</v>
      </c>
      <c r="F48" s="189">
        <v>155082</v>
      </c>
      <c r="G48" s="1175">
        <v>18.2</v>
      </c>
      <c r="H48" s="206"/>
      <c r="I48" s="1186"/>
    </row>
    <row r="49" spans="1:10" s="810" customFormat="1" ht="13.5" customHeight="1" x14ac:dyDescent="0.25">
      <c r="A49" s="1192" t="s">
        <v>1222</v>
      </c>
      <c r="B49" s="189">
        <v>681</v>
      </c>
      <c r="C49" s="189">
        <v>197999</v>
      </c>
      <c r="D49" s="189">
        <v>113566</v>
      </c>
      <c r="E49" s="189">
        <v>311565</v>
      </c>
      <c r="F49" s="189">
        <v>1037117</v>
      </c>
      <c r="G49" s="1175">
        <v>5.2</v>
      </c>
      <c r="H49" s="1193"/>
      <c r="I49" s="1186"/>
    </row>
    <row r="50" spans="1:10" s="810" customFormat="1" ht="13.5" customHeight="1" x14ac:dyDescent="0.25">
      <c r="A50" s="1192" t="s">
        <v>1223</v>
      </c>
      <c r="B50" s="189">
        <v>1250</v>
      </c>
      <c r="C50" s="189">
        <v>186982</v>
      </c>
      <c r="D50" s="189">
        <v>667339</v>
      </c>
      <c r="E50" s="189">
        <v>854321</v>
      </c>
      <c r="F50" s="189">
        <v>4167038</v>
      </c>
      <c r="G50" s="1175">
        <v>22.3</v>
      </c>
      <c r="H50" s="206"/>
      <c r="I50" s="1186"/>
    </row>
    <row r="51" spans="1:10" s="810" customFormat="1" ht="13.5" customHeight="1" x14ac:dyDescent="0.25">
      <c r="A51" s="1192" t="s">
        <v>1224</v>
      </c>
      <c r="B51" s="189">
        <v>3212</v>
      </c>
      <c r="C51" s="189">
        <v>662115</v>
      </c>
      <c r="D51" s="189">
        <v>803662</v>
      </c>
      <c r="E51" s="189">
        <v>1465777</v>
      </c>
      <c r="F51" s="189">
        <v>4533193</v>
      </c>
      <c r="G51" s="1175">
        <v>6.8</v>
      </c>
      <c r="H51" s="206"/>
      <c r="I51" s="1186"/>
      <c r="J51" s="810" t="s">
        <v>139</v>
      </c>
    </row>
    <row r="52" spans="1:10" s="810" customFormat="1" ht="15" customHeight="1" x14ac:dyDescent="0.25">
      <c r="A52" s="1192" t="s">
        <v>1225</v>
      </c>
      <c r="B52" s="189">
        <v>1816</v>
      </c>
      <c r="C52" s="189">
        <v>199619</v>
      </c>
      <c r="D52" s="189">
        <v>685333</v>
      </c>
      <c r="E52" s="189">
        <v>884952</v>
      </c>
      <c r="F52" s="189">
        <v>2538459</v>
      </c>
      <c r="G52" s="1175">
        <v>12.7</v>
      </c>
      <c r="H52" s="206"/>
      <c r="I52" s="1186"/>
    </row>
    <row r="53" spans="1:10" s="810" customFormat="1" ht="7" customHeight="1" x14ac:dyDescent="0.25">
      <c r="A53" s="1192"/>
      <c r="B53" s="189"/>
      <c r="C53" s="189"/>
      <c r="D53" s="189"/>
      <c r="E53" s="189"/>
      <c r="F53" s="189"/>
      <c r="G53" s="1175"/>
      <c r="H53" s="206"/>
      <c r="I53" s="1186"/>
    </row>
    <row r="54" spans="1:10" s="206" customFormat="1" ht="12.75" customHeight="1" x14ac:dyDescent="0.25">
      <c r="A54" s="1083" t="s">
        <v>1227</v>
      </c>
      <c r="B54" s="189">
        <v>11734</v>
      </c>
      <c r="C54" s="189">
        <v>2240778</v>
      </c>
      <c r="D54" s="189">
        <v>2844545</v>
      </c>
      <c r="E54" s="189">
        <v>5085323</v>
      </c>
      <c r="F54" s="189">
        <v>36530903</v>
      </c>
      <c r="G54" s="1175">
        <v>16.3</v>
      </c>
      <c r="I54" s="1186"/>
    </row>
    <row r="55" spans="1:10" ht="7" customHeight="1" x14ac:dyDescent="0.25">
      <c r="A55" s="249"/>
      <c r="G55" s="1175"/>
      <c r="I55" s="1186"/>
    </row>
    <row r="56" spans="1:10" s="206" customFormat="1" ht="15" customHeight="1" x14ac:dyDescent="0.25">
      <c r="A56" s="1083" t="s">
        <v>1208</v>
      </c>
      <c r="B56" s="255">
        <v>2900</v>
      </c>
      <c r="C56" s="255">
        <v>308983</v>
      </c>
      <c r="D56" s="255">
        <v>215827</v>
      </c>
      <c r="E56" s="255">
        <v>524810</v>
      </c>
      <c r="F56" s="255">
        <v>3468748</v>
      </c>
      <c r="G56" s="1175">
        <v>11.2</v>
      </c>
      <c r="I56" s="1186"/>
    </row>
    <row r="57" spans="1:10" s="206" customFormat="1" ht="15" customHeight="1" x14ac:dyDescent="0.25">
      <c r="A57" s="1189" t="s">
        <v>1209</v>
      </c>
      <c r="B57" s="189">
        <v>19</v>
      </c>
      <c r="C57" s="189">
        <v>4026</v>
      </c>
      <c r="D57" s="189">
        <v>2455</v>
      </c>
      <c r="E57" s="189">
        <v>6481</v>
      </c>
      <c r="F57" s="189">
        <v>88029</v>
      </c>
      <c r="G57" s="1175">
        <v>21.9</v>
      </c>
      <c r="I57" s="1186"/>
    </row>
    <row r="58" spans="1:10" s="206" customFormat="1" ht="15" customHeight="1" x14ac:dyDescent="0.25">
      <c r="A58" s="1189" t="s">
        <v>1210</v>
      </c>
      <c r="B58" s="189">
        <v>5090</v>
      </c>
      <c r="C58" s="189">
        <v>1090538</v>
      </c>
      <c r="D58" s="189">
        <v>1299687</v>
      </c>
      <c r="E58" s="189">
        <v>2390225</v>
      </c>
      <c r="F58" s="189">
        <v>26424787</v>
      </c>
      <c r="G58" s="1175">
        <v>24.2</v>
      </c>
      <c r="I58" s="1186"/>
    </row>
    <row r="59" spans="1:10" ht="15" customHeight="1" x14ac:dyDescent="0.25">
      <c r="A59" s="1191" t="s">
        <v>1211</v>
      </c>
      <c r="B59" s="89">
        <v>915</v>
      </c>
      <c r="C59" s="89">
        <v>92204</v>
      </c>
      <c r="D59" s="89">
        <v>180557</v>
      </c>
      <c r="E59" s="89">
        <v>272761</v>
      </c>
      <c r="F59" s="89">
        <v>770977</v>
      </c>
      <c r="G59" s="1177">
        <v>8.4</v>
      </c>
      <c r="I59" s="1186"/>
    </row>
    <row r="60" spans="1:10" ht="15" customHeight="1" x14ac:dyDescent="0.25">
      <c r="A60" s="1191" t="s">
        <v>1212</v>
      </c>
      <c r="B60" s="89">
        <v>1010</v>
      </c>
      <c r="C60" s="89">
        <v>46938</v>
      </c>
      <c r="D60" s="89">
        <v>240597</v>
      </c>
      <c r="E60" s="89">
        <v>287535</v>
      </c>
      <c r="F60" s="89">
        <v>836227</v>
      </c>
      <c r="G60" s="1177">
        <v>17.8</v>
      </c>
      <c r="I60" s="1186"/>
    </row>
    <row r="61" spans="1:10" ht="15" customHeight="1" x14ac:dyDescent="0.25">
      <c r="A61" s="1191" t="s">
        <v>1213</v>
      </c>
      <c r="B61" s="89">
        <v>1228</v>
      </c>
      <c r="C61" s="89">
        <v>59464</v>
      </c>
      <c r="D61" s="89">
        <v>22253</v>
      </c>
      <c r="E61" s="89">
        <v>81717</v>
      </c>
      <c r="F61" s="89">
        <v>796882</v>
      </c>
      <c r="G61" s="1177">
        <v>13.4</v>
      </c>
      <c r="I61" s="1186"/>
    </row>
    <row r="62" spans="1:10" ht="15" customHeight="1" x14ac:dyDescent="0.25">
      <c r="A62" s="1191" t="s">
        <v>1214</v>
      </c>
      <c r="B62" s="89">
        <v>309</v>
      </c>
      <c r="C62" s="89">
        <v>27897</v>
      </c>
      <c r="D62" s="89">
        <v>46377</v>
      </c>
      <c r="E62" s="89">
        <v>74274</v>
      </c>
      <c r="F62" s="89">
        <v>369586</v>
      </c>
      <c r="G62" s="1177">
        <v>13.2</v>
      </c>
      <c r="I62" s="1186"/>
    </row>
    <row r="63" spans="1:10" ht="15" customHeight="1" x14ac:dyDescent="0.25">
      <c r="A63" s="1191" t="s">
        <v>1215</v>
      </c>
      <c r="B63" s="89">
        <v>928</v>
      </c>
      <c r="C63" s="89">
        <v>529093</v>
      </c>
      <c r="D63" s="89">
        <v>589548</v>
      </c>
      <c r="E63" s="89">
        <v>1118641</v>
      </c>
      <c r="F63" s="89">
        <v>12501822</v>
      </c>
      <c r="G63" s="1177">
        <v>23.6</v>
      </c>
      <c r="I63" s="1186"/>
    </row>
    <row r="64" spans="1:10" ht="15" customHeight="1" x14ac:dyDescent="0.25">
      <c r="A64" s="1191" t="s">
        <v>1216</v>
      </c>
      <c r="B64" s="89">
        <v>700</v>
      </c>
      <c r="C64" s="89">
        <v>334942</v>
      </c>
      <c r="D64" s="89">
        <v>220355</v>
      </c>
      <c r="E64" s="89">
        <v>555297</v>
      </c>
      <c r="F64" s="89">
        <v>11149293</v>
      </c>
      <c r="G64" s="1177">
        <v>33.299999999999997</v>
      </c>
      <c r="I64" s="1186"/>
    </row>
    <row r="65" spans="1:9" s="206" customFormat="1" ht="15" customHeight="1" x14ac:dyDescent="0.25">
      <c r="A65" s="1192" t="s">
        <v>1217</v>
      </c>
      <c r="B65" s="189">
        <v>82</v>
      </c>
      <c r="C65" s="189">
        <v>2411</v>
      </c>
      <c r="D65" s="189">
        <v>13499</v>
      </c>
      <c r="E65" s="189">
        <v>15910</v>
      </c>
      <c r="F65" s="189">
        <v>15364</v>
      </c>
      <c r="G65" s="1175">
        <v>6.4</v>
      </c>
      <c r="I65" s="1186"/>
    </row>
    <row r="66" spans="1:9" ht="7" customHeight="1" thickBot="1" x14ac:dyDescent="0.3">
      <c r="A66" s="1179"/>
      <c r="B66" s="1194"/>
      <c r="C66" s="1194"/>
      <c r="D66" s="1194"/>
      <c r="E66" s="1194"/>
      <c r="F66" s="1194"/>
      <c r="G66" s="1194"/>
    </row>
    <row r="67" spans="1:9" ht="3.75" customHeight="1" thickTop="1" x14ac:dyDescent="0.25">
      <c r="A67" s="249"/>
      <c r="B67" s="207"/>
      <c r="C67" s="207"/>
      <c r="D67" s="207"/>
      <c r="E67" s="207"/>
      <c r="F67" s="207"/>
      <c r="G67" s="1177"/>
    </row>
    <row r="68" spans="1:9" ht="10" customHeight="1" x14ac:dyDescent="0.25">
      <c r="A68" s="1195"/>
      <c r="G68" s="1177"/>
    </row>
    <row r="69" spans="1:9" x14ac:dyDescent="0.25">
      <c r="G69" s="1175"/>
    </row>
    <row r="70" spans="1:9" x14ac:dyDescent="0.25">
      <c r="A70" s="249"/>
      <c r="G70" s="1175"/>
    </row>
    <row r="71" spans="1:9" x14ac:dyDescent="0.25">
      <c r="A71" s="249"/>
      <c r="G71" s="1175"/>
    </row>
    <row r="72" spans="1:9" x14ac:dyDescent="0.25">
      <c r="A72" s="249"/>
      <c r="G72" s="1175"/>
    </row>
    <row r="73" spans="1:9" x14ac:dyDescent="0.25">
      <c r="A73" s="249"/>
      <c r="G73" s="1175"/>
    </row>
    <row r="74" spans="1:9" x14ac:dyDescent="0.25">
      <c r="A74" s="249"/>
      <c r="B74" s="207"/>
      <c r="C74" s="207"/>
      <c r="D74" s="207"/>
      <c r="E74" s="207"/>
      <c r="F74" s="207"/>
      <c r="G74" s="207"/>
    </row>
    <row r="75" spans="1:9" x14ac:dyDescent="0.25">
      <c r="A75" s="249"/>
      <c r="B75" s="207"/>
      <c r="C75" s="207"/>
      <c r="D75" s="207"/>
      <c r="E75" s="207"/>
      <c r="F75" s="207"/>
      <c r="G75" s="207"/>
    </row>
    <row r="76" spans="1:9" x14ac:dyDescent="0.25">
      <c r="A76" s="249"/>
      <c r="B76" s="207"/>
      <c r="C76" s="207"/>
      <c r="D76" s="207"/>
      <c r="E76" s="207"/>
      <c r="F76" s="207"/>
      <c r="G76" s="207"/>
    </row>
    <row r="77" spans="1:9" x14ac:dyDescent="0.25">
      <c r="A77" s="249"/>
      <c r="B77" s="207"/>
      <c r="C77" s="207"/>
      <c r="D77" s="207"/>
      <c r="E77" s="207"/>
      <c r="F77" s="207"/>
      <c r="G77" s="207"/>
    </row>
    <row r="78" spans="1:9" x14ac:dyDescent="0.25">
      <c r="A78" s="249"/>
      <c r="B78" s="207"/>
      <c r="C78" s="207"/>
      <c r="D78" s="207"/>
      <c r="E78" s="207"/>
      <c r="F78" s="207"/>
      <c r="G78" s="207"/>
    </row>
    <row r="79" spans="1:9" x14ac:dyDescent="0.25">
      <c r="A79" s="249"/>
      <c r="B79" s="207"/>
      <c r="C79" s="207"/>
      <c r="D79" s="207"/>
      <c r="E79" s="207"/>
      <c r="F79" s="207"/>
      <c r="G79" s="207"/>
    </row>
    <row r="80" spans="1:9" x14ac:dyDescent="0.25">
      <c r="A80" s="249"/>
      <c r="B80" s="207"/>
      <c r="C80" s="207"/>
      <c r="D80" s="207"/>
      <c r="E80" s="207"/>
      <c r="F80" s="207"/>
      <c r="G80" s="207"/>
    </row>
    <row r="81" spans="2:7" x14ac:dyDescent="0.25">
      <c r="B81" s="1196"/>
      <c r="C81" s="1196"/>
      <c r="D81" s="1196"/>
      <c r="E81" s="1196"/>
      <c r="F81" s="1196"/>
      <c r="G81" s="1196"/>
    </row>
    <row r="82" spans="2:7" x14ac:dyDescent="0.25">
      <c r="B82" s="1196"/>
      <c r="C82" s="1196"/>
      <c r="D82" s="1196"/>
      <c r="E82" s="1196"/>
      <c r="F82" s="1196"/>
      <c r="G82" s="1196"/>
    </row>
    <row r="83" spans="2:7" x14ac:dyDescent="0.25">
      <c r="B83" s="1196"/>
      <c r="C83" s="1196"/>
      <c r="D83" s="1196"/>
      <c r="E83" s="1196"/>
      <c r="F83" s="1196"/>
      <c r="G83" s="1196"/>
    </row>
    <row r="84" spans="2:7" x14ac:dyDescent="0.25">
      <c r="B84" s="1196"/>
      <c r="C84" s="1196"/>
      <c r="D84" s="1196"/>
      <c r="E84" s="1196"/>
      <c r="F84" s="1196"/>
      <c r="G84" s="1196"/>
    </row>
    <row r="85" spans="2:7" x14ac:dyDescent="0.25">
      <c r="B85" s="1196"/>
      <c r="C85" s="1196"/>
      <c r="D85" s="1196"/>
      <c r="E85" s="1196"/>
      <c r="F85" s="1196"/>
      <c r="G85" s="1196"/>
    </row>
    <row r="86" spans="2:7" x14ac:dyDescent="0.25">
      <c r="B86" s="1196"/>
      <c r="C86" s="1196"/>
      <c r="D86" s="1196"/>
      <c r="E86" s="1196"/>
      <c r="F86" s="1196"/>
      <c r="G86" s="1196"/>
    </row>
    <row r="87" spans="2:7" x14ac:dyDescent="0.25">
      <c r="B87" s="1196"/>
      <c r="C87" s="1196"/>
      <c r="D87" s="1196"/>
      <c r="E87" s="1196"/>
      <c r="F87" s="1196"/>
      <c r="G87" s="1196"/>
    </row>
    <row r="88" spans="2:7" x14ac:dyDescent="0.25">
      <c r="B88" s="1196"/>
      <c r="C88" s="1196"/>
      <c r="D88" s="1196"/>
      <c r="E88" s="1196"/>
      <c r="F88" s="1196"/>
      <c r="G88" s="1196"/>
    </row>
    <row r="89" spans="2:7" x14ac:dyDescent="0.25">
      <c r="B89" s="1196"/>
      <c r="C89" s="1196"/>
      <c r="D89" s="1196"/>
      <c r="E89" s="1196"/>
      <c r="F89" s="1196"/>
      <c r="G89" s="1196"/>
    </row>
    <row r="90" spans="2:7" x14ac:dyDescent="0.25">
      <c r="B90" s="1196"/>
      <c r="C90" s="1196"/>
      <c r="D90" s="1196"/>
      <c r="E90" s="1196"/>
      <c r="F90" s="1196"/>
      <c r="G90" s="1196"/>
    </row>
    <row r="91" spans="2:7" x14ac:dyDescent="0.25">
      <c r="B91" s="1196"/>
      <c r="C91" s="1196"/>
      <c r="D91" s="1196"/>
      <c r="E91" s="1196"/>
      <c r="F91" s="1196"/>
      <c r="G91" s="1196"/>
    </row>
    <row r="92" spans="2:7" x14ac:dyDescent="0.25">
      <c r="B92" s="1196"/>
      <c r="C92" s="1196"/>
      <c r="D92" s="1196"/>
      <c r="E92" s="1196"/>
      <c r="F92" s="1196"/>
      <c r="G92" s="1196"/>
    </row>
    <row r="93" spans="2:7" x14ac:dyDescent="0.25">
      <c r="B93" s="1196"/>
      <c r="C93" s="1196"/>
      <c r="D93" s="1196"/>
      <c r="E93" s="1196"/>
      <c r="F93" s="1196"/>
      <c r="G93" s="1196"/>
    </row>
    <row r="94" spans="2:7" x14ac:dyDescent="0.25">
      <c r="B94" s="1196"/>
      <c r="C94" s="1196"/>
      <c r="D94" s="1196"/>
      <c r="E94" s="1196"/>
      <c r="F94" s="1196"/>
      <c r="G94" s="1196"/>
    </row>
    <row r="95" spans="2:7" x14ac:dyDescent="0.25">
      <c r="B95" s="1196"/>
      <c r="C95" s="1196"/>
      <c r="D95" s="1196"/>
      <c r="E95" s="1196"/>
      <c r="F95" s="1196"/>
      <c r="G95" s="1196"/>
    </row>
    <row r="96" spans="2:7" x14ac:dyDescent="0.25">
      <c r="B96" s="1196"/>
      <c r="C96" s="1196"/>
      <c r="D96" s="1196"/>
      <c r="E96" s="1196"/>
      <c r="F96" s="1196"/>
      <c r="G96" s="1196"/>
    </row>
    <row r="97" spans="2:7" x14ac:dyDescent="0.25">
      <c r="B97" s="1196"/>
      <c r="C97" s="1196"/>
      <c r="D97" s="1196"/>
      <c r="E97" s="1196"/>
      <c r="F97" s="1196"/>
      <c r="G97" s="1196"/>
    </row>
    <row r="98" spans="2:7" x14ac:dyDescent="0.25">
      <c r="B98" s="1196"/>
      <c r="C98" s="1196"/>
      <c r="D98" s="1196"/>
      <c r="E98" s="1196"/>
      <c r="F98" s="1196"/>
      <c r="G98" s="1196"/>
    </row>
    <row r="99" spans="2:7" x14ac:dyDescent="0.25">
      <c r="B99" s="1196"/>
      <c r="C99" s="1196"/>
      <c r="D99" s="1196"/>
      <c r="E99" s="1196"/>
      <c r="F99" s="1196"/>
      <c r="G99" s="1196"/>
    </row>
    <row r="100" spans="2:7" x14ac:dyDescent="0.25">
      <c r="B100" s="1196"/>
      <c r="C100" s="1196"/>
      <c r="D100" s="1196"/>
      <c r="E100" s="1196"/>
      <c r="F100" s="1196"/>
      <c r="G100" s="1196"/>
    </row>
    <row r="101" spans="2:7" x14ac:dyDescent="0.25">
      <c r="B101" s="1196"/>
      <c r="C101" s="1196"/>
      <c r="D101" s="1196"/>
      <c r="E101" s="1196"/>
      <c r="F101" s="1196"/>
      <c r="G101" s="1196"/>
    </row>
    <row r="102" spans="2:7" x14ac:dyDescent="0.25">
      <c r="B102" s="1196"/>
      <c r="C102" s="1196"/>
      <c r="D102" s="1196"/>
      <c r="E102" s="1196"/>
      <c r="F102" s="1196"/>
      <c r="G102" s="1196"/>
    </row>
    <row r="103" spans="2:7" x14ac:dyDescent="0.25">
      <c r="B103" s="1196"/>
      <c r="C103" s="1196"/>
      <c r="D103" s="1196"/>
      <c r="E103" s="1196"/>
      <c r="F103" s="1196"/>
      <c r="G103" s="1196"/>
    </row>
    <row r="104" spans="2:7" x14ac:dyDescent="0.25">
      <c r="B104" s="1196"/>
      <c r="C104" s="1196"/>
      <c r="D104" s="1196"/>
      <c r="E104" s="1196"/>
      <c r="F104" s="1196"/>
      <c r="G104" s="1196"/>
    </row>
    <row r="105" spans="2:7" x14ac:dyDescent="0.25">
      <c r="B105" s="1196"/>
      <c r="C105" s="1196"/>
      <c r="D105" s="1196"/>
      <c r="E105" s="1196"/>
      <c r="F105" s="1196"/>
      <c r="G105" s="1196"/>
    </row>
    <row r="106" spans="2:7" x14ac:dyDescent="0.25">
      <c r="B106" s="1196"/>
      <c r="C106" s="1196"/>
      <c r="D106" s="1196"/>
      <c r="E106" s="1196"/>
      <c r="F106" s="1196"/>
      <c r="G106" s="1196"/>
    </row>
    <row r="107" spans="2:7" x14ac:dyDescent="0.25">
      <c r="B107" s="1196"/>
      <c r="C107" s="1196"/>
      <c r="D107" s="1196"/>
      <c r="E107" s="1196"/>
      <c r="F107" s="1196"/>
      <c r="G107" s="1196"/>
    </row>
    <row r="108" spans="2:7" x14ac:dyDescent="0.25">
      <c r="B108" s="1196"/>
      <c r="C108" s="1196"/>
      <c r="D108" s="1196"/>
      <c r="E108" s="1196"/>
      <c r="F108" s="1196"/>
      <c r="G108" s="1196"/>
    </row>
    <row r="109" spans="2:7" x14ac:dyDescent="0.25">
      <c r="B109" s="1196"/>
      <c r="C109" s="1196"/>
      <c r="D109" s="1196"/>
      <c r="E109" s="1196"/>
      <c r="F109" s="1196"/>
      <c r="G109" s="1196"/>
    </row>
    <row r="110" spans="2:7" x14ac:dyDescent="0.25">
      <c r="B110" s="1196"/>
      <c r="C110" s="1196"/>
      <c r="D110" s="1196"/>
      <c r="E110" s="1196"/>
      <c r="F110" s="1196"/>
      <c r="G110" s="1196"/>
    </row>
    <row r="111" spans="2:7" x14ac:dyDescent="0.25">
      <c r="B111" s="1196"/>
      <c r="C111" s="1196"/>
      <c r="D111" s="1196"/>
      <c r="E111" s="1196"/>
      <c r="F111" s="1196"/>
      <c r="G111" s="1196"/>
    </row>
    <row r="112" spans="2:7" x14ac:dyDescent="0.25">
      <c r="B112" s="1196"/>
      <c r="C112" s="1196"/>
      <c r="D112" s="1196"/>
      <c r="E112" s="1196"/>
      <c r="F112" s="1196"/>
      <c r="G112" s="1196"/>
    </row>
    <row r="113" spans="2:7" x14ac:dyDescent="0.25">
      <c r="B113" s="1196"/>
      <c r="C113" s="1196"/>
      <c r="D113" s="1196"/>
      <c r="E113" s="1196"/>
      <c r="F113" s="1196"/>
      <c r="G113" s="1196"/>
    </row>
    <row r="114" spans="2:7" x14ac:dyDescent="0.25">
      <c r="B114" s="1196"/>
      <c r="C114" s="1196"/>
      <c r="D114" s="1196"/>
      <c r="E114" s="1196"/>
      <c r="F114" s="1196"/>
      <c r="G114" s="1196"/>
    </row>
    <row r="115" spans="2:7" x14ac:dyDescent="0.25">
      <c r="B115" s="1196"/>
      <c r="C115" s="1196"/>
      <c r="D115" s="1196"/>
      <c r="E115" s="1196"/>
      <c r="F115" s="1196"/>
      <c r="G115" s="1196"/>
    </row>
    <row r="116" spans="2:7" x14ac:dyDescent="0.25">
      <c r="B116" s="1196"/>
      <c r="C116" s="1196"/>
      <c r="D116" s="1196"/>
      <c r="E116" s="1196"/>
      <c r="F116" s="1196"/>
      <c r="G116" s="1196"/>
    </row>
    <row r="117" spans="2:7" x14ac:dyDescent="0.25">
      <c r="B117" s="1196"/>
      <c r="C117" s="1196"/>
      <c r="D117" s="1196"/>
      <c r="E117" s="1196"/>
      <c r="F117" s="1196"/>
      <c r="G117" s="1196"/>
    </row>
    <row r="118" spans="2:7" x14ac:dyDescent="0.25">
      <c r="B118" s="1196"/>
      <c r="C118" s="1196"/>
      <c r="D118" s="1196"/>
      <c r="E118" s="1196"/>
      <c r="F118" s="1196"/>
      <c r="G118" s="1196"/>
    </row>
    <row r="119" spans="2:7" x14ac:dyDescent="0.25">
      <c r="B119" s="1196"/>
      <c r="C119" s="1196"/>
      <c r="D119" s="1196"/>
      <c r="E119" s="1196"/>
      <c r="F119" s="1196"/>
      <c r="G119" s="1196"/>
    </row>
    <row r="120" spans="2:7" x14ac:dyDescent="0.25">
      <c r="B120" s="1196"/>
      <c r="C120" s="1196"/>
      <c r="D120" s="1196"/>
      <c r="E120" s="1196"/>
      <c r="F120" s="1196"/>
      <c r="G120" s="1196"/>
    </row>
    <row r="121" spans="2:7" x14ac:dyDescent="0.25">
      <c r="B121" s="1196"/>
      <c r="C121" s="1196"/>
      <c r="D121" s="1196"/>
      <c r="E121" s="1196"/>
      <c r="F121" s="1196"/>
      <c r="G121" s="1196"/>
    </row>
    <row r="122" spans="2:7" x14ac:dyDescent="0.25">
      <c r="B122" s="1196"/>
      <c r="C122" s="1196"/>
      <c r="D122" s="1196"/>
      <c r="E122" s="1196"/>
      <c r="F122" s="1196"/>
      <c r="G122" s="1196"/>
    </row>
    <row r="123" spans="2:7" x14ac:dyDescent="0.25">
      <c r="B123" s="1196"/>
      <c r="C123" s="1196"/>
      <c r="D123" s="1196"/>
      <c r="E123" s="1196"/>
      <c r="F123" s="1196"/>
      <c r="G123" s="1196"/>
    </row>
    <row r="124" spans="2:7" x14ac:dyDescent="0.25">
      <c r="B124" s="1196"/>
      <c r="C124" s="1196"/>
      <c r="D124" s="1196"/>
      <c r="E124" s="1196"/>
      <c r="F124" s="1196"/>
      <c r="G124" s="1196"/>
    </row>
    <row r="125" spans="2:7" x14ac:dyDescent="0.25">
      <c r="B125" s="1196"/>
      <c r="C125" s="1196"/>
      <c r="D125" s="1196"/>
      <c r="E125" s="1196"/>
      <c r="F125" s="1196"/>
      <c r="G125" s="1196"/>
    </row>
    <row r="126" spans="2:7" x14ac:dyDescent="0.25">
      <c r="B126" s="1196"/>
      <c r="C126" s="1196"/>
      <c r="D126" s="1196"/>
      <c r="E126" s="1196"/>
      <c r="F126" s="1196"/>
      <c r="G126" s="1196"/>
    </row>
    <row r="127" spans="2:7" x14ac:dyDescent="0.25">
      <c r="B127" s="1196"/>
      <c r="C127" s="1196"/>
      <c r="D127" s="1196"/>
      <c r="E127" s="1196"/>
      <c r="F127" s="1196"/>
      <c r="G127" s="1196"/>
    </row>
    <row r="128" spans="2:7" x14ac:dyDescent="0.25">
      <c r="B128" s="1196"/>
      <c r="C128" s="1196"/>
      <c r="D128" s="1196"/>
      <c r="E128" s="1196"/>
      <c r="F128" s="1196"/>
      <c r="G128" s="1196"/>
    </row>
    <row r="129" spans="2:7" x14ac:dyDescent="0.25">
      <c r="B129" s="1196"/>
      <c r="C129" s="1196"/>
      <c r="D129" s="1196"/>
      <c r="E129" s="1196"/>
      <c r="F129" s="1196"/>
      <c r="G129" s="1196"/>
    </row>
    <row r="130" spans="2:7" x14ac:dyDescent="0.25">
      <c r="B130" s="1196"/>
      <c r="C130" s="1196"/>
      <c r="D130" s="1196"/>
      <c r="E130" s="1196"/>
      <c r="F130" s="1196"/>
      <c r="G130" s="1196"/>
    </row>
    <row r="131" spans="2:7" x14ac:dyDescent="0.25">
      <c r="B131" s="1196"/>
      <c r="C131" s="1196"/>
      <c r="D131" s="1196"/>
      <c r="E131" s="1196"/>
      <c r="F131" s="1196"/>
      <c r="G131" s="1196"/>
    </row>
    <row r="132" spans="2:7" x14ac:dyDescent="0.25">
      <c r="B132" s="1196"/>
      <c r="C132" s="1196"/>
      <c r="D132" s="1196"/>
      <c r="E132" s="1196"/>
      <c r="F132" s="1196"/>
      <c r="G132" s="1196"/>
    </row>
    <row r="133" spans="2:7" x14ac:dyDescent="0.25">
      <c r="B133" s="1196"/>
      <c r="C133" s="1196"/>
      <c r="D133" s="1196"/>
      <c r="E133" s="1196"/>
      <c r="F133" s="1196"/>
      <c r="G133" s="1196"/>
    </row>
    <row r="134" spans="2:7" x14ac:dyDescent="0.25">
      <c r="B134" s="1196"/>
      <c r="C134" s="1196"/>
      <c r="D134" s="1196"/>
      <c r="E134" s="1196"/>
      <c r="F134" s="1196"/>
      <c r="G134" s="1196"/>
    </row>
    <row r="135" spans="2:7" x14ac:dyDescent="0.25">
      <c r="B135" s="1196"/>
      <c r="C135" s="1196"/>
      <c r="D135" s="1196"/>
      <c r="E135" s="1196"/>
      <c r="F135" s="1196"/>
      <c r="G135" s="1196"/>
    </row>
    <row r="136" spans="2:7" x14ac:dyDescent="0.25">
      <c r="B136" s="1196"/>
      <c r="C136" s="1196"/>
      <c r="D136" s="1196"/>
      <c r="E136" s="1196"/>
      <c r="F136" s="1196"/>
      <c r="G136" s="1196"/>
    </row>
    <row r="137" spans="2:7" x14ac:dyDescent="0.25">
      <c r="B137" s="1196"/>
      <c r="C137" s="1196"/>
      <c r="D137" s="1196"/>
      <c r="E137" s="1196"/>
      <c r="F137" s="1196"/>
      <c r="G137" s="1196"/>
    </row>
    <row r="138" spans="2:7" x14ac:dyDescent="0.25">
      <c r="B138" s="1196"/>
      <c r="C138" s="1196"/>
      <c r="D138" s="1196"/>
      <c r="E138" s="1196"/>
      <c r="F138" s="1196"/>
      <c r="G138" s="1196"/>
    </row>
    <row r="139" spans="2:7" x14ac:dyDescent="0.25">
      <c r="B139" s="1196"/>
      <c r="C139" s="1196"/>
      <c r="D139" s="1196"/>
      <c r="E139" s="1196"/>
      <c r="F139" s="1196"/>
      <c r="G139" s="1196"/>
    </row>
  </sheetData>
  <mergeCells count="10">
    <mergeCell ref="A3:G3"/>
    <mergeCell ref="A5:A10"/>
    <mergeCell ref="B5:B9"/>
    <mergeCell ref="C5:C9"/>
    <mergeCell ref="D5:D9"/>
    <mergeCell ref="E5:E8"/>
    <mergeCell ref="F5:F9"/>
    <mergeCell ref="G5:G9"/>
    <mergeCell ref="B10:E10"/>
    <mergeCell ref="F10:G10"/>
  </mergeCells>
  <hyperlinks>
    <hyperlink ref="A1" location="Índice!A1" display="Voltar ao índice" xr:uid="{3AA5B39A-951E-4C4D-B10C-0CB81D46122B}"/>
  </hyperlinks>
  <pageMargins left="0.78740157480314965" right="0.78740157480314965" top="1.1811023622047243" bottom="0.78740157480314965" header="0" footer="0"/>
  <pageSetup paperSize="9" scale="82" orientation="portrait" horizontalDpi="300" verticalDpi="300"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FFD09-8A53-4F42-862A-E4D29AC5A177}">
  <sheetPr>
    <pageSetUpPr fitToPage="1"/>
  </sheetPr>
  <dimension ref="A1:P137"/>
  <sheetViews>
    <sheetView showGridLines="0" zoomScaleNormal="100" zoomScaleSheetLayoutView="100" workbookViewId="0"/>
  </sheetViews>
  <sheetFormatPr defaultColWidth="7.81640625" defaultRowHeight="10.5" x14ac:dyDescent="0.25"/>
  <cols>
    <col min="1" max="1" width="43.26953125" style="208" customWidth="1"/>
    <col min="2" max="4" width="9.453125" style="208" customWidth="1"/>
    <col min="5" max="5" width="11.1796875" style="208" customWidth="1"/>
    <col min="6" max="6" width="10.81640625" style="208" customWidth="1"/>
    <col min="7" max="7" width="8.81640625" style="208" customWidth="1"/>
    <col min="8" max="8" width="7.453125" style="208" customWidth="1"/>
    <col min="9" max="16384" width="7.81640625" style="208"/>
  </cols>
  <sheetData>
    <row r="1" spans="1:16" ht="13" x14ac:dyDescent="0.3">
      <c r="A1" s="407" t="s">
        <v>371</v>
      </c>
    </row>
    <row r="2" spans="1:16" s="1183" customFormat="1" ht="15" customHeight="1" x14ac:dyDescent="0.25">
      <c r="A2" s="2875" t="s">
        <v>1200</v>
      </c>
      <c r="B2" s="2875"/>
      <c r="C2" s="2875"/>
      <c r="D2" s="2875"/>
      <c r="E2" s="2875"/>
      <c r="F2" s="2875"/>
      <c r="G2" s="2875"/>
    </row>
    <row r="3" spans="1:16" s="269" customFormat="1" ht="33" customHeight="1" x14ac:dyDescent="0.25">
      <c r="A3" s="2533" t="s">
        <v>2231</v>
      </c>
      <c r="B3" s="2533"/>
      <c r="C3" s="2533"/>
      <c r="D3" s="2533"/>
      <c r="E3" s="2533"/>
      <c r="F3" s="2533"/>
      <c r="G3" s="2533"/>
    </row>
    <row r="4" spans="1:16" ht="15" customHeight="1" x14ac:dyDescent="0.25">
      <c r="A4" s="838">
        <v>2022</v>
      </c>
      <c r="B4" s="249"/>
      <c r="C4" s="249"/>
      <c r="D4" s="249"/>
      <c r="E4" s="249"/>
      <c r="F4" s="249"/>
      <c r="G4" s="249"/>
      <c r="H4" s="249"/>
      <c r="I4" s="249"/>
      <c r="J4" s="249"/>
      <c r="K4" s="249"/>
      <c r="L4" s="249"/>
      <c r="M4" s="249"/>
      <c r="N4" s="249"/>
      <c r="O4" s="249"/>
      <c r="P4" s="249"/>
    </row>
    <row r="5" spans="1:16" ht="10.5" customHeight="1" x14ac:dyDescent="0.25">
      <c r="A5" s="2891" t="s">
        <v>1201</v>
      </c>
      <c r="B5" s="2879" t="s">
        <v>1202</v>
      </c>
      <c r="C5" s="2882" t="s">
        <v>1203</v>
      </c>
      <c r="D5" s="2882" t="s">
        <v>1204</v>
      </c>
      <c r="E5" s="2882" t="s">
        <v>672</v>
      </c>
      <c r="F5" s="2882" t="s">
        <v>1205</v>
      </c>
      <c r="G5" s="2882" t="s">
        <v>1206</v>
      </c>
      <c r="H5" s="249"/>
      <c r="I5" s="249"/>
      <c r="J5" s="249"/>
      <c r="K5" s="249"/>
      <c r="L5" s="249"/>
      <c r="M5" s="249"/>
      <c r="N5" s="249"/>
      <c r="O5" s="249"/>
      <c r="P5" s="249"/>
    </row>
    <row r="6" spans="1:16" ht="10.5" customHeight="1" x14ac:dyDescent="0.25">
      <c r="A6" s="2891"/>
      <c r="B6" s="2879"/>
      <c r="C6" s="2882"/>
      <c r="D6" s="2882"/>
      <c r="E6" s="2890"/>
      <c r="F6" s="2882"/>
      <c r="G6" s="2882"/>
      <c r="H6" s="249"/>
      <c r="I6" s="249"/>
      <c r="J6" s="249"/>
      <c r="K6" s="249"/>
      <c r="L6" s="249"/>
      <c r="M6" s="249"/>
      <c r="N6" s="249"/>
      <c r="O6" s="249"/>
      <c r="P6" s="249"/>
    </row>
    <row r="7" spans="1:16" ht="10.5" customHeight="1" x14ac:dyDescent="0.25">
      <c r="A7" s="2891"/>
      <c r="B7" s="2879"/>
      <c r="C7" s="2882"/>
      <c r="D7" s="2882"/>
      <c r="E7" s="2890"/>
      <c r="F7" s="2882"/>
      <c r="G7" s="2882"/>
      <c r="H7" s="249"/>
      <c r="I7" s="249"/>
      <c r="J7" s="249"/>
      <c r="K7" s="249"/>
      <c r="L7" s="249"/>
      <c r="M7" s="249"/>
      <c r="N7" s="249"/>
      <c r="O7" s="249"/>
      <c r="P7" s="249"/>
    </row>
    <row r="8" spans="1:16" ht="10.5" customHeight="1" x14ac:dyDescent="0.25">
      <c r="A8" s="2891"/>
      <c r="B8" s="2879"/>
      <c r="C8" s="2882"/>
      <c r="D8" s="2884"/>
      <c r="E8" s="2890"/>
      <c r="F8" s="2882"/>
      <c r="G8" s="2882"/>
      <c r="H8" s="249"/>
      <c r="I8" s="249"/>
      <c r="J8" s="249"/>
      <c r="K8" s="249"/>
      <c r="L8" s="249"/>
      <c r="M8" s="249"/>
      <c r="N8" s="249"/>
      <c r="O8" s="249"/>
      <c r="P8" s="249"/>
    </row>
    <row r="9" spans="1:16" ht="9.75" customHeight="1" x14ac:dyDescent="0.25">
      <c r="A9" s="2891"/>
      <c r="B9" s="2880"/>
      <c r="C9" s="2883"/>
      <c r="D9" s="2885"/>
      <c r="E9" s="1184"/>
      <c r="F9" s="2882"/>
      <c r="G9" s="2882"/>
      <c r="H9" s="249"/>
      <c r="I9" s="249"/>
      <c r="J9" s="249"/>
      <c r="K9" s="249"/>
      <c r="L9" s="249"/>
      <c r="M9" s="249"/>
      <c r="N9" s="249"/>
      <c r="O9" s="249"/>
      <c r="P9" s="249"/>
    </row>
    <row r="10" spans="1:16" ht="10.5" customHeight="1" x14ac:dyDescent="0.25">
      <c r="A10" s="2891"/>
      <c r="B10" s="2886" t="s">
        <v>135</v>
      </c>
      <c r="C10" s="2887"/>
      <c r="D10" s="2887"/>
      <c r="E10" s="2888"/>
      <c r="F10" s="2873" t="s">
        <v>700</v>
      </c>
      <c r="G10" s="2874"/>
      <c r="H10" s="249"/>
      <c r="I10" s="249"/>
      <c r="J10" s="249"/>
      <c r="K10" s="249"/>
      <c r="L10" s="249"/>
      <c r="M10" s="249"/>
      <c r="N10" s="249"/>
      <c r="O10" s="249"/>
      <c r="P10" s="249"/>
    </row>
    <row r="11" spans="1:16" ht="7.5" customHeight="1" x14ac:dyDescent="0.25">
      <c r="A11" s="249"/>
      <c r="B11" s="1173"/>
      <c r="C11" s="1185"/>
      <c r="D11" s="1185"/>
      <c r="E11" s="1185"/>
      <c r="F11" s="1185"/>
      <c r="G11" s="1185"/>
    </row>
    <row r="12" spans="1:16" ht="17.25" customHeight="1" x14ac:dyDescent="0.25">
      <c r="A12" s="1083" t="s">
        <v>1228</v>
      </c>
      <c r="B12" s="1173"/>
      <c r="C12" s="1185"/>
      <c r="D12" s="1185"/>
      <c r="E12" s="1185"/>
      <c r="F12" s="1185"/>
      <c r="G12" s="1185"/>
    </row>
    <row r="13" spans="1:16" ht="7.5" customHeight="1" x14ac:dyDescent="0.25">
      <c r="A13" s="1083"/>
      <c r="B13" s="1173"/>
      <c r="C13" s="1185"/>
      <c r="D13" s="1185"/>
      <c r="E13" s="1185"/>
      <c r="F13" s="1185"/>
      <c r="G13" s="1185"/>
    </row>
    <row r="14" spans="1:16" s="206" customFormat="1" ht="13.5" customHeight="1" x14ac:dyDescent="0.25">
      <c r="A14" s="1192" t="s">
        <v>1218</v>
      </c>
      <c r="B14" s="189">
        <f>+B15+B16</f>
        <v>495</v>
      </c>
      <c r="C14" s="189">
        <f t="shared" ref="C14:F14" si="0">+C15+C16</f>
        <v>79657</v>
      </c>
      <c r="D14" s="189">
        <f t="shared" si="0"/>
        <v>100724</v>
      </c>
      <c r="E14" s="189">
        <f t="shared" si="0"/>
        <v>180381</v>
      </c>
      <c r="F14" s="189">
        <f t="shared" si="0"/>
        <v>1276990</v>
      </c>
      <c r="G14" s="1175">
        <v>16</v>
      </c>
      <c r="H14" s="1197"/>
      <c r="I14" s="1187"/>
    </row>
    <row r="15" spans="1:16" ht="13.5" customHeight="1" x14ac:dyDescent="0.25">
      <c r="A15" s="1191" t="s">
        <v>1219</v>
      </c>
      <c r="B15" s="1188">
        <v>90</v>
      </c>
      <c r="C15" s="1188">
        <v>31802</v>
      </c>
      <c r="D15" s="1188">
        <v>17320</v>
      </c>
      <c r="E15" s="1188">
        <v>49122</v>
      </c>
      <c r="F15" s="1188">
        <v>729121</v>
      </c>
      <c r="G15" s="1177">
        <v>22.9</v>
      </c>
      <c r="H15" s="1197"/>
      <c r="I15" s="1187"/>
    </row>
    <row r="16" spans="1:16" ht="13.5" customHeight="1" x14ac:dyDescent="0.25">
      <c r="A16" s="1191" t="s">
        <v>1220</v>
      </c>
      <c r="B16" s="1188">
        <v>405</v>
      </c>
      <c r="C16" s="1188">
        <v>47855</v>
      </c>
      <c r="D16" s="1188">
        <v>83404</v>
      </c>
      <c r="E16" s="1188">
        <v>131259</v>
      </c>
      <c r="F16" s="1188">
        <v>547869</v>
      </c>
      <c r="G16" s="1177">
        <v>11.4</v>
      </c>
      <c r="H16" s="1197"/>
      <c r="I16" s="1187"/>
    </row>
    <row r="17" spans="1:9" s="810" customFormat="1" ht="13.5" customHeight="1" x14ac:dyDescent="0.25">
      <c r="A17" s="1192" t="s">
        <v>1221</v>
      </c>
      <c r="B17" s="204">
        <v>143</v>
      </c>
      <c r="C17" s="204">
        <v>1848</v>
      </c>
      <c r="D17" s="204">
        <v>94551</v>
      </c>
      <c r="E17" s="204">
        <v>96399</v>
      </c>
      <c r="F17" s="204">
        <v>25714</v>
      </c>
      <c r="G17" s="1198">
        <v>13.9</v>
      </c>
      <c r="H17" s="1197"/>
      <c r="I17" s="1187"/>
    </row>
    <row r="18" spans="1:9" s="810" customFormat="1" ht="13.5" customHeight="1" x14ac:dyDescent="0.25">
      <c r="A18" s="1192" t="s">
        <v>1222</v>
      </c>
      <c r="B18" s="136">
        <v>264</v>
      </c>
      <c r="C18" s="136">
        <v>74523</v>
      </c>
      <c r="D18" s="136">
        <v>60909</v>
      </c>
      <c r="E18" s="136">
        <v>135432</v>
      </c>
      <c r="F18" s="136">
        <v>555736</v>
      </c>
      <c r="G18" s="1175">
        <v>7.5</v>
      </c>
      <c r="H18" s="1197"/>
      <c r="I18" s="1187"/>
    </row>
    <row r="19" spans="1:9" s="810" customFormat="1" ht="13.5" customHeight="1" x14ac:dyDescent="0.25">
      <c r="A19" s="1192" t="s">
        <v>1223</v>
      </c>
      <c r="B19" s="136">
        <v>338</v>
      </c>
      <c r="C19" s="136">
        <v>25337</v>
      </c>
      <c r="D19" s="136">
        <v>483336</v>
      </c>
      <c r="E19" s="136">
        <v>508673</v>
      </c>
      <c r="F19" s="136">
        <v>406027</v>
      </c>
      <c r="G19" s="1175">
        <v>16</v>
      </c>
      <c r="H19" s="1197"/>
      <c r="I19" s="1187"/>
    </row>
    <row r="20" spans="1:9" s="810" customFormat="1" ht="13.5" customHeight="1" x14ac:dyDescent="0.25">
      <c r="A20" s="1192" t="s">
        <v>1224</v>
      </c>
      <c r="B20" s="136">
        <v>1933</v>
      </c>
      <c r="C20" s="136">
        <v>550811</v>
      </c>
      <c r="D20" s="136">
        <v>364845</v>
      </c>
      <c r="E20" s="136">
        <v>915656</v>
      </c>
      <c r="F20" s="136">
        <v>3209269</v>
      </c>
      <c r="G20" s="1175">
        <v>5.8</v>
      </c>
      <c r="H20" s="1197"/>
      <c r="I20" s="1187"/>
    </row>
    <row r="21" spans="1:9" s="810" customFormat="1" ht="13.5" customHeight="1" x14ac:dyDescent="0.25">
      <c r="A21" s="1192" t="s">
        <v>1225</v>
      </c>
      <c r="B21" s="136">
        <v>470</v>
      </c>
      <c r="C21" s="136">
        <v>102644</v>
      </c>
      <c r="D21" s="136">
        <v>208712</v>
      </c>
      <c r="E21" s="136">
        <v>311356</v>
      </c>
      <c r="F21" s="136">
        <v>1060239</v>
      </c>
      <c r="G21" s="1175">
        <v>10.3</v>
      </c>
      <c r="H21" s="1197"/>
      <c r="I21" s="1187"/>
    </row>
    <row r="22" spans="1:9" s="118" customFormat="1" ht="7.5" customHeight="1" x14ac:dyDescent="0.25">
      <c r="A22" s="1199"/>
      <c r="B22" s="126"/>
      <c r="C22" s="126"/>
      <c r="D22" s="126"/>
      <c r="E22" s="126"/>
      <c r="F22" s="126"/>
      <c r="G22" s="126"/>
      <c r="H22" s="1197"/>
      <c r="I22" s="1187"/>
    </row>
    <row r="23" spans="1:9" s="206" customFormat="1" ht="13.5" customHeight="1" x14ac:dyDescent="0.25">
      <c r="A23" s="1083" t="s">
        <v>1229</v>
      </c>
      <c r="B23" s="189">
        <v>9232</v>
      </c>
      <c r="C23" s="189">
        <v>993177</v>
      </c>
      <c r="D23" s="189">
        <v>2301141</v>
      </c>
      <c r="E23" s="189">
        <v>3294318</v>
      </c>
      <c r="F23" s="189">
        <v>17321083</v>
      </c>
      <c r="G23" s="1175">
        <v>17.399999999999999</v>
      </c>
      <c r="H23" s="1197"/>
      <c r="I23" s="1187"/>
    </row>
    <row r="24" spans="1:9" ht="7.5" customHeight="1" x14ac:dyDescent="0.25">
      <c r="A24" s="249"/>
      <c r="G24" s="1175"/>
      <c r="H24" s="1197"/>
      <c r="I24" s="1187"/>
    </row>
    <row r="25" spans="1:9" s="206" customFormat="1" ht="13.5" customHeight="1" x14ac:dyDescent="0.25">
      <c r="A25" s="1083" t="s">
        <v>1208</v>
      </c>
      <c r="B25" s="255">
        <v>2485</v>
      </c>
      <c r="C25" s="255">
        <v>181600</v>
      </c>
      <c r="D25" s="255">
        <v>184680</v>
      </c>
      <c r="E25" s="255">
        <v>366280</v>
      </c>
      <c r="F25" s="255">
        <v>1651460</v>
      </c>
      <c r="G25" s="1175">
        <v>9.1</v>
      </c>
      <c r="H25" s="1197"/>
      <c r="I25" s="1187"/>
    </row>
    <row r="26" spans="1:9" s="206" customFormat="1" ht="13.5" customHeight="1" x14ac:dyDescent="0.25">
      <c r="A26" s="1189" t="s">
        <v>1209</v>
      </c>
      <c r="B26" s="189">
        <v>46</v>
      </c>
      <c r="C26" s="189">
        <v>4830</v>
      </c>
      <c r="D26" s="189">
        <v>8350</v>
      </c>
      <c r="E26" s="189">
        <v>13180</v>
      </c>
      <c r="F26" s="189">
        <v>33857</v>
      </c>
      <c r="G26" s="1175">
        <v>7</v>
      </c>
      <c r="H26" s="1197"/>
      <c r="I26" s="1187"/>
    </row>
    <row r="27" spans="1:9" s="810" customFormat="1" ht="13.5" customHeight="1" x14ac:dyDescent="0.25">
      <c r="A27" s="1189" t="s">
        <v>1210</v>
      </c>
      <c r="B27" s="189">
        <v>4197</v>
      </c>
      <c r="C27" s="189">
        <v>601112</v>
      </c>
      <c r="D27" s="189">
        <v>1490062</v>
      </c>
      <c r="E27" s="189">
        <v>2091174</v>
      </c>
      <c r="F27" s="189">
        <v>13584884</v>
      </c>
      <c r="G27" s="1200">
        <v>22.6</v>
      </c>
      <c r="H27" s="1197"/>
      <c r="I27" s="1187"/>
    </row>
    <row r="28" spans="1:9" ht="13.5" customHeight="1" x14ac:dyDescent="0.25">
      <c r="A28" s="1191" t="s">
        <v>1211</v>
      </c>
      <c r="B28" s="89">
        <v>940</v>
      </c>
      <c r="C28" s="89">
        <v>43081</v>
      </c>
      <c r="D28" s="89">
        <v>140772</v>
      </c>
      <c r="E28" s="89">
        <v>183853</v>
      </c>
      <c r="F28" s="89">
        <v>275037</v>
      </c>
      <c r="G28" s="1201">
        <v>6.4</v>
      </c>
      <c r="H28" s="1197"/>
      <c r="I28" s="1187"/>
    </row>
    <row r="29" spans="1:9" ht="13.5" customHeight="1" x14ac:dyDescent="0.25">
      <c r="A29" s="1191" t="s">
        <v>1212</v>
      </c>
      <c r="B29" s="89">
        <v>497</v>
      </c>
      <c r="C29" s="89">
        <v>39474</v>
      </c>
      <c r="D29" s="89">
        <v>157081</v>
      </c>
      <c r="E29" s="89">
        <v>196555</v>
      </c>
      <c r="F29" s="89">
        <v>237708</v>
      </c>
      <c r="G29" s="1201">
        <v>6</v>
      </c>
      <c r="H29" s="1197"/>
      <c r="I29" s="1187"/>
    </row>
    <row r="30" spans="1:9" ht="13.5" customHeight="1" x14ac:dyDescent="0.25">
      <c r="A30" s="1191" t="s">
        <v>1213</v>
      </c>
      <c r="B30" s="89">
        <v>835</v>
      </c>
      <c r="C30" s="89">
        <v>26660</v>
      </c>
      <c r="D30" s="89">
        <v>59345</v>
      </c>
      <c r="E30" s="89">
        <v>86005</v>
      </c>
      <c r="F30" s="89">
        <v>308349</v>
      </c>
      <c r="G30" s="1201">
        <v>11.6</v>
      </c>
      <c r="H30" s="1197"/>
      <c r="I30" s="1187"/>
    </row>
    <row r="31" spans="1:9" ht="13.5" customHeight="1" x14ac:dyDescent="0.25">
      <c r="A31" s="1191" t="s">
        <v>1214</v>
      </c>
      <c r="B31" s="89">
        <v>257</v>
      </c>
      <c r="C31" s="89">
        <v>13857</v>
      </c>
      <c r="D31" s="89">
        <v>31469</v>
      </c>
      <c r="E31" s="89">
        <v>45326</v>
      </c>
      <c r="F31" s="89">
        <v>155243</v>
      </c>
      <c r="G31" s="1201">
        <v>11.2</v>
      </c>
      <c r="H31" s="1197"/>
      <c r="I31" s="1187"/>
    </row>
    <row r="32" spans="1:9" ht="16.5" customHeight="1" x14ac:dyDescent="0.25">
      <c r="A32" s="1191" t="s">
        <v>1215</v>
      </c>
      <c r="B32" s="89">
        <v>750</v>
      </c>
      <c r="C32" s="89">
        <v>275551</v>
      </c>
      <c r="D32" s="89">
        <v>442487</v>
      </c>
      <c r="E32" s="89">
        <v>718038</v>
      </c>
      <c r="F32" s="89">
        <v>1861598</v>
      </c>
      <c r="G32" s="1201">
        <v>6.8</v>
      </c>
      <c r="H32" s="1197"/>
      <c r="I32" s="1187"/>
    </row>
    <row r="33" spans="1:9" ht="15" customHeight="1" x14ac:dyDescent="0.25">
      <c r="A33" s="1191" t="s">
        <v>1216</v>
      </c>
      <c r="B33" s="89">
        <v>918</v>
      </c>
      <c r="C33" s="89">
        <v>202489</v>
      </c>
      <c r="D33" s="89">
        <v>658908</v>
      </c>
      <c r="E33" s="89">
        <v>861397</v>
      </c>
      <c r="F33" s="89">
        <v>10746949</v>
      </c>
      <c r="G33" s="1201">
        <v>53.1</v>
      </c>
      <c r="H33" s="1197"/>
      <c r="I33" s="1187"/>
    </row>
    <row r="34" spans="1:9" s="206" customFormat="1" ht="13.5" customHeight="1" x14ac:dyDescent="0.25">
      <c r="A34" s="1192" t="s">
        <v>1217</v>
      </c>
      <c r="B34" s="189">
        <v>222</v>
      </c>
      <c r="C34" s="189">
        <v>3305</v>
      </c>
      <c r="D34" s="189">
        <v>57052</v>
      </c>
      <c r="E34" s="189">
        <v>60357</v>
      </c>
      <c r="F34" s="189">
        <v>37294</v>
      </c>
      <c r="G34" s="1198">
        <v>11.3</v>
      </c>
      <c r="H34" s="1197"/>
      <c r="I34" s="1187"/>
    </row>
    <row r="35" spans="1:9" s="206" customFormat="1" ht="13.5" customHeight="1" x14ac:dyDescent="0.25">
      <c r="A35" s="1192" t="s">
        <v>1218</v>
      </c>
      <c r="B35" s="189">
        <v>438</v>
      </c>
      <c r="C35" s="189">
        <v>48774</v>
      </c>
      <c r="D35" s="189">
        <v>37757</v>
      </c>
      <c r="E35" s="189">
        <v>86531</v>
      </c>
      <c r="F35" s="189">
        <v>403163</v>
      </c>
      <c r="G35" s="1175">
        <v>8.3000000000000007</v>
      </c>
      <c r="H35" s="1197"/>
      <c r="I35" s="1187"/>
    </row>
    <row r="36" spans="1:9" ht="13.5" customHeight="1" x14ac:dyDescent="0.25">
      <c r="A36" s="1191" t="s">
        <v>1219</v>
      </c>
      <c r="B36" s="89">
        <v>102</v>
      </c>
      <c r="C36" s="89">
        <v>19979</v>
      </c>
      <c r="D36" s="89">
        <v>7941</v>
      </c>
      <c r="E36" s="89">
        <v>27920</v>
      </c>
      <c r="F36" s="89">
        <v>216062</v>
      </c>
      <c r="G36" s="1177">
        <v>10.8</v>
      </c>
      <c r="H36" s="1197"/>
      <c r="I36" s="1187"/>
    </row>
    <row r="37" spans="1:9" ht="13.5" customHeight="1" x14ac:dyDescent="0.25">
      <c r="A37" s="1191" t="s">
        <v>1220</v>
      </c>
      <c r="B37" s="89">
        <v>336</v>
      </c>
      <c r="C37" s="89">
        <v>28795</v>
      </c>
      <c r="D37" s="89">
        <v>29816</v>
      </c>
      <c r="E37" s="89">
        <v>58611</v>
      </c>
      <c r="F37" s="89">
        <v>187101</v>
      </c>
      <c r="G37" s="1177">
        <v>6.5</v>
      </c>
      <c r="H37" s="1197"/>
      <c r="I37" s="1187"/>
    </row>
    <row r="38" spans="1:9" s="206" customFormat="1" ht="13.5" customHeight="1" x14ac:dyDescent="0.25">
      <c r="A38" s="1192" t="s">
        <v>1221</v>
      </c>
      <c r="B38" s="189">
        <v>169</v>
      </c>
      <c r="C38" s="189">
        <v>2005</v>
      </c>
      <c r="D38" s="189">
        <v>69958</v>
      </c>
      <c r="E38" s="189">
        <v>71963</v>
      </c>
      <c r="F38" s="189">
        <v>31087</v>
      </c>
      <c r="G38" s="1175">
        <v>15.5</v>
      </c>
      <c r="H38" s="1197"/>
      <c r="I38" s="1187"/>
    </row>
    <row r="39" spans="1:9" s="206" customFormat="1" ht="13.5" customHeight="1" x14ac:dyDescent="0.25">
      <c r="A39" s="1192" t="s">
        <v>1222</v>
      </c>
      <c r="B39" s="189">
        <v>177</v>
      </c>
      <c r="C39" s="189">
        <v>3080</v>
      </c>
      <c r="D39" s="189">
        <v>30757</v>
      </c>
      <c r="E39" s="189">
        <v>33837</v>
      </c>
      <c r="F39" s="189">
        <v>23002</v>
      </c>
      <c r="G39" s="1175">
        <v>7.5</v>
      </c>
      <c r="H39" s="1197"/>
      <c r="I39" s="1187"/>
    </row>
    <row r="40" spans="1:9" s="206" customFormat="1" ht="13.5" customHeight="1" x14ac:dyDescent="0.25">
      <c r="A40" s="1192" t="s">
        <v>1223</v>
      </c>
      <c r="B40" s="136">
        <v>349</v>
      </c>
      <c r="C40" s="136">
        <v>57091</v>
      </c>
      <c r="D40" s="136">
        <v>92111</v>
      </c>
      <c r="E40" s="136">
        <v>149202</v>
      </c>
      <c r="F40" s="136">
        <v>773352</v>
      </c>
      <c r="G40" s="1200">
        <v>13.5</v>
      </c>
      <c r="H40" s="1197"/>
      <c r="I40" s="1187"/>
    </row>
    <row r="41" spans="1:9" s="206" customFormat="1" ht="13.5" customHeight="1" x14ac:dyDescent="0.25">
      <c r="A41" s="1192" t="s">
        <v>1224</v>
      </c>
      <c r="B41" s="189">
        <v>473</v>
      </c>
      <c r="C41" s="189">
        <v>59205</v>
      </c>
      <c r="D41" s="189">
        <v>150079</v>
      </c>
      <c r="E41" s="189">
        <v>209284</v>
      </c>
      <c r="F41" s="189">
        <v>317017</v>
      </c>
      <c r="G41" s="1200">
        <v>5.4</v>
      </c>
      <c r="H41" s="1197"/>
      <c r="I41" s="1187"/>
    </row>
    <row r="42" spans="1:9" s="206" customFormat="1" ht="13.5" customHeight="1" x14ac:dyDescent="0.25">
      <c r="A42" s="1192" t="s">
        <v>1225</v>
      </c>
      <c r="B42" s="189">
        <v>676</v>
      </c>
      <c r="C42" s="189">
        <v>32175</v>
      </c>
      <c r="D42" s="189">
        <v>180335</v>
      </c>
      <c r="E42" s="189">
        <v>212510</v>
      </c>
      <c r="F42" s="189">
        <v>465967</v>
      </c>
      <c r="G42" s="1200">
        <v>14.5</v>
      </c>
      <c r="H42" s="1197"/>
      <c r="I42" s="1187"/>
    </row>
    <row r="43" spans="1:9" s="206" customFormat="1" ht="7.5" customHeight="1" x14ac:dyDescent="0.25">
      <c r="A43" s="1202"/>
      <c r="B43" s="189"/>
      <c r="C43" s="189"/>
      <c r="D43" s="189"/>
      <c r="E43" s="189"/>
      <c r="F43" s="189"/>
      <c r="G43" s="136"/>
      <c r="H43" s="1197"/>
      <c r="I43" s="1187"/>
    </row>
    <row r="44" spans="1:9" s="206" customFormat="1" ht="13.5" customHeight="1" x14ac:dyDescent="0.25">
      <c r="A44" s="1083" t="s">
        <v>1230</v>
      </c>
      <c r="B44" s="189">
        <v>13577</v>
      </c>
      <c r="C44" s="189">
        <v>2911767</v>
      </c>
      <c r="D44" s="189">
        <v>1344297</v>
      </c>
      <c r="E44" s="189">
        <v>4256064</v>
      </c>
      <c r="F44" s="189">
        <v>85577045</v>
      </c>
      <c r="G44" s="1200">
        <v>29.4</v>
      </c>
      <c r="H44" s="1197"/>
      <c r="I44" s="1187"/>
    </row>
    <row r="45" spans="1:9" ht="7.5" customHeight="1" x14ac:dyDescent="0.25">
      <c r="A45" s="249"/>
      <c r="G45" s="1200"/>
      <c r="H45" s="1197"/>
      <c r="I45" s="1187"/>
    </row>
    <row r="46" spans="1:9" s="206" customFormat="1" ht="13.5" customHeight="1" x14ac:dyDescent="0.25">
      <c r="A46" s="1083" t="s">
        <v>1208</v>
      </c>
      <c r="B46" s="255">
        <v>7527</v>
      </c>
      <c r="C46" s="255">
        <v>917981</v>
      </c>
      <c r="D46" s="255">
        <v>236618</v>
      </c>
      <c r="E46" s="255">
        <v>1154599</v>
      </c>
      <c r="F46" s="255">
        <v>16179179</v>
      </c>
      <c r="G46" s="1200">
        <v>17.600000000000001</v>
      </c>
      <c r="H46" s="1197"/>
      <c r="I46" s="1187"/>
    </row>
    <row r="47" spans="1:9" s="206" customFormat="1" ht="13.5" customHeight="1" x14ac:dyDescent="0.25">
      <c r="A47" s="1189" t="s">
        <v>1209</v>
      </c>
      <c r="B47" s="189">
        <v>71</v>
      </c>
      <c r="C47" s="189">
        <v>19814</v>
      </c>
      <c r="D47" s="189">
        <v>5291</v>
      </c>
      <c r="E47" s="189">
        <v>25105</v>
      </c>
      <c r="F47" s="189">
        <v>724205</v>
      </c>
      <c r="G47" s="1200">
        <v>36.6</v>
      </c>
      <c r="H47" s="1197"/>
      <c r="I47" s="1187"/>
    </row>
    <row r="48" spans="1:9" s="810" customFormat="1" ht="13.5" customHeight="1" x14ac:dyDescent="0.25">
      <c r="A48" s="1189" t="s">
        <v>1210</v>
      </c>
      <c r="B48" s="189">
        <v>4129</v>
      </c>
      <c r="C48" s="189">
        <v>1617103</v>
      </c>
      <c r="D48" s="189">
        <v>782677</v>
      </c>
      <c r="E48" s="189">
        <v>2399780</v>
      </c>
      <c r="F48" s="189">
        <v>63903081</v>
      </c>
      <c r="G48" s="1200">
        <v>39.5</v>
      </c>
      <c r="H48" s="1197"/>
      <c r="I48" s="1187"/>
    </row>
    <row r="49" spans="1:9" ht="13.5" customHeight="1" x14ac:dyDescent="0.25">
      <c r="A49" s="1191" t="s">
        <v>1211</v>
      </c>
      <c r="B49" s="89">
        <v>1000</v>
      </c>
      <c r="C49" s="89">
        <v>134471</v>
      </c>
      <c r="D49" s="89">
        <v>141013</v>
      </c>
      <c r="E49" s="89">
        <v>275484</v>
      </c>
      <c r="F49" s="89">
        <v>2278734</v>
      </c>
      <c r="G49" s="1201">
        <v>16.899999999999999</v>
      </c>
      <c r="H49" s="1197"/>
      <c r="I49" s="1187"/>
    </row>
    <row r="50" spans="1:9" ht="13.5" customHeight="1" x14ac:dyDescent="0.25">
      <c r="A50" s="1191" t="s">
        <v>1212</v>
      </c>
      <c r="B50" s="89">
        <v>271</v>
      </c>
      <c r="C50" s="89">
        <v>62034</v>
      </c>
      <c r="D50" s="89">
        <v>138444</v>
      </c>
      <c r="E50" s="89">
        <v>200478</v>
      </c>
      <c r="F50" s="89">
        <v>1334741</v>
      </c>
      <c r="G50" s="1201">
        <v>21.5</v>
      </c>
      <c r="H50" s="1197"/>
      <c r="I50" s="1187"/>
    </row>
    <row r="51" spans="1:9" ht="13.5" customHeight="1" x14ac:dyDescent="0.25">
      <c r="A51" s="1191" t="s">
        <v>1213</v>
      </c>
      <c r="B51" s="89">
        <v>368</v>
      </c>
      <c r="C51" s="89">
        <v>33816</v>
      </c>
      <c r="D51" s="89">
        <v>31774</v>
      </c>
      <c r="E51" s="89">
        <v>65590</v>
      </c>
      <c r="F51" s="89">
        <v>558851</v>
      </c>
      <c r="G51" s="1201">
        <v>16.5</v>
      </c>
      <c r="H51" s="1197"/>
      <c r="I51" s="1187"/>
    </row>
    <row r="52" spans="1:9" ht="13.5" customHeight="1" x14ac:dyDescent="0.25">
      <c r="A52" s="1191" t="s">
        <v>1214</v>
      </c>
      <c r="B52" s="89">
        <v>772</v>
      </c>
      <c r="C52" s="89">
        <v>37169</v>
      </c>
      <c r="D52" s="89">
        <v>30882</v>
      </c>
      <c r="E52" s="89">
        <v>68051</v>
      </c>
      <c r="F52" s="89">
        <v>587276</v>
      </c>
      <c r="G52" s="1201">
        <v>15.8</v>
      </c>
      <c r="H52" s="1197"/>
      <c r="I52" s="1187"/>
    </row>
    <row r="53" spans="1:9" ht="13.5" customHeight="1" x14ac:dyDescent="0.25">
      <c r="A53" s="1191" t="s">
        <v>1215</v>
      </c>
      <c r="B53" s="89">
        <v>404</v>
      </c>
      <c r="C53" s="89">
        <v>881083</v>
      </c>
      <c r="D53" s="89">
        <v>205866</v>
      </c>
      <c r="E53" s="89">
        <v>1086949</v>
      </c>
      <c r="F53" s="89">
        <v>46161197</v>
      </c>
      <c r="G53" s="1201">
        <v>52.4</v>
      </c>
      <c r="H53" s="1197"/>
      <c r="I53" s="1187"/>
    </row>
    <row r="54" spans="1:9" ht="13.5" customHeight="1" x14ac:dyDescent="0.25">
      <c r="A54" s="1191" t="s">
        <v>1216</v>
      </c>
      <c r="B54" s="89">
        <v>1314</v>
      </c>
      <c r="C54" s="89">
        <v>468530</v>
      </c>
      <c r="D54" s="89">
        <v>234698</v>
      </c>
      <c r="E54" s="89">
        <v>703228</v>
      </c>
      <c r="F54" s="89">
        <v>12982282</v>
      </c>
      <c r="G54" s="1201">
        <v>27.7</v>
      </c>
      <c r="H54" s="1197"/>
      <c r="I54" s="1187"/>
    </row>
    <row r="55" spans="1:9" s="206" customFormat="1" ht="15" customHeight="1" x14ac:dyDescent="0.25">
      <c r="A55" s="1192" t="s">
        <v>1217</v>
      </c>
      <c r="B55" s="189">
        <v>67</v>
      </c>
      <c r="C55" s="189">
        <v>1744</v>
      </c>
      <c r="D55" s="189">
        <v>6024</v>
      </c>
      <c r="E55" s="189">
        <v>7768</v>
      </c>
      <c r="F55" s="189">
        <v>14767</v>
      </c>
      <c r="G55" s="1200">
        <v>8.5</v>
      </c>
      <c r="H55" s="1197"/>
      <c r="I55" s="1187"/>
    </row>
    <row r="56" spans="1:9" s="206" customFormat="1" ht="15" customHeight="1" x14ac:dyDescent="0.25">
      <c r="A56" s="1192" t="s">
        <v>1218</v>
      </c>
      <c r="B56" s="136">
        <v>416</v>
      </c>
      <c r="C56" s="136">
        <v>74131</v>
      </c>
      <c r="D56" s="136">
        <v>46133</v>
      </c>
      <c r="E56" s="136">
        <v>120264</v>
      </c>
      <c r="F56" s="136">
        <v>1158960</v>
      </c>
      <c r="G56" s="1200">
        <v>15.6</v>
      </c>
      <c r="I56" s="1187"/>
    </row>
    <row r="57" spans="1:9" ht="15" customHeight="1" x14ac:dyDescent="0.25">
      <c r="A57" s="1191" t="s">
        <v>1219</v>
      </c>
      <c r="B57" s="89">
        <v>57</v>
      </c>
      <c r="C57" s="89">
        <v>30898</v>
      </c>
      <c r="D57" s="89">
        <v>3700</v>
      </c>
      <c r="E57" s="89">
        <v>34598</v>
      </c>
      <c r="F57" s="89">
        <v>607125</v>
      </c>
      <c r="G57" s="1177">
        <v>19.600000000000001</v>
      </c>
      <c r="H57" s="1197"/>
      <c r="I57" s="1187"/>
    </row>
    <row r="58" spans="1:9" ht="15" customHeight="1" x14ac:dyDescent="0.25">
      <c r="A58" s="1191" t="s">
        <v>1220</v>
      </c>
      <c r="B58" s="89">
        <v>359</v>
      </c>
      <c r="C58" s="89">
        <v>43233</v>
      </c>
      <c r="D58" s="89">
        <v>42433</v>
      </c>
      <c r="E58" s="89">
        <v>85666</v>
      </c>
      <c r="F58" s="89">
        <v>551835</v>
      </c>
      <c r="G58" s="1177">
        <v>12.8</v>
      </c>
      <c r="H58" s="1197"/>
      <c r="I58" s="1187"/>
    </row>
    <row r="59" spans="1:9" s="206" customFormat="1" ht="15" customHeight="1" x14ac:dyDescent="0.25">
      <c r="A59" s="1192" t="s">
        <v>1221</v>
      </c>
      <c r="B59" s="189">
        <v>38</v>
      </c>
      <c r="C59" s="189">
        <v>3542</v>
      </c>
      <c r="D59" s="189">
        <v>10742</v>
      </c>
      <c r="E59" s="189">
        <v>14284</v>
      </c>
      <c r="F59" s="189">
        <v>84777</v>
      </c>
      <c r="G59" s="1175">
        <v>23.9</v>
      </c>
      <c r="H59" s="1203"/>
      <c r="I59" s="1187"/>
    </row>
    <row r="60" spans="1:9" s="206" customFormat="1" ht="15" customHeight="1" x14ac:dyDescent="0.25">
      <c r="A60" s="1192" t="s">
        <v>1222</v>
      </c>
      <c r="B60" s="189">
        <v>123</v>
      </c>
      <c r="C60" s="189">
        <v>110224</v>
      </c>
      <c r="D60" s="189">
        <v>5295</v>
      </c>
      <c r="E60" s="189">
        <v>115519</v>
      </c>
      <c r="F60" s="189">
        <v>348949</v>
      </c>
      <c r="G60" s="1175">
        <v>3.2</v>
      </c>
      <c r="H60" s="1197"/>
      <c r="I60" s="1187"/>
    </row>
    <row r="61" spans="1:9" s="206" customFormat="1" ht="15" customHeight="1" x14ac:dyDescent="0.25">
      <c r="A61" s="1192" t="s">
        <v>1223</v>
      </c>
      <c r="B61" s="189">
        <v>396</v>
      </c>
      <c r="C61" s="189">
        <v>66460</v>
      </c>
      <c r="D61" s="189">
        <v>32128</v>
      </c>
      <c r="E61" s="189">
        <v>98588</v>
      </c>
      <c r="F61" s="189">
        <v>1330857</v>
      </c>
      <c r="G61" s="1175">
        <v>20</v>
      </c>
      <c r="H61" s="1197"/>
      <c r="I61" s="1187"/>
    </row>
    <row r="62" spans="1:9" s="206" customFormat="1" ht="15" customHeight="1" x14ac:dyDescent="0.25">
      <c r="A62" s="1192" t="s">
        <v>1224</v>
      </c>
      <c r="B62" s="189">
        <v>592</v>
      </c>
      <c r="C62" s="189">
        <v>49166</v>
      </c>
      <c r="D62" s="189">
        <v>80999</v>
      </c>
      <c r="E62" s="189">
        <v>130165</v>
      </c>
      <c r="F62" s="189">
        <v>988035</v>
      </c>
      <c r="G62" s="1175">
        <v>20.100000000000001</v>
      </c>
      <c r="H62" s="1197"/>
      <c r="I62" s="1187"/>
    </row>
    <row r="63" spans="1:9" s="206" customFormat="1" ht="15" customHeight="1" x14ac:dyDescent="0.25">
      <c r="A63" s="1192" t="s">
        <v>1225</v>
      </c>
      <c r="B63" s="189">
        <v>218</v>
      </c>
      <c r="C63" s="189">
        <v>51602</v>
      </c>
      <c r="D63" s="189">
        <v>138390</v>
      </c>
      <c r="E63" s="189">
        <v>189992</v>
      </c>
      <c r="F63" s="189">
        <v>844235</v>
      </c>
      <c r="G63" s="1175">
        <v>16.399999999999999</v>
      </c>
      <c r="H63" s="1197"/>
      <c r="I63" s="1187"/>
    </row>
    <row r="64" spans="1:9" ht="3.75" customHeight="1" thickBot="1" x14ac:dyDescent="0.3">
      <c r="A64" s="1179"/>
      <c r="B64" s="1194"/>
      <c r="C64" s="1194"/>
      <c r="D64" s="1194"/>
      <c r="E64" s="1194"/>
      <c r="F64" s="1194"/>
      <c r="G64" s="1194"/>
      <c r="H64" s="1204"/>
    </row>
    <row r="65" spans="1:8" ht="3.75" customHeight="1" thickTop="1" x14ac:dyDescent="0.25">
      <c r="A65" s="249"/>
      <c r="B65" s="207"/>
      <c r="C65" s="207"/>
      <c r="D65" s="207"/>
      <c r="E65" s="207"/>
      <c r="F65" s="207"/>
      <c r="G65" s="207"/>
      <c r="H65" s="1204"/>
    </row>
    <row r="66" spans="1:8" ht="10" customHeight="1" x14ac:dyDescent="0.25">
      <c r="A66" s="1195"/>
      <c r="B66" s="89"/>
      <c r="C66" s="89"/>
      <c r="D66" s="89"/>
      <c r="E66" s="89"/>
      <c r="F66" s="89"/>
      <c r="G66" s="89"/>
      <c r="H66" s="1204"/>
    </row>
    <row r="67" spans="1:8" x14ac:dyDescent="0.25">
      <c r="B67" s="1188"/>
      <c r="C67" s="1188"/>
      <c r="D67" s="1188"/>
      <c r="E67" s="1188"/>
      <c r="F67" s="1188"/>
      <c r="G67" s="1188"/>
      <c r="H67" s="1204"/>
    </row>
    <row r="68" spans="1:8" x14ac:dyDescent="0.25">
      <c r="A68" s="249"/>
      <c r="B68" s="207"/>
      <c r="C68" s="207"/>
      <c r="D68" s="207"/>
      <c r="E68" s="207"/>
      <c r="F68" s="207"/>
      <c r="G68" s="207"/>
      <c r="H68" s="1204"/>
    </row>
    <row r="69" spans="1:8" x14ac:dyDescent="0.25">
      <c r="A69" s="249"/>
      <c r="B69" s="207"/>
      <c r="C69" s="207"/>
      <c r="D69" s="207"/>
      <c r="E69" s="207"/>
      <c r="F69" s="207"/>
      <c r="G69" s="207"/>
      <c r="H69" s="1196"/>
    </row>
    <row r="70" spans="1:8" x14ac:dyDescent="0.25">
      <c r="A70" s="249"/>
      <c r="B70" s="207"/>
      <c r="C70" s="207"/>
      <c r="D70" s="207"/>
      <c r="E70" s="207"/>
      <c r="F70" s="207"/>
      <c r="G70" s="207"/>
    </row>
    <row r="71" spans="1:8" x14ac:dyDescent="0.25">
      <c r="A71" s="249"/>
      <c r="B71" s="207"/>
      <c r="C71" s="207"/>
      <c r="D71" s="207"/>
      <c r="E71" s="207"/>
      <c r="F71" s="207"/>
      <c r="G71" s="207"/>
    </row>
    <row r="72" spans="1:8" x14ac:dyDescent="0.25">
      <c r="A72" s="249"/>
      <c r="B72" s="207"/>
      <c r="C72" s="207"/>
      <c r="D72" s="207"/>
      <c r="E72" s="207"/>
      <c r="F72" s="207"/>
      <c r="G72" s="207"/>
    </row>
    <row r="73" spans="1:8" x14ac:dyDescent="0.25">
      <c r="A73" s="249"/>
      <c r="B73" s="207"/>
      <c r="C73" s="207"/>
      <c r="D73" s="207"/>
      <c r="E73" s="207"/>
      <c r="F73" s="207"/>
      <c r="G73" s="207"/>
    </row>
    <row r="74" spans="1:8" x14ac:dyDescent="0.25">
      <c r="A74" s="249"/>
      <c r="B74" s="207"/>
      <c r="C74" s="207"/>
      <c r="D74" s="207"/>
      <c r="E74" s="207"/>
      <c r="F74" s="207"/>
      <c r="G74" s="207"/>
    </row>
    <row r="75" spans="1:8" x14ac:dyDescent="0.25">
      <c r="A75" s="249"/>
      <c r="B75" s="207"/>
      <c r="C75" s="207"/>
      <c r="D75" s="207"/>
      <c r="E75" s="207"/>
      <c r="F75" s="207"/>
      <c r="G75" s="207"/>
    </row>
    <row r="76" spans="1:8" x14ac:dyDescent="0.25">
      <c r="A76" s="249"/>
      <c r="B76" s="207"/>
      <c r="C76" s="207"/>
      <c r="D76" s="207"/>
      <c r="E76" s="207"/>
      <c r="F76" s="207"/>
      <c r="G76" s="207"/>
    </row>
    <row r="77" spans="1:8" x14ac:dyDescent="0.25">
      <c r="A77" s="249"/>
      <c r="B77" s="207"/>
      <c r="C77" s="207"/>
      <c r="D77" s="207"/>
      <c r="E77" s="207"/>
      <c r="F77" s="207"/>
      <c r="G77" s="207"/>
    </row>
    <row r="78" spans="1:8" x14ac:dyDescent="0.25">
      <c r="A78" s="249"/>
      <c r="B78" s="207"/>
      <c r="C78" s="207"/>
      <c r="D78" s="207"/>
      <c r="E78" s="207"/>
      <c r="F78" s="207"/>
      <c r="G78" s="207"/>
    </row>
    <row r="79" spans="1:8" x14ac:dyDescent="0.25">
      <c r="B79" s="1196"/>
      <c r="C79" s="1196"/>
      <c r="D79" s="1196"/>
      <c r="E79" s="1196"/>
      <c r="F79" s="1196"/>
      <c r="G79" s="1196"/>
    </row>
    <row r="80" spans="1:8" x14ac:dyDescent="0.25">
      <c r="B80" s="1196"/>
      <c r="C80" s="1196"/>
      <c r="D80" s="1196"/>
      <c r="E80" s="1196"/>
      <c r="F80" s="1196"/>
      <c r="G80" s="1196"/>
    </row>
    <row r="81" spans="2:7" x14ac:dyDescent="0.25">
      <c r="B81" s="1196"/>
      <c r="C81" s="1196"/>
      <c r="D81" s="1196"/>
      <c r="E81" s="1196"/>
      <c r="F81" s="1196"/>
      <c r="G81" s="1196"/>
    </row>
    <row r="82" spans="2:7" x14ac:dyDescent="0.25">
      <c r="B82" s="1196"/>
      <c r="C82" s="1196"/>
      <c r="D82" s="1196"/>
      <c r="E82" s="1196"/>
      <c r="F82" s="1196"/>
      <c r="G82" s="1196"/>
    </row>
    <row r="83" spans="2:7" x14ac:dyDescent="0.25">
      <c r="B83" s="1196"/>
      <c r="C83" s="1196"/>
      <c r="D83" s="1196"/>
      <c r="E83" s="1196"/>
      <c r="F83" s="1196"/>
      <c r="G83" s="1196"/>
    </row>
    <row r="84" spans="2:7" x14ac:dyDescent="0.25">
      <c r="B84" s="1196"/>
      <c r="C84" s="1196"/>
      <c r="D84" s="1196"/>
      <c r="E84" s="1196"/>
      <c r="F84" s="1196"/>
      <c r="G84" s="1196"/>
    </row>
    <row r="85" spans="2:7" x14ac:dyDescent="0.25">
      <c r="B85" s="1196"/>
      <c r="C85" s="1196"/>
      <c r="D85" s="1196"/>
      <c r="E85" s="1196"/>
      <c r="F85" s="1196"/>
      <c r="G85" s="1196"/>
    </row>
    <row r="86" spans="2:7" x14ac:dyDescent="0.25">
      <c r="B86" s="1196"/>
      <c r="C86" s="1196"/>
      <c r="D86" s="1196"/>
      <c r="E86" s="1196"/>
      <c r="F86" s="1196"/>
      <c r="G86" s="1196"/>
    </row>
    <row r="87" spans="2:7" x14ac:dyDescent="0.25">
      <c r="B87" s="1196"/>
      <c r="C87" s="1196"/>
      <c r="D87" s="1196"/>
      <c r="E87" s="1196"/>
      <c r="F87" s="1196"/>
      <c r="G87" s="1196"/>
    </row>
    <row r="88" spans="2:7" x14ac:dyDescent="0.25">
      <c r="B88" s="1196"/>
      <c r="C88" s="1196"/>
      <c r="D88" s="1196"/>
      <c r="E88" s="1196"/>
      <c r="F88" s="1196"/>
      <c r="G88" s="1196"/>
    </row>
    <row r="89" spans="2:7" x14ac:dyDescent="0.25">
      <c r="B89" s="1196"/>
      <c r="C89" s="1196"/>
      <c r="D89" s="1196"/>
      <c r="E89" s="1196"/>
      <c r="F89" s="1196"/>
      <c r="G89" s="1196"/>
    </row>
    <row r="90" spans="2:7" x14ac:dyDescent="0.25">
      <c r="B90" s="1196"/>
      <c r="C90" s="1196"/>
      <c r="D90" s="1196"/>
      <c r="E90" s="1196"/>
      <c r="F90" s="1196"/>
      <c r="G90" s="1196"/>
    </row>
    <row r="91" spans="2:7" x14ac:dyDescent="0.25">
      <c r="B91" s="1196"/>
      <c r="C91" s="1196"/>
      <c r="D91" s="1196"/>
      <c r="E91" s="1196"/>
      <c r="F91" s="1196"/>
      <c r="G91" s="1196"/>
    </row>
    <row r="92" spans="2:7" x14ac:dyDescent="0.25">
      <c r="B92" s="1196"/>
      <c r="C92" s="1196"/>
      <c r="D92" s="1196"/>
      <c r="E92" s="1196"/>
      <c r="F92" s="1196"/>
      <c r="G92" s="1196"/>
    </row>
    <row r="93" spans="2:7" x14ac:dyDescent="0.25">
      <c r="B93" s="1196"/>
      <c r="C93" s="1196"/>
      <c r="D93" s="1196"/>
      <c r="E93" s="1196"/>
      <c r="F93" s="1196"/>
      <c r="G93" s="1196"/>
    </row>
    <row r="94" spans="2:7" x14ac:dyDescent="0.25">
      <c r="B94" s="1196"/>
      <c r="C94" s="1196"/>
      <c r="D94" s="1196"/>
      <c r="E94" s="1196"/>
      <c r="F94" s="1196"/>
      <c r="G94" s="1196"/>
    </row>
    <row r="95" spans="2:7" x14ac:dyDescent="0.25">
      <c r="B95" s="1196"/>
      <c r="C95" s="1196"/>
      <c r="D95" s="1196"/>
      <c r="E95" s="1196"/>
      <c r="F95" s="1196"/>
      <c r="G95" s="1196"/>
    </row>
    <row r="96" spans="2:7" x14ac:dyDescent="0.25">
      <c r="B96" s="1196"/>
      <c r="C96" s="1196"/>
      <c r="D96" s="1196"/>
      <c r="E96" s="1196"/>
      <c r="F96" s="1196"/>
      <c r="G96" s="1196"/>
    </row>
    <row r="97" spans="2:7" x14ac:dyDescent="0.25">
      <c r="B97" s="1196"/>
      <c r="C97" s="1196"/>
      <c r="D97" s="1196"/>
      <c r="E97" s="1196"/>
      <c r="F97" s="1196"/>
      <c r="G97" s="1196"/>
    </row>
    <row r="98" spans="2:7" x14ac:dyDescent="0.25">
      <c r="B98" s="1196"/>
      <c r="C98" s="1196"/>
      <c r="D98" s="1196"/>
      <c r="E98" s="1196"/>
      <c r="F98" s="1196"/>
      <c r="G98" s="1196"/>
    </row>
    <row r="99" spans="2:7" x14ac:dyDescent="0.25">
      <c r="B99" s="1196"/>
      <c r="C99" s="1196"/>
      <c r="D99" s="1196"/>
      <c r="E99" s="1196"/>
      <c r="F99" s="1196"/>
      <c r="G99" s="1196"/>
    </row>
    <row r="100" spans="2:7" x14ac:dyDescent="0.25">
      <c r="B100" s="1196"/>
      <c r="C100" s="1196"/>
      <c r="D100" s="1196"/>
      <c r="E100" s="1196"/>
      <c r="F100" s="1196"/>
      <c r="G100" s="1196"/>
    </row>
    <row r="101" spans="2:7" x14ac:dyDescent="0.25">
      <c r="B101" s="1196"/>
      <c r="C101" s="1196"/>
      <c r="D101" s="1196"/>
      <c r="E101" s="1196"/>
      <c r="F101" s="1196"/>
      <c r="G101" s="1196"/>
    </row>
    <row r="102" spans="2:7" x14ac:dyDescent="0.25">
      <c r="B102" s="1196"/>
      <c r="C102" s="1196"/>
      <c r="D102" s="1196"/>
      <c r="E102" s="1196"/>
      <c r="F102" s="1196"/>
      <c r="G102" s="1196"/>
    </row>
    <row r="103" spans="2:7" x14ac:dyDescent="0.25">
      <c r="B103" s="1196"/>
      <c r="C103" s="1196"/>
      <c r="D103" s="1196"/>
      <c r="E103" s="1196"/>
      <c r="F103" s="1196"/>
      <c r="G103" s="1196"/>
    </row>
    <row r="104" spans="2:7" x14ac:dyDescent="0.25">
      <c r="B104" s="1196"/>
      <c r="C104" s="1196"/>
      <c r="D104" s="1196"/>
      <c r="E104" s="1196"/>
      <c r="F104" s="1196"/>
      <c r="G104" s="1196"/>
    </row>
    <row r="105" spans="2:7" x14ac:dyDescent="0.25">
      <c r="B105" s="1196"/>
      <c r="C105" s="1196"/>
      <c r="D105" s="1196"/>
      <c r="E105" s="1196"/>
      <c r="F105" s="1196"/>
      <c r="G105" s="1196"/>
    </row>
    <row r="106" spans="2:7" x14ac:dyDescent="0.25">
      <c r="B106" s="1196"/>
      <c r="C106" s="1196"/>
      <c r="D106" s="1196"/>
      <c r="E106" s="1196"/>
      <c r="F106" s="1196"/>
      <c r="G106" s="1196"/>
    </row>
    <row r="107" spans="2:7" x14ac:dyDescent="0.25">
      <c r="B107" s="1196"/>
      <c r="C107" s="1196"/>
      <c r="D107" s="1196"/>
      <c r="E107" s="1196"/>
      <c r="F107" s="1196"/>
      <c r="G107" s="1196"/>
    </row>
    <row r="108" spans="2:7" x14ac:dyDescent="0.25">
      <c r="B108" s="1196"/>
      <c r="C108" s="1196"/>
      <c r="D108" s="1196"/>
      <c r="E108" s="1196"/>
      <c r="F108" s="1196"/>
      <c r="G108" s="1196"/>
    </row>
    <row r="109" spans="2:7" x14ac:dyDescent="0.25">
      <c r="B109" s="1196"/>
      <c r="C109" s="1196"/>
      <c r="D109" s="1196"/>
      <c r="E109" s="1196"/>
      <c r="F109" s="1196"/>
      <c r="G109" s="1196"/>
    </row>
    <row r="110" spans="2:7" x14ac:dyDescent="0.25">
      <c r="B110" s="1196"/>
      <c r="C110" s="1196"/>
      <c r="D110" s="1196"/>
      <c r="E110" s="1196"/>
      <c r="F110" s="1196"/>
      <c r="G110" s="1196"/>
    </row>
    <row r="111" spans="2:7" x14ac:dyDescent="0.25">
      <c r="B111" s="1196"/>
      <c r="C111" s="1196"/>
      <c r="D111" s="1196"/>
      <c r="E111" s="1196"/>
      <c r="F111" s="1196"/>
      <c r="G111" s="1196"/>
    </row>
    <row r="112" spans="2:7" x14ac:dyDescent="0.25">
      <c r="B112" s="1196"/>
      <c r="C112" s="1196"/>
      <c r="D112" s="1196"/>
      <c r="E112" s="1196"/>
      <c r="F112" s="1196"/>
      <c r="G112" s="1196"/>
    </row>
    <row r="113" spans="2:7" x14ac:dyDescent="0.25">
      <c r="B113" s="1196"/>
      <c r="C113" s="1196"/>
      <c r="D113" s="1196"/>
      <c r="E113" s="1196"/>
      <c r="F113" s="1196"/>
      <c r="G113" s="1196"/>
    </row>
    <row r="114" spans="2:7" x14ac:dyDescent="0.25">
      <c r="B114" s="1196"/>
      <c r="C114" s="1196"/>
      <c r="D114" s="1196"/>
      <c r="E114" s="1196"/>
      <c r="F114" s="1196"/>
      <c r="G114" s="1196"/>
    </row>
    <row r="115" spans="2:7" x14ac:dyDescent="0.25">
      <c r="B115" s="1196"/>
      <c r="C115" s="1196"/>
      <c r="D115" s="1196"/>
      <c r="E115" s="1196"/>
      <c r="F115" s="1196"/>
      <c r="G115" s="1196"/>
    </row>
    <row r="116" spans="2:7" x14ac:dyDescent="0.25">
      <c r="B116" s="1196"/>
      <c r="C116" s="1196"/>
      <c r="D116" s="1196"/>
      <c r="E116" s="1196"/>
      <c r="F116" s="1196"/>
      <c r="G116" s="1196"/>
    </row>
    <row r="117" spans="2:7" x14ac:dyDescent="0.25">
      <c r="B117" s="1196"/>
      <c r="C117" s="1196"/>
      <c r="D117" s="1196"/>
      <c r="E117" s="1196"/>
      <c r="F117" s="1196"/>
      <c r="G117" s="1196"/>
    </row>
    <row r="118" spans="2:7" x14ac:dyDescent="0.25">
      <c r="B118" s="1196"/>
      <c r="C118" s="1196"/>
      <c r="D118" s="1196"/>
      <c r="E118" s="1196"/>
      <c r="F118" s="1196"/>
      <c r="G118" s="1196"/>
    </row>
    <row r="119" spans="2:7" x14ac:dyDescent="0.25">
      <c r="B119" s="1196"/>
      <c r="C119" s="1196"/>
      <c r="D119" s="1196"/>
      <c r="E119" s="1196"/>
      <c r="F119" s="1196"/>
      <c r="G119" s="1196"/>
    </row>
    <row r="120" spans="2:7" x14ac:dyDescent="0.25">
      <c r="B120" s="1196"/>
      <c r="C120" s="1196"/>
      <c r="D120" s="1196"/>
      <c r="E120" s="1196"/>
      <c r="F120" s="1196"/>
      <c r="G120" s="1196"/>
    </row>
    <row r="121" spans="2:7" x14ac:dyDescent="0.25">
      <c r="B121" s="1196"/>
      <c r="C121" s="1196"/>
      <c r="D121" s="1196"/>
      <c r="E121" s="1196"/>
      <c r="F121" s="1196"/>
      <c r="G121" s="1196"/>
    </row>
    <row r="122" spans="2:7" x14ac:dyDescent="0.25">
      <c r="B122" s="1196"/>
      <c r="C122" s="1196"/>
      <c r="D122" s="1196"/>
      <c r="E122" s="1196"/>
      <c r="F122" s="1196"/>
      <c r="G122" s="1196"/>
    </row>
    <row r="123" spans="2:7" x14ac:dyDescent="0.25">
      <c r="B123" s="1196"/>
      <c r="C123" s="1196"/>
      <c r="D123" s="1196"/>
      <c r="E123" s="1196"/>
      <c r="F123" s="1196"/>
      <c r="G123" s="1196"/>
    </row>
    <row r="124" spans="2:7" x14ac:dyDescent="0.25">
      <c r="B124" s="1196"/>
      <c r="C124" s="1196"/>
      <c r="D124" s="1196"/>
      <c r="E124" s="1196"/>
      <c r="F124" s="1196"/>
      <c r="G124" s="1196"/>
    </row>
    <row r="125" spans="2:7" x14ac:dyDescent="0.25">
      <c r="B125" s="1196"/>
      <c r="C125" s="1196"/>
      <c r="D125" s="1196"/>
      <c r="E125" s="1196"/>
      <c r="F125" s="1196"/>
      <c r="G125" s="1196"/>
    </row>
    <row r="126" spans="2:7" x14ac:dyDescent="0.25">
      <c r="B126" s="1196"/>
      <c r="C126" s="1196"/>
      <c r="D126" s="1196"/>
      <c r="E126" s="1196"/>
      <c r="F126" s="1196"/>
      <c r="G126" s="1196"/>
    </row>
    <row r="127" spans="2:7" x14ac:dyDescent="0.25">
      <c r="B127" s="1196"/>
      <c r="C127" s="1196"/>
      <c r="D127" s="1196"/>
      <c r="E127" s="1196"/>
      <c r="F127" s="1196"/>
      <c r="G127" s="1196"/>
    </row>
    <row r="128" spans="2:7" x14ac:dyDescent="0.25">
      <c r="B128" s="1196"/>
      <c r="C128" s="1196"/>
      <c r="D128" s="1196"/>
      <c r="E128" s="1196"/>
      <c r="F128" s="1196"/>
      <c r="G128" s="1196"/>
    </row>
    <row r="129" spans="2:7" x14ac:dyDescent="0.25">
      <c r="B129" s="1196"/>
      <c r="C129" s="1196"/>
      <c r="D129" s="1196"/>
      <c r="E129" s="1196"/>
      <c r="F129" s="1196"/>
      <c r="G129" s="1196"/>
    </row>
    <row r="130" spans="2:7" x14ac:dyDescent="0.25">
      <c r="B130" s="1196"/>
      <c r="C130" s="1196"/>
      <c r="D130" s="1196"/>
      <c r="E130" s="1196"/>
      <c r="F130" s="1196"/>
      <c r="G130" s="1196"/>
    </row>
    <row r="131" spans="2:7" x14ac:dyDescent="0.25">
      <c r="B131" s="1196"/>
      <c r="C131" s="1196"/>
      <c r="D131" s="1196"/>
      <c r="E131" s="1196"/>
      <c r="F131" s="1196"/>
      <c r="G131" s="1196"/>
    </row>
    <row r="132" spans="2:7" x14ac:dyDescent="0.25">
      <c r="B132" s="1196"/>
      <c r="C132" s="1196"/>
      <c r="D132" s="1196"/>
      <c r="E132" s="1196"/>
      <c r="F132" s="1196"/>
      <c r="G132" s="1196"/>
    </row>
    <row r="133" spans="2:7" x14ac:dyDescent="0.25">
      <c r="B133" s="1196"/>
      <c r="C133" s="1196"/>
      <c r="D133" s="1196"/>
      <c r="E133" s="1196"/>
      <c r="F133" s="1196"/>
      <c r="G133" s="1196"/>
    </row>
    <row r="134" spans="2:7" x14ac:dyDescent="0.25">
      <c r="B134" s="1196"/>
      <c r="C134" s="1196"/>
      <c r="D134" s="1196"/>
      <c r="E134" s="1196"/>
      <c r="F134" s="1196"/>
      <c r="G134" s="1196"/>
    </row>
    <row r="135" spans="2:7" x14ac:dyDescent="0.25">
      <c r="B135" s="1196"/>
      <c r="C135" s="1196"/>
      <c r="D135" s="1196"/>
      <c r="E135" s="1196"/>
      <c r="F135" s="1196"/>
      <c r="G135" s="1196"/>
    </row>
    <row r="136" spans="2:7" x14ac:dyDescent="0.25">
      <c r="B136" s="1196"/>
      <c r="C136" s="1196"/>
      <c r="D136" s="1196"/>
      <c r="E136" s="1196"/>
      <c r="F136" s="1196"/>
      <c r="G136" s="1196"/>
    </row>
    <row r="137" spans="2:7" x14ac:dyDescent="0.25">
      <c r="B137" s="1196"/>
      <c r="C137" s="1196"/>
      <c r="D137" s="1196"/>
      <c r="E137" s="1196"/>
      <c r="F137" s="1196"/>
      <c r="G137" s="1196"/>
    </row>
  </sheetData>
  <mergeCells count="11">
    <mergeCell ref="F10:G10"/>
    <mergeCell ref="A2:G2"/>
    <mergeCell ref="A3:G3"/>
    <mergeCell ref="A5:A10"/>
    <mergeCell ref="B5:B9"/>
    <mergeCell ref="C5:C9"/>
    <mergeCell ref="D5:D9"/>
    <mergeCell ref="E5:E8"/>
    <mergeCell ref="F5:F9"/>
    <mergeCell ref="G5:G9"/>
    <mergeCell ref="B10:E10"/>
  </mergeCells>
  <hyperlinks>
    <hyperlink ref="A1" location="Índice!A1" display="Voltar ao índice" xr:uid="{592D33F6-CA64-4BA8-916A-69AA3B6DBB6F}"/>
  </hyperlinks>
  <printOptions gridLinesSet="0"/>
  <pageMargins left="0.78740157480314965" right="0.78740157480314965" top="1.1811023622047243" bottom="0.78740157480314965" header="0" footer="0"/>
  <pageSetup paperSize="9" scale="85" orientation="portrait" horizontalDpi="300" verticalDpi="300" r:id="rId1"/>
  <headerFooter alignWithMargins="0"/>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73A02-8A4E-4E2F-8366-0AFDD36FBF42}">
  <dimension ref="A1:AG126"/>
  <sheetViews>
    <sheetView showGridLines="0" zoomScaleNormal="100" zoomScaleSheetLayoutView="100" workbookViewId="0"/>
  </sheetViews>
  <sheetFormatPr defaultColWidth="7.81640625" defaultRowHeight="10.5" x14ac:dyDescent="0.25"/>
  <cols>
    <col min="1" max="1" width="30" style="208" customWidth="1"/>
    <col min="2" max="4" width="8.81640625" style="208" customWidth="1"/>
    <col min="5" max="5" width="10.81640625" style="208" customWidth="1"/>
    <col min="6" max="7" width="10.7265625" style="208" customWidth="1"/>
    <col min="8" max="12" width="7.453125" style="208" customWidth="1"/>
    <col min="13" max="13" width="8.1796875" style="208" bestFit="1" customWidth="1"/>
    <col min="14" max="18" width="7.453125" style="208" customWidth="1"/>
    <col min="19" max="16384" width="7.81640625" style="208"/>
  </cols>
  <sheetData>
    <row r="1" spans="1:33" ht="13" x14ac:dyDescent="0.3">
      <c r="A1" s="407" t="s">
        <v>371</v>
      </c>
    </row>
    <row r="2" spans="1:33" s="1183" customFormat="1" ht="15" customHeight="1" x14ac:dyDescent="0.25">
      <c r="A2" s="2875" t="s">
        <v>1200</v>
      </c>
      <c r="B2" s="2875"/>
      <c r="C2" s="2875"/>
      <c r="D2" s="2875"/>
      <c r="E2" s="2875"/>
      <c r="F2" s="2875"/>
      <c r="G2" s="2875"/>
    </row>
    <row r="3" spans="1:33" s="269" customFormat="1" ht="33" customHeight="1" x14ac:dyDescent="0.25">
      <c r="A3" s="2533" t="s">
        <v>2232</v>
      </c>
      <c r="B3" s="2533"/>
      <c r="C3" s="2533"/>
      <c r="D3" s="2533"/>
      <c r="E3" s="2533"/>
      <c r="F3" s="2533"/>
      <c r="G3" s="2533"/>
    </row>
    <row r="4" spans="1:33" ht="15" customHeight="1" x14ac:dyDescent="0.25">
      <c r="A4" s="838">
        <v>2022</v>
      </c>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row>
    <row r="5" spans="1:33" ht="10.5" customHeight="1" x14ac:dyDescent="0.25">
      <c r="A5" s="2877" t="s">
        <v>1201</v>
      </c>
      <c r="B5" s="2879" t="s">
        <v>1202</v>
      </c>
      <c r="C5" s="2882" t="s">
        <v>1203</v>
      </c>
      <c r="D5" s="2882" t="s">
        <v>1204</v>
      </c>
      <c r="E5" s="2882" t="s">
        <v>672</v>
      </c>
      <c r="F5" s="2882" t="s">
        <v>1205</v>
      </c>
      <c r="G5" s="2882" t="s">
        <v>1206</v>
      </c>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row>
    <row r="6" spans="1:33" ht="10.5" customHeight="1" x14ac:dyDescent="0.25">
      <c r="A6" s="2877"/>
      <c r="B6" s="2879"/>
      <c r="C6" s="2882"/>
      <c r="D6" s="2882"/>
      <c r="E6" s="2890"/>
      <c r="F6" s="2882"/>
      <c r="G6" s="2882"/>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row>
    <row r="7" spans="1:33" ht="10.5" customHeight="1" x14ac:dyDescent="0.25">
      <c r="A7" s="2877"/>
      <c r="B7" s="2879"/>
      <c r="C7" s="2882"/>
      <c r="D7" s="2882"/>
      <c r="E7" s="2890"/>
      <c r="F7" s="2882"/>
      <c r="G7" s="2882"/>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row>
    <row r="8" spans="1:33" ht="10.5" customHeight="1" x14ac:dyDescent="0.25">
      <c r="A8" s="2877"/>
      <c r="B8" s="2879"/>
      <c r="C8" s="2882"/>
      <c r="D8" s="2884"/>
      <c r="E8" s="2890"/>
      <c r="F8" s="2882"/>
      <c r="G8" s="2882"/>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row>
    <row r="9" spans="1:33" ht="10.5" customHeight="1" x14ac:dyDescent="0.25">
      <c r="A9" s="2877"/>
      <c r="B9" s="2880"/>
      <c r="C9" s="2883"/>
      <c r="D9" s="2885"/>
      <c r="E9" s="1184"/>
      <c r="F9" s="2882"/>
      <c r="G9" s="2882"/>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row>
    <row r="10" spans="1:33" ht="10.5" customHeight="1" x14ac:dyDescent="0.25">
      <c r="A10" s="2877"/>
      <c r="B10" s="2886" t="s">
        <v>135</v>
      </c>
      <c r="C10" s="2887"/>
      <c r="D10" s="2887"/>
      <c r="E10" s="2888"/>
      <c r="F10" s="2873" t="s">
        <v>700</v>
      </c>
      <c r="G10" s="2874"/>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c r="AG10" s="249"/>
    </row>
    <row r="11" spans="1:33" ht="7.5" customHeight="1" x14ac:dyDescent="0.25">
      <c r="A11" s="249"/>
      <c r="B11" s="1173"/>
      <c r="C11" s="1185"/>
      <c r="D11" s="1185"/>
      <c r="E11" s="1185"/>
      <c r="F11" s="1185"/>
      <c r="G11" s="1185"/>
    </row>
    <row r="12" spans="1:33" s="206" customFormat="1" ht="15" customHeight="1" x14ac:dyDescent="0.25">
      <c r="A12" s="1083" t="s">
        <v>1231</v>
      </c>
      <c r="B12" s="189">
        <v>2801</v>
      </c>
      <c r="C12" s="189">
        <v>133788</v>
      </c>
      <c r="D12" s="189">
        <v>710917</v>
      </c>
      <c r="E12" s="189">
        <v>844705</v>
      </c>
      <c r="F12" s="189">
        <v>2566162</v>
      </c>
      <c r="G12" s="1175">
        <v>19.2</v>
      </c>
      <c r="I12" s="1205"/>
      <c r="J12" s="189"/>
      <c r="K12" s="189"/>
      <c r="L12" s="189"/>
      <c r="M12" s="189"/>
    </row>
    <row r="13" spans="1:33" ht="7.5" customHeight="1" x14ac:dyDescent="0.25">
      <c r="A13" s="249"/>
      <c r="G13" s="1175"/>
      <c r="I13" s="1205"/>
      <c r="J13" s="1188"/>
      <c r="K13" s="1188"/>
      <c r="L13" s="1188"/>
      <c r="M13" s="1188"/>
    </row>
    <row r="14" spans="1:33" s="206" customFormat="1" ht="13.5" customHeight="1" x14ac:dyDescent="0.25">
      <c r="A14" s="1083" t="s">
        <v>1208</v>
      </c>
      <c r="B14" s="189">
        <v>616</v>
      </c>
      <c r="C14" s="189">
        <v>21350</v>
      </c>
      <c r="D14" s="189">
        <v>58852</v>
      </c>
      <c r="E14" s="189">
        <v>80202</v>
      </c>
      <c r="F14" s="189">
        <v>164555</v>
      </c>
      <c r="G14" s="1175">
        <v>7.7</v>
      </c>
      <c r="H14" s="189"/>
      <c r="I14" s="1205"/>
    </row>
    <row r="15" spans="1:33" s="206" customFormat="1" ht="13.5" customHeight="1" x14ac:dyDescent="0.25">
      <c r="A15" s="1189" t="s">
        <v>1209</v>
      </c>
      <c r="B15" s="189">
        <v>8</v>
      </c>
      <c r="C15" s="189">
        <v>27</v>
      </c>
      <c r="D15" s="189">
        <v>1717</v>
      </c>
      <c r="E15" s="189">
        <v>1744</v>
      </c>
      <c r="F15" s="189">
        <v>135</v>
      </c>
      <c r="G15" s="1175">
        <v>5</v>
      </c>
      <c r="H15" s="1206"/>
      <c r="I15" s="1205"/>
    </row>
    <row r="16" spans="1:33" s="206" customFormat="1" ht="13.5" customHeight="1" x14ac:dyDescent="0.25">
      <c r="A16" s="1189" t="s">
        <v>1210</v>
      </c>
      <c r="B16" s="136">
        <v>1379</v>
      </c>
      <c r="C16" s="136">
        <v>70626</v>
      </c>
      <c r="D16" s="136">
        <v>416446</v>
      </c>
      <c r="E16" s="136">
        <v>487072</v>
      </c>
      <c r="F16" s="136">
        <v>785562</v>
      </c>
      <c r="G16" s="1200">
        <v>11.1</v>
      </c>
      <c r="H16" s="204"/>
      <c r="I16" s="1205"/>
      <c r="J16" s="189"/>
      <c r="K16" s="189"/>
      <c r="L16" s="189"/>
      <c r="M16" s="189"/>
    </row>
    <row r="17" spans="1:13" ht="13.5" customHeight="1" x14ac:dyDescent="0.25">
      <c r="A17" s="1191" t="s">
        <v>1211</v>
      </c>
      <c r="B17" s="126">
        <v>309</v>
      </c>
      <c r="C17" s="126">
        <v>2601</v>
      </c>
      <c r="D17" s="126">
        <v>34497</v>
      </c>
      <c r="E17" s="126">
        <v>37098</v>
      </c>
      <c r="F17" s="126">
        <v>23643</v>
      </c>
      <c r="G17" s="1201">
        <v>9.1</v>
      </c>
      <c r="H17" s="89"/>
      <c r="I17" s="1205"/>
      <c r="J17" s="1188"/>
      <c r="K17" s="1188"/>
      <c r="L17" s="1188"/>
      <c r="M17" s="1188"/>
    </row>
    <row r="18" spans="1:13" ht="13.5" customHeight="1" x14ac:dyDescent="0.25">
      <c r="A18" s="1191" t="s">
        <v>1212</v>
      </c>
      <c r="B18" s="126">
        <v>351</v>
      </c>
      <c r="C18" s="126">
        <v>7017</v>
      </c>
      <c r="D18" s="126">
        <v>108523</v>
      </c>
      <c r="E18" s="126">
        <v>115540</v>
      </c>
      <c r="F18" s="126">
        <v>93851</v>
      </c>
      <c r="G18" s="1201">
        <v>13.4</v>
      </c>
      <c r="H18" s="89"/>
      <c r="I18" s="1205"/>
    </row>
    <row r="19" spans="1:13" ht="13.5" customHeight="1" x14ac:dyDescent="0.25">
      <c r="A19" s="1191" t="s">
        <v>1213</v>
      </c>
      <c r="B19" s="126">
        <v>69</v>
      </c>
      <c r="C19" s="126">
        <v>2947</v>
      </c>
      <c r="D19" s="126">
        <v>18235</v>
      </c>
      <c r="E19" s="126">
        <v>21182</v>
      </c>
      <c r="F19" s="126">
        <v>26091</v>
      </c>
      <c r="G19" s="1201">
        <v>8.9</v>
      </c>
      <c r="H19" s="89"/>
      <c r="I19" s="1205"/>
    </row>
    <row r="20" spans="1:13" ht="13.5" customHeight="1" x14ac:dyDescent="0.25">
      <c r="A20" s="1191" t="s">
        <v>1214</v>
      </c>
      <c r="B20" s="126">
        <v>55</v>
      </c>
      <c r="C20" s="126">
        <v>1489</v>
      </c>
      <c r="D20" s="126">
        <v>5296</v>
      </c>
      <c r="E20" s="126">
        <v>6785</v>
      </c>
      <c r="F20" s="126">
        <v>6230</v>
      </c>
      <c r="G20" s="1201">
        <v>4.2</v>
      </c>
      <c r="H20" s="89"/>
      <c r="I20" s="1205"/>
    </row>
    <row r="21" spans="1:13" ht="13.5" customHeight="1" x14ac:dyDescent="0.25">
      <c r="A21" s="1191" t="s">
        <v>1215</v>
      </c>
      <c r="B21" s="126">
        <v>243</v>
      </c>
      <c r="C21" s="126">
        <v>28448</v>
      </c>
      <c r="D21" s="126">
        <v>145404</v>
      </c>
      <c r="E21" s="126">
        <v>173852</v>
      </c>
      <c r="F21" s="126">
        <v>268607</v>
      </c>
      <c r="G21" s="1201">
        <v>9.4</v>
      </c>
      <c r="H21" s="89"/>
      <c r="I21" s="1205"/>
    </row>
    <row r="22" spans="1:13" ht="13.5" customHeight="1" x14ac:dyDescent="0.25">
      <c r="A22" s="1191" t="s">
        <v>1216</v>
      </c>
      <c r="B22" s="89">
        <v>352</v>
      </c>
      <c r="C22" s="89">
        <v>28124</v>
      </c>
      <c r="D22" s="89">
        <v>104491</v>
      </c>
      <c r="E22" s="89">
        <v>132615</v>
      </c>
      <c r="F22" s="89">
        <v>367140</v>
      </c>
      <c r="G22" s="1177">
        <v>13.1</v>
      </c>
      <c r="H22" s="89"/>
      <c r="I22" s="1205"/>
    </row>
    <row r="23" spans="1:13" s="206" customFormat="1" ht="13.5" customHeight="1" x14ac:dyDescent="0.25">
      <c r="A23" s="1192" t="s">
        <v>1217</v>
      </c>
      <c r="B23" s="189">
        <v>37</v>
      </c>
      <c r="C23" s="189">
        <v>553</v>
      </c>
      <c r="D23" s="189">
        <v>5943</v>
      </c>
      <c r="E23" s="189">
        <v>6496</v>
      </c>
      <c r="F23" s="189">
        <v>4748</v>
      </c>
      <c r="G23" s="1175">
        <v>8.6</v>
      </c>
      <c r="H23" s="189"/>
      <c r="I23" s="1205"/>
    </row>
    <row r="24" spans="1:13" s="206" customFormat="1" ht="13.5" customHeight="1" x14ac:dyDescent="0.25">
      <c r="A24" s="1192" t="s">
        <v>1218</v>
      </c>
      <c r="B24" s="189">
        <v>103</v>
      </c>
      <c r="C24" s="189">
        <v>3190</v>
      </c>
      <c r="D24" s="189">
        <v>11007</v>
      </c>
      <c r="E24" s="189">
        <v>14197</v>
      </c>
      <c r="F24" s="189">
        <v>15454</v>
      </c>
      <c r="G24" s="1175">
        <v>4.8</v>
      </c>
      <c r="I24" s="1205"/>
      <c r="J24" s="189"/>
      <c r="K24" s="189"/>
      <c r="L24" s="189"/>
      <c r="M24" s="189"/>
    </row>
    <row r="25" spans="1:13" ht="13.5" customHeight="1" x14ac:dyDescent="0.25">
      <c r="A25" s="1191" t="s">
        <v>1219</v>
      </c>
      <c r="B25" s="89">
        <v>26</v>
      </c>
      <c r="C25" s="89">
        <v>761</v>
      </c>
      <c r="D25" s="89">
        <v>4705</v>
      </c>
      <c r="E25" s="89">
        <v>5466</v>
      </c>
      <c r="F25" s="89">
        <v>4636</v>
      </c>
      <c r="G25" s="1177">
        <v>6.1</v>
      </c>
      <c r="H25" s="89"/>
      <c r="I25" s="1205"/>
      <c r="J25" s="1188"/>
      <c r="K25" s="1188"/>
      <c r="L25" s="1188"/>
      <c r="M25" s="1188"/>
    </row>
    <row r="26" spans="1:13" ht="13.5" customHeight="1" x14ac:dyDescent="0.25">
      <c r="A26" s="1191" t="s">
        <v>1220</v>
      </c>
      <c r="B26" s="89">
        <v>77</v>
      </c>
      <c r="C26" s="89">
        <v>2429</v>
      </c>
      <c r="D26" s="89">
        <v>6302</v>
      </c>
      <c r="E26" s="89">
        <v>8731</v>
      </c>
      <c r="F26" s="89">
        <v>10818</v>
      </c>
      <c r="G26" s="1177">
        <v>4.5</v>
      </c>
      <c r="H26" s="206"/>
      <c r="I26" s="1205"/>
    </row>
    <row r="27" spans="1:13" s="810" customFormat="1" ht="13.5" customHeight="1" x14ac:dyDescent="0.25">
      <c r="A27" s="1192" t="s">
        <v>1221</v>
      </c>
      <c r="B27" s="189">
        <v>60</v>
      </c>
      <c r="C27" s="189">
        <v>0</v>
      </c>
      <c r="D27" s="189">
        <v>26114</v>
      </c>
      <c r="E27" s="189">
        <v>26114</v>
      </c>
      <c r="F27" s="189">
        <v>0</v>
      </c>
      <c r="G27" s="1198" t="s">
        <v>1138</v>
      </c>
      <c r="H27" s="136"/>
      <c r="I27" s="1205"/>
    </row>
    <row r="28" spans="1:13" s="810" customFormat="1" ht="13.5" customHeight="1" x14ac:dyDescent="0.25">
      <c r="A28" s="1207" t="s">
        <v>1222</v>
      </c>
      <c r="B28" s="189">
        <v>45</v>
      </c>
      <c r="C28" s="189">
        <v>1949</v>
      </c>
      <c r="D28" s="189">
        <v>8460</v>
      </c>
      <c r="E28" s="189">
        <v>10409</v>
      </c>
      <c r="F28" s="189">
        <v>10643</v>
      </c>
      <c r="G28" s="1175">
        <v>5.5</v>
      </c>
      <c r="H28" s="1208"/>
      <c r="I28" s="1205"/>
    </row>
    <row r="29" spans="1:13" s="810" customFormat="1" ht="13.5" customHeight="1" x14ac:dyDescent="0.25">
      <c r="A29" s="1192" t="s">
        <v>1223</v>
      </c>
      <c r="B29" s="136">
        <v>125</v>
      </c>
      <c r="C29" s="136">
        <v>31761</v>
      </c>
      <c r="D29" s="136">
        <v>38062</v>
      </c>
      <c r="E29" s="136">
        <v>69823</v>
      </c>
      <c r="F29" s="136">
        <v>1542717</v>
      </c>
      <c r="G29" s="1200">
        <v>48.6</v>
      </c>
      <c r="H29" s="136"/>
      <c r="I29" s="1205"/>
    </row>
    <row r="30" spans="1:13" s="810" customFormat="1" ht="13.5" customHeight="1" x14ac:dyDescent="0.25">
      <c r="A30" s="1192" t="s">
        <v>1224</v>
      </c>
      <c r="B30" s="136">
        <v>87</v>
      </c>
      <c r="C30" s="136">
        <v>577</v>
      </c>
      <c r="D30" s="136">
        <v>25622</v>
      </c>
      <c r="E30" s="136">
        <v>26199</v>
      </c>
      <c r="F30" s="136">
        <v>2428</v>
      </c>
      <c r="G30" s="1200">
        <v>4.2</v>
      </c>
      <c r="H30" s="136"/>
      <c r="I30" s="1205"/>
    </row>
    <row r="31" spans="1:13" s="810" customFormat="1" ht="13.5" customHeight="1" x14ac:dyDescent="0.25">
      <c r="A31" s="1192" t="s">
        <v>1225</v>
      </c>
      <c r="B31" s="136">
        <v>341</v>
      </c>
      <c r="C31" s="136">
        <v>3755</v>
      </c>
      <c r="D31" s="136">
        <v>118694</v>
      </c>
      <c r="E31" s="136">
        <v>122449</v>
      </c>
      <c r="F31" s="136">
        <v>39920</v>
      </c>
      <c r="G31" s="1200">
        <v>10.6</v>
      </c>
      <c r="H31" s="136"/>
      <c r="I31" s="1205"/>
    </row>
    <row r="32" spans="1:13" s="118" customFormat="1" ht="7.5" customHeight="1" x14ac:dyDescent="0.25">
      <c r="A32" s="1199"/>
      <c r="G32" s="1200"/>
      <c r="H32" s="126"/>
      <c r="I32" s="1205"/>
      <c r="M32" s="208"/>
    </row>
    <row r="33" spans="1:14" s="206" customFormat="1" ht="15" customHeight="1" x14ac:dyDescent="0.25">
      <c r="A33" s="1083" t="s">
        <v>1232</v>
      </c>
      <c r="B33" s="136">
        <v>1913</v>
      </c>
      <c r="C33" s="136">
        <v>227481</v>
      </c>
      <c r="D33" s="136">
        <v>688645</v>
      </c>
      <c r="E33" s="136">
        <v>916126</v>
      </c>
      <c r="F33" s="136">
        <v>3611786</v>
      </c>
      <c r="G33" s="1200">
        <v>15.9</v>
      </c>
      <c r="I33" s="1205"/>
      <c r="J33" s="189"/>
      <c r="K33" s="189"/>
      <c r="L33" s="189"/>
      <c r="M33" s="189"/>
      <c r="N33" s="255"/>
    </row>
    <row r="34" spans="1:14" s="206" customFormat="1" ht="7.5" customHeight="1" x14ac:dyDescent="0.25">
      <c r="A34" s="1083"/>
      <c r="B34" s="810"/>
      <c r="C34" s="810"/>
      <c r="D34" s="810"/>
      <c r="E34" s="810"/>
      <c r="F34" s="810"/>
      <c r="G34" s="1200"/>
      <c r="I34" s="1205"/>
      <c r="J34" s="189"/>
      <c r="K34" s="189"/>
      <c r="L34" s="189"/>
      <c r="M34" s="1188"/>
    </row>
    <row r="35" spans="1:14" s="206" customFormat="1" ht="13.5" customHeight="1" x14ac:dyDescent="0.25">
      <c r="A35" s="1083" t="s">
        <v>1208</v>
      </c>
      <c r="B35" s="136">
        <v>456</v>
      </c>
      <c r="C35" s="136">
        <v>28998</v>
      </c>
      <c r="D35" s="136">
        <v>26532</v>
      </c>
      <c r="E35" s="136">
        <v>55530</v>
      </c>
      <c r="F35" s="136">
        <v>275246</v>
      </c>
      <c r="G35" s="1200">
        <v>9.5</v>
      </c>
      <c r="H35" s="255"/>
      <c r="I35" s="1205"/>
    </row>
    <row r="36" spans="1:14" s="206" customFormat="1" ht="13.5" customHeight="1" x14ac:dyDescent="0.25">
      <c r="A36" s="1189" t="s">
        <v>1209</v>
      </c>
      <c r="B36" s="136">
        <v>9</v>
      </c>
      <c r="C36" s="136">
        <v>180</v>
      </c>
      <c r="D36" s="136">
        <v>1942</v>
      </c>
      <c r="E36" s="136">
        <v>2122</v>
      </c>
      <c r="F36" s="136">
        <v>1152</v>
      </c>
      <c r="G36" s="1200">
        <v>6.4</v>
      </c>
      <c r="H36" s="255"/>
      <c r="I36" s="1205"/>
    </row>
    <row r="37" spans="1:14" s="810" customFormat="1" ht="13.5" customHeight="1" x14ac:dyDescent="0.25">
      <c r="A37" s="1189" t="s">
        <v>1210</v>
      </c>
      <c r="B37" s="136">
        <v>866</v>
      </c>
      <c r="C37" s="136">
        <v>143815</v>
      </c>
      <c r="D37" s="136">
        <v>335313</v>
      </c>
      <c r="E37" s="136">
        <v>479128</v>
      </c>
      <c r="F37" s="136">
        <v>2697064</v>
      </c>
      <c r="G37" s="1200">
        <v>18.8</v>
      </c>
      <c r="I37" s="1209"/>
      <c r="J37" s="189"/>
      <c r="K37" s="189"/>
      <c r="L37" s="189"/>
      <c r="M37" s="189"/>
    </row>
    <row r="38" spans="1:14" ht="13.5" customHeight="1" x14ac:dyDescent="0.25">
      <c r="A38" s="1191" t="s">
        <v>1211</v>
      </c>
      <c r="B38" s="126">
        <v>194</v>
      </c>
      <c r="C38" s="126">
        <v>11779</v>
      </c>
      <c r="D38" s="126">
        <v>20885</v>
      </c>
      <c r="E38" s="126">
        <v>32664</v>
      </c>
      <c r="F38" s="126">
        <v>111875</v>
      </c>
      <c r="G38" s="1201">
        <v>9.5</v>
      </c>
      <c r="I38" s="1205"/>
      <c r="J38" s="1188"/>
      <c r="K38" s="1188"/>
      <c r="L38" s="1188"/>
      <c r="M38" s="1188"/>
    </row>
    <row r="39" spans="1:14" ht="13.5" customHeight="1" x14ac:dyDescent="0.25">
      <c r="A39" s="1191" t="s">
        <v>1212</v>
      </c>
      <c r="B39" s="126">
        <v>133</v>
      </c>
      <c r="C39" s="126">
        <v>10071</v>
      </c>
      <c r="D39" s="126">
        <v>104407</v>
      </c>
      <c r="E39" s="126">
        <v>114478</v>
      </c>
      <c r="F39" s="126">
        <v>155395</v>
      </c>
      <c r="G39" s="1201">
        <v>15.4</v>
      </c>
      <c r="I39" s="1205"/>
    </row>
    <row r="40" spans="1:14" ht="13.5" customHeight="1" x14ac:dyDescent="0.25">
      <c r="A40" s="1191" t="s">
        <v>1213</v>
      </c>
      <c r="B40" s="126">
        <v>66</v>
      </c>
      <c r="C40" s="126">
        <v>4575</v>
      </c>
      <c r="D40" s="126">
        <v>21749</v>
      </c>
      <c r="E40" s="126">
        <v>26324</v>
      </c>
      <c r="F40" s="126">
        <v>43272</v>
      </c>
      <c r="G40" s="1201">
        <v>9.5</v>
      </c>
      <c r="I40" s="1205"/>
    </row>
    <row r="41" spans="1:14" ht="13.5" customHeight="1" x14ac:dyDescent="0.25">
      <c r="A41" s="1191" t="s">
        <v>1214</v>
      </c>
      <c r="B41" s="126">
        <v>131</v>
      </c>
      <c r="C41" s="126">
        <v>7418</v>
      </c>
      <c r="D41" s="126">
        <v>9610</v>
      </c>
      <c r="E41" s="126">
        <v>17028</v>
      </c>
      <c r="F41" s="126">
        <v>75551</v>
      </c>
      <c r="G41" s="1201">
        <v>10.199999999999999</v>
      </c>
      <c r="I41" s="1205"/>
    </row>
    <row r="42" spans="1:14" ht="13.5" customHeight="1" x14ac:dyDescent="0.25">
      <c r="A42" s="1191" t="s">
        <v>1215</v>
      </c>
      <c r="B42" s="126">
        <v>128</v>
      </c>
      <c r="C42" s="126">
        <v>17998</v>
      </c>
      <c r="D42" s="126">
        <v>104345</v>
      </c>
      <c r="E42" s="126">
        <v>122343</v>
      </c>
      <c r="F42" s="126">
        <v>311111</v>
      </c>
      <c r="G42" s="1201">
        <v>17.3</v>
      </c>
      <c r="I42" s="1205"/>
    </row>
    <row r="43" spans="1:14" ht="13.5" customHeight="1" x14ac:dyDescent="0.25">
      <c r="A43" s="1191" t="s">
        <v>1216</v>
      </c>
      <c r="B43" s="126">
        <v>214</v>
      </c>
      <c r="C43" s="126">
        <v>91974</v>
      </c>
      <c r="D43" s="126">
        <v>74317</v>
      </c>
      <c r="E43" s="126">
        <v>166291</v>
      </c>
      <c r="F43" s="126">
        <v>1999860</v>
      </c>
      <c r="G43" s="1201">
        <v>21.7</v>
      </c>
      <c r="I43" s="1205"/>
    </row>
    <row r="44" spans="1:14" s="206" customFormat="1" ht="13.5" customHeight="1" x14ac:dyDescent="0.25">
      <c r="A44" s="1192" t="s">
        <v>1217</v>
      </c>
      <c r="B44" s="136">
        <v>8</v>
      </c>
      <c r="C44" s="136">
        <v>0</v>
      </c>
      <c r="D44" s="136">
        <v>41413</v>
      </c>
      <c r="E44" s="136">
        <v>41413</v>
      </c>
      <c r="F44" s="136">
        <v>0</v>
      </c>
      <c r="G44" s="1210" t="s">
        <v>1138</v>
      </c>
      <c r="I44" s="1205"/>
    </row>
    <row r="45" spans="1:14" s="206" customFormat="1" ht="13.5" customHeight="1" x14ac:dyDescent="0.25">
      <c r="A45" s="1192" t="s">
        <v>1218</v>
      </c>
      <c r="B45" s="136">
        <v>174</v>
      </c>
      <c r="C45" s="136">
        <v>27019</v>
      </c>
      <c r="D45" s="136">
        <v>17852</v>
      </c>
      <c r="E45" s="136">
        <v>44871</v>
      </c>
      <c r="F45" s="136">
        <v>267406</v>
      </c>
      <c r="G45" s="1200">
        <v>9.9</v>
      </c>
      <c r="I45" s="1205"/>
      <c r="J45" s="189"/>
      <c r="K45" s="189"/>
      <c r="L45" s="189"/>
      <c r="M45" s="189"/>
    </row>
    <row r="46" spans="1:14" ht="13.5" customHeight="1" x14ac:dyDescent="0.25">
      <c r="A46" s="1191" t="s">
        <v>1219</v>
      </c>
      <c r="B46" s="126">
        <v>50</v>
      </c>
      <c r="C46" s="126">
        <v>15394</v>
      </c>
      <c r="D46" s="126">
        <v>5167</v>
      </c>
      <c r="E46" s="126">
        <v>20561</v>
      </c>
      <c r="F46" s="126">
        <v>173432</v>
      </c>
      <c r="G46" s="1201">
        <v>11.3</v>
      </c>
      <c r="H46" s="206"/>
      <c r="I46" s="1205"/>
      <c r="J46" s="1188"/>
      <c r="K46" s="1188"/>
      <c r="L46" s="1188"/>
      <c r="M46" s="1188"/>
    </row>
    <row r="47" spans="1:14" ht="13.5" customHeight="1" x14ac:dyDescent="0.25">
      <c r="A47" s="1191" t="s">
        <v>1220</v>
      </c>
      <c r="B47" s="126">
        <v>124</v>
      </c>
      <c r="C47" s="126">
        <v>11625</v>
      </c>
      <c r="D47" s="126">
        <v>12685</v>
      </c>
      <c r="E47" s="126">
        <v>24310</v>
      </c>
      <c r="F47" s="126">
        <v>93974</v>
      </c>
      <c r="G47" s="1201">
        <v>8.1</v>
      </c>
      <c r="H47" s="206"/>
      <c r="I47" s="1205"/>
    </row>
    <row r="48" spans="1:14" s="206" customFormat="1" ht="13.5" customHeight="1" x14ac:dyDescent="0.25">
      <c r="A48" s="1192" t="s">
        <v>1221</v>
      </c>
      <c r="B48" s="136">
        <v>48</v>
      </c>
      <c r="C48" s="136">
        <v>1114</v>
      </c>
      <c r="D48" s="136">
        <v>14427</v>
      </c>
      <c r="E48" s="136">
        <v>15541</v>
      </c>
      <c r="F48" s="136">
        <v>13504</v>
      </c>
      <c r="G48" s="1211">
        <v>12.1</v>
      </c>
      <c r="I48" s="1205"/>
      <c r="J48" s="810"/>
      <c r="K48" s="810"/>
      <c r="L48" s="810"/>
      <c r="M48" s="810"/>
    </row>
    <row r="49" spans="1:13" s="206" customFormat="1" ht="13.5" customHeight="1" x14ac:dyDescent="0.25">
      <c r="A49" s="1192" t="s">
        <v>1222</v>
      </c>
      <c r="B49" s="136">
        <v>72</v>
      </c>
      <c r="C49" s="136">
        <v>8223</v>
      </c>
      <c r="D49" s="136">
        <v>8145</v>
      </c>
      <c r="E49" s="136">
        <v>16368</v>
      </c>
      <c r="F49" s="136">
        <v>98787</v>
      </c>
      <c r="G49" s="1200">
        <v>12</v>
      </c>
      <c r="H49" s="1208"/>
      <c r="I49" s="1205"/>
      <c r="J49" s="810"/>
      <c r="K49" s="810"/>
      <c r="L49" s="810"/>
      <c r="M49" s="810"/>
    </row>
    <row r="50" spans="1:13" s="206" customFormat="1" ht="13.5" customHeight="1" x14ac:dyDescent="0.25">
      <c r="A50" s="1192" t="s">
        <v>1223</v>
      </c>
      <c r="B50" s="189">
        <v>42</v>
      </c>
      <c r="C50" s="189">
        <v>6333</v>
      </c>
      <c r="D50" s="189">
        <v>21702</v>
      </c>
      <c r="E50" s="189">
        <v>28035</v>
      </c>
      <c r="F50" s="189">
        <v>114085</v>
      </c>
      <c r="G50" s="1175">
        <v>18</v>
      </c>
      <c r="I50" s="1205"/>
    </row>
    <row r="51" spans="1:13" s="206" customFormat="1" ht="13.5" customHeight="1" x14ac:dyDescent="0.25">
      <c r="A51" s="1192" t="s">
        <v>1224</v>
      </c>
      <c r="B51" s="189">
        <v>127</v>
      </c>
      <c r="C51" s="189">
        <v>2356</v>
      </c>
      <c r="D51" s="189">
        <v>182117</v>
      </c>
      <c r="E51" s="189">
        <v>184473</v>
      </c>
      <c r="F51" s="189">
        <v>16444</v>
      </c>
      <c r="G51" s="1175">
        <v>7</v>
      </c>
      <c r="H51" s="1212"/>
      <c r="I51" s="1205"/>
      <c r="J51" s="1212"/>
      <c r="K51" s="1212"/>
      <c r="L51" s="1212"/>
    </row>
    <row r="52" spans="1:13" s="206" customFormat="1" ht="15" customHeight="1" x14ac:dyDescent="0.25">
      <c r="A52" s="1192" t="s">
        <v>1225</v>
      </c>
      <c r="B52" s="189">
        <v>111</v>
      </c>
      <c r="C52" s="189">
        <v>9443</v>
      </c>
      <c r="D52" s="189">
        <v>39202</v>
      </c>
      <c r="E52" s="189">
        <v>48645</v>
      </c>
      <c r="F52" s="189">
        <v>128098</v>
      </c>
      <c r="G52" s="1175">
        <v>13.6</v>
      </c>
      <c r="H52" s="1212"/>
      <c r="I52" s="1205"/>
      <c r="J52" s="1212"/>
      <c r="K52" s="1212"/>
      <c r="L52" s="1212"/>
    </row>
    <row r="53" spans="1:13" ht="10.5" customHeight="1" thickBot="1" x14ac:dyDescent="0.3">
      <c r="A53" s="1179"/>
      <c r="B53" s="1194"/>
      <c r="C53" s="1194"/>
      <c r="D53" s="1194"/>
      <c r="E53" s="1194"/>
      <c r="F53" s="1194"/>
      <c r="G53" s="1194"/>
      <c r="H53" s="1204"/>
      <c r="I53" s="1204"/>
      <c r="J53" s="1204"/>
      <c r="K53" s="1204"/>
    </row>
    <row r="54" spans="1:13" ht="3.75" customHeight="1" thickTop="1" x14ac:dyDescent="0.25">
      <c r="A54" s="249"/>
      <c r="B54" s="207"/>
      <c r="C54" s="207"/>
      <c r="D54" s="207"/>
      <c r="E54" s="207"/>
      <c r="F54" s="207"/>
      <c r="G54" s="207"/>
      <c r="H54" s="1204"/>
      <c r="I54" s="1204"/>
      <c r="J54" s="1204"/>
      <c r="K54" s="1204"/>
    </row>
    <row r="55" spans="1:13" ht="10" customHeight="1" x14ac:dyDescent="0.25">
      <c r="A55" s="1195"/>
      <c r="B55" s="89"/>
      <c r="C55" s="89"/>
      <c r="D55" s="89"/>
      <c r="E55" s="89"/>
      <c r="F55" s="89"/>
      <c r="G55" s="89"/>
      <c r="H55" s="1204"/>
      <c r="I55" s="1204"/>
      <c r="J55" s="1204"/>
      <c r="K55" s="1204"/>
    </row>
    <row r="56" spans="1:13" x14ac:dyDescent="0.25">
      <c r="B56" s="1188"/>
      <c r="C56" s="1188"/>
      <c r="D56" s="1188"/>
      <c r="E56" s="1188"/>
      <c r="F56" s="1188"/>
      <c r="G56" s="1188"/>
      <c r="H56" s="1204"/>
      <c r="I56" s="1204"/>
      <c r="J56" s="1204"/>
      <c r="K56" s="1204"/>
    </row>
    <row r="57" spans="1:13" x14ac:dyDescent="0.25">
      <c r="A57" s="249"/>
      <c r="B57" s="207"/>
      <c r="C57" s="207"/>
      <c r="D57" s="207"/>
      <c r="E57" s="207"/>
      <c r="F57" s="207"/>
      <c r="G57" s="207"/>
      <c r="H57" s="1204"/>
      <c r="I57" s="1204"/>
      <c r="J57" s="1204"/>
      <c r="K57" s="1204"/>
    </row>
    <row r="58" spans="1:13" x14ac:dyDescent="0.25">
      <c r="A58" s="249"/>
      <c r="B58" s="207"/>
      <c r="C58" s="207"/>
      <c r="D58" s="207"/>
      <c r="E58" s="207"/>
      <c r="F58" s="207"/>
      <c r="G58" s="207"/>
      <c r="H58" s="1196"/>
      <c r="I58" s="1196"/>
      <c r="J58" s="1196"/>
      <c r="K58" s="1196"/>
      <c r="L58" s="1196"/>
    </row>
    <row r="59" spans="1:13" x14ac:dyDescent="0.25">
      <c r="A59" s="249"/>
      <c r="B59" s="207"/>
      <c r="C59" s="207"/>
      <c r="D59" s="207"/>
      <c r="E59" s="207"/>
      <c r="F59" s="207"/>
      <c r="G59" s="207"/>
    </row>
    <row r="60" spans="1:13" x14ac:dyDescent="0.25">
      <c r="A60" s="249"/>
      <c r="B60" s="207"/>
      <c r="C60" s="207"/>
      <c r="D60" s="207"/>
      <c r="E60" s="207"/>
      <c r="F60" s="207"/>
      <c r="G60" s="207"/>
    </row>
    <row r="61" spans="1:13" x14ac:dyDescent="0.25">
      <c r="A61" s="249"/>
      <c r="B61" s="207"/>
      <c r="C61" s="207"/>
      <c r="D61" s="207"/>
      <c r="E61" s="207"/>
      <c r="F61" s="207"/>
      <c r="G61" s="207"/>
    </row>
    <row r="62" spans="1:13" x14ac:dyDescent="0.25">
      <c r="A62" s="249"/>
      <c r="B62" s="207"/>
      <c r="C62" s="207"/>
      <c r="D62" s="207"/>
      <c r="E62" s="207"/>
      <c r="F62" s="207"/>
      <c r="G62" s="207"/>
    </row>
    <row r="63" spans="1:13" x14ac:dyDescent="0.25">
      <c r="A63" s="249"/>
      <c r="B63" s="207"/>
      <c r="C63" s="207"/>
      <c r="D63" s="207"/>
      <c r="E63" s="207"/>
      <c r="F63" s="207"/>
      <c r="G63" s="207"/>
    </row>
    <row r="64" spans="1:13" x14ac:dyDescent="0.25">
      <c r="A64" s="249"/>
      <c r="B64" s="207"/>
      <c r="C64" s="207"/>
      <c r="D64" s="207"/>
      <c r="E64" s="207"/>
      <c r="F64" s="207"/>
      <c r="G64" s="207"/>
    </row>
    <row r="65" spans="1:7" x14ac:dyDescent="0.25">
      <c r="A65" s="249"/>
      <c r="B65" s="207"/>
      <c r="C65" s="207"/>
      <c r="D65" s="207"/>
      <c r="E65" s="207"/>
      <c r="F65" s="207"/>
      <c r="G65" s="207"/>
    </row>
    <row r="66" spans="1:7" x14ac:dyDescent="0.25">
      <c r="A66" s="249"/>
      <c r="B66" s="207"/>
      <c r="C66" s="207"/>
      <c r="D66" s="207"/>
      <c r="E66" s="207"/>
      <c r="F66" s="207"/>
      <c r="G66" s="207"/>
    </row>
    <row r="67" spans="1:7" x14ac:dyDescent="0.25">
      <c r="A67" s="249"/>
      <c r="B67" s="207"/>
      <c r="C67" s="207"/>
      <c r="D67" s="207"/>
      <c r="E67" s="207"/>
      <c r="F67" s="207"/>
      <c r="G67" s="207"/>
    </row>
    <row r="68" spans="1:7" x14ac:dyDescent="0.25">
      <c r="B68" s="1196"/>
      <c r="C68" s="1196"/>
      <c r="D68" s="1196"/>
      <c r="E68" s="1196"/>
      <c r="F68" s="1196"/>
      <c r="G68" s="1196"/>
    </row>
    <row r="69" spans="1:7" x14ac:dyDescent="0.25">
      <c r="B69" s="1196"/>
      <c r="C69" s="1196"/>
      <c r="D69" s="1196"/>
      <c r="E69" s="1196"/>
      <c r="F69" s="1196"/>
      <c r="G69" s="1196"/>
    </row>
    <row r="70" spans="1:7" x14ac:dyDescent="0.25">
      <c r="B70" s="1196"/>
      <c r="C70" s="1196"/>
      <c r="D70" s="1196"/>
      <c r="E70" s="1196"/>
      <c r="F70" s="1196"/>
      <c r="G70" s="1196"/>
    </row>
    <row r="71" spans="1:7" x14ac:dyDescent="0.25">
      <c r="B71" s="1196"/>
      <c r="C71" s="1196"/>
      <c r="D71" s="1196"/>
      <c r="E71" s="1196"/>
      <c r="F71" s="1196"/>
      <c r="G71" s="1196"/>
    </row>
    <row r="72" spans="1:7" x14ac:dyDescent="0.25">
      <c r="B72" s="1196"/>
      <c r="C72" s="1196"/>
      <c r="D72" s="1196"/>
      <c r="E72" s="1196"/>
      <c r="F72" s="1196"/>
      <c r="G72" s="1196"/>
    </row>
    <row r="73" spans="1:7" x14ac:dyDescent="0.25">
      <c r="B73" s="1196"/>
      <c r="C73" s="1196"/>
      <c r="D73" s="1196"/>
      <c r="E73" s="1196"/>
      <c r="F73" s="1196"/>
      <c r="G73" s="1196"/>
    </row>
    <row r="74" spans="1:7" x14ac:dyDescent="0.25">
      <c r="B74" s="1196"/>
      <c r="C74" s="1196"/>
      <c r="D74" s="1196"/>
      <c r="E74" s="1196"/>
      <c r="F74" s="1196"/>
      <c r="G74" s="1196"/>
    </row>
    <row r="75" spans="1:7" x14ac:dyDescent="0.25">
      <c r="B75" s="1196"/>
      <c r="C75" s="1196"/>
      <c r="D75" s="1196"/>
      <c r="E75" s="1196"/>
      <c r="F75" s="1196"/>
      <c r="G75" s="1196"/>
    </row>
    <row r="76" spans="1:7" x14ac:dyDescent="0.25">
      <c r="B76" s="1196"/>
      <c r="C76" s="1196"/>
      <c r="D76" s="1196"/>
      <c r="E76" s="1196"/>
      <c r="F76" s="1196"/>
      <c r="G76" s="1196"/>
    </row>
    <row r="77" spans="1:7" x14ac:dyDescent="0.25">
      <c r="B77" s="1196"/>
      <c r="C77" s="1196"/>
      <c r="D77" s="1196"/>
      <c r="E77" s="1196"/>
      <c r="F77" s="1196"/>
      <c r="G77" s="1196"/>
    </row>
    <row r="78" spans="1:7" x14ac:dyDescent="0.25">
      <c r="B78" s="1196"/>
      <c r="C78" s="1196"/>
      <c r="D78" s="1196"/>
      <c r="E78" s="1196"/>
      <c r="F78" s="1196"/>
      <c r="G78" s="1196"/>
    </row>
    <row r="79" spans="1:7" x14ac:dyDescent="0.25">
      <c r="B79" s="1196"/>
      <c r="C79" s="1196"/>
      <c r="D79" s="1196"/>
      <c r="E79" s="1196"/>
      <c r="F79" s="1196"/>
      <c r="G79" s="1196"/>
    </row>
    <row r="80" spans="1:7" x14ac:dyDescent="0.25">
      <c r="B80" s="1196"/>
      <c r="C80" s="1196"/>
      <c r="D80" s="1196"/>
      <c r="E80" s="1196"/>
      <c r="F80" s="1196"/>
      <c r="G80" s="1196"/>
    </row>
    <row r="81" spans="2:7" x14ac:dyDescent="0.25">
      <c r="B81" s="1196"/>
      <c r="C81" s="1196"/>
      <c r="D81" s="1196"/>
      <c r="E81" s="1196"/>
      <c r="F81" s="1196"/>
      <c r="G81" s="1196"/>
    </row>
    <row r="82" spans="2:7" x14ac:dyDescent="0.25">
      <c r="B82" s="1196"/>
      <c r="C82" s="1196"/>
      <c r="D82" s="1196"/>
      <c r="E82" s="1196"/>
      <c r="F82" s="1196"/>
      <c r="G82" s="1196"/>
    </row>
    <row r="83" spans="2:7" x14ac:dyDescent="0.25">
      <c r="B83" s="1196"/>
      <c r="C83" s="1196"/>
      <c r="D83" s="1196"/>
      <c r="E83" s="1196"/>
      <c r="F83" s="1196"/>
      <c r="G83" s="1196"/>
    </row>
    <row r="84" spans="2:7" x14ac:dyDescent="0.25">
      <c r="B84" s="1196"/>
      <c r="C84" s="1196"/>
      <c r="D84" s="1196"/>
      <c r="E84" s="1196"/>
      <c r="F84" s="1196"/>
      <c r="G84" s="1196"/>
    </row>
    <row r="85" spans="2:7" x14ac:dyDescent="0.25">
      <c r="B85" s="1196"/>
      <c r="C85" s="1196"/>
      <c r="D85" s="1196"/>
      <c r="E85" s="1196"/>
      <c r="F85" s="1196"/>
      <c r="G85" s="1196"/>
    </row>
    <row r="86" spans="2:7" x14ac:dyDescent="0.25">
      <c r="B86" s="1196"/>
      <c r="C86" s="1196"/>
      <c r="D86" s="1196"/>
      <c r="E86" s="1196"/>
      <c r="F86" s="1196"/>
      <c r="G86" s="1196"/>
    </row>
    <row r="87" spans="2:7" x14ac:dyDescent="0.25">
      <c r="B87" s="1196"/>
      <c r="C87" s="1196"/>
      <c r="D87" s="1196"/>
      <c r="E87" s="1196"/>
      <c r="F87" s="1196"/>
      <c r="G87" s="1196"/>
    </row>
    <row r="88" spans="2:7" x14ac:dyDescent="0.25">
      <c r="B88" s="1196"/>
      <c r="C88" s="1196"/>
      <c r="D88" s="1196"/>
      <c r="E88" s="1196"/>
      <c r="F88" s="1196"/>
      <c r="G88" s="1196"/>
    </row>
    <row r="89" spans="2:7" x14ac:dyDescent="0.25">
      <c r="B89" s="1196"/>
      <c r="C89" s="1196"/>
      <c r="D89" s="1196"/>
      <c r="E89" s="1196"/>
      <c r="F89" s="1196"/>
      <c r="G89" s="1196"/>
    </row>
    <row r="90" spans="2:7" x14ac:dyDescent="0.25">
      <c r="B90" s="1196"/>
      <c r="C90" s="1196"/>
      <c r="D90" s="1196"/>
      <c r="E90" s="1196"/>
      <c r="F90" s="1196"/>
      <c r="G90" s="1196"/>
    </row>
    <row r="91" spans="2:7" x14ac:dyDescent="0.25">
      <c r="B91" s="1196"/>
      <c r="C91" s="1196"/>
      <c r="D91" s="1196"/>
      <c r="E91" s="1196"/>
      <c r="F91" s="1196"/>
      <c r="G91" s="1196"/>
    </row>
    <row r="92" spans="2:7" x14ac:dyDescent="0.25">
      <c r="B92" s="1196"/>
      <c r="C92" s="1196"/>
      <c r="D92" s="1196"/>
      <c r="E92" s="1196"/>
      <c r="F92" s="1196"/>
      <c r="G92" s="1196"/>
    </row>
    <row r="93" spans="2:7" x14ac:dyDescent="0.25">
      <c r="B93" s="1196"/>
      <c r="C93" s="1196"/>
      <c r="D93" s="1196"/>
      <c r="E93" s="1196"/>
      <c r="F93" s="1196"/>
      <c r="G93" s="1196"/>
    </row>
    <row r="94" spans="2:7" x14ac:dyDescent="0.25">
      <c r="B94" s="1196"/>
      <c r="C94" s="1196"/>
      <c r="D94" s="1196"/>
      <c r="E94" s="1196"/>
      <c r="F94" s="1196"/>
      <c r="G94" s="1196"/>
    </row>
    <row r="95" spans="2:7" x14ac:dyDescent="0.25">
      <c r="B95" s="1196"/>
      <c r="C95" s="1196"/>
      <c r="D95" s="1196"/>
      <c r="E95" s="1196"/>
      <c r="F95" s="1196"/>
      <c r="G95" s="1196"/>
    </row>
    <row r="96" spans="2:7" x14ac:dyDescent="0.25">
      <c r="B96" s="1196"/>
      <c r="C96" s="1196"/>
      <c r="D96" s="1196"/>
      <c r="E96" s="1196"/>
      <c r="F96" s="1196"/>
      <c r="G96" s="1196"/>
    </row>
    <row r="97" spans="2:7" x14ac:dyDescent="0.25">
      <c r="B97" s="1196"/>
      <c r="C97" s="1196"/>
      <c r="D97" s="1196"/>
      <c r="E97" s="1196"/>
      <c r="F97" s="1196"/>
      <c r="G97" s="1196"/>
    </row>
    <row r="98" spans="2:7" x14ac:dyDescent="0.25">
      <c r="B98" s="1196"/>
      <c r="C98" s="1196"/>
      <c r="D98" s="1196"/>
      <c r="E98" s="1196"/>
      <c r="F98" s="1196"/>
      <c r="G98" s="1196"/>
    </row>
    <row r="99" spans="2:7" x14ac:dyDescent="0.25">
      <c r="B99" s="1196"/>
      <c r="C99" s="1196"/>
      <c r="D99" s="1196"/>
      <c r="E99" s="1196"/>
      <c r="F99" s="1196"/>
      <c r="G99" s="1196"/>
    </row>
    <row r="100" spans="2:7" x14ac:dyDescent="0.25">
      <c r="B100" s="1196"/>
      <c r="C100" s="1196"/>
      <c r="D100" s="1196"/>
      <c r="E100" s="1196"/>
      <c r="F100" s="1196"/>
      <c r="G100" s="1196"/>
    </row>
    <row r="101" spans="2:7" x14ac:dyDescent="0.25">
      <c r="B101" s="1196"/>
      <c r="C101" s="1196"/>
      <c r="D101" s="1196"/>
      <c r="E101" s="1196"/>
      <c r="F101" s="1196"/>
      <c r="G101" s="1196"/>
    </row>
    <row r="102" spans="2:7" x14ac:dyDescent="0.25">
      <c r="B102" s="1196"/>
      <c r="C102" s="1196"/>
      <c r="D102" s="1196"/>
      <c r="E102" s="1196"/>
      <c r="F102" s="1196"/>
      <c r="G102" s="1196"/>
    </row>
    <row r="103" spans="2:7" x14ac:dyDescent="0.25">
      <c r="B103" s="1196"/>
      <c r="C103" s="1196"/>
      <c r="D103" s="1196"/>
      <c r="E103" s="1196"/>
      <c r="F103" s="1196"/>
      <c r="G103" s="1196"/>
    </row>
    <row r="104" spans="2:7" x14ac:dyDescent="0.25">
      <c r="B104" s="1196"/>
      <c r="C104" s="1196"/>
      <c r="D104" s="1196"/>
      <c r="E104" s="1196"/>
      <c r="F104" s="1196"/>
      <c r="G104" s="1196"/>
    </row>
    <row r="105" spans="2:7" x14ac:dyDescent="0.25">
      <c r="B105" s="1196"/>
      <c r="C105" s="1196"/>
      <c r="D105" s="1196"/>
      <c r="E105" s="1196"/>
      <c r="F105" s="1196"/>
      <c r="G105" s="1196"/>
    </row>
    <row r="106" spans="2:7" x14ac:dyDescent="0.25">
      <c r="B106" s="1196"/>
      <c r="C106" s="1196"/>
      <c r="D106" s="1196"/>
      <c r="E106" s="1196"/>
      <c r="F106" s="1196"/>
      <c r="G106" s="1196"/>
    </row>
    <row r="107" spans="2:7" x14ac:dyDescent="0.25">
      <c r="B107" s="1196"/>
      <c r="C107" s="1196"/>
      <c r="D107" s="1196"/>
      <c r="E107" s="1196"/>
      <c r="F107" s="1196"/>
      <c r="G107" s="1196"/>
    </row>
    <row r="108" spans="2:7" x14ac:dyDescent="0.25">
      <c r="B108" s="1196"/>
      <c r="C108" s="1196"/>
      <c r="D108" s="1196"/>
      <c r="E108" s="1196"/>
      <c r="F108" s="1196"/>
      <c r="G108" s="1196"/>
    </row>
    <row r="109" spans="2:7" x14ac:dyDescent="0.25">
      <c r="B109" s="1196"/>
      <c r="C109" s="1196"/>
      <c r="D109" s="1196"/>
      <c r="E109" s="1196"/>
      <c r="F109" s="1196"/>
      <c r="G109" s="1196"/>
    </row>
    <row r="110" spans="2:7" x14ac:dyDescent="0.25">
      <c r="B110" s="1196"/>
      <c r="C110" s="1196"/>
      <c r="D110" s="1196"/>
      <c r="E110" s="1196"/>
      <c r="F110" s="1196"/>
      <c r="G110" s="1196"/>
    </row>
    <row r="111" spans="2:7" x14ac:dyDescent="0.25">
      <c r="B111" s="1196"/>
      <c r="C111" s="1196"/>
      <c r="D111" s="1196"/>
      <c r="E111" s="1196"/>
      <c r="F111" s="1196"/>
      <c r="G111" s="1196"/>
    </row>
    <row r="112" spans="2:7" x14ac:dyDescent="0.25">
      <c r="B112" s="1196"/>
      <c r="C112" s="1196"/>
      <c r="D112" s="1196"/>
      <c r="E112" s="1196"/>
      <c r="F112" s="1196"/>
      <c r="G112" s="1196"/>
    </row>
    <row r="113" spans="2:7" x14ac:dyDescent="0.25">
      <c r="B113" s="1196"/>
      <c r="C113" s="1196"/>
      <c r="D113" s="1196"/>
      <c r="E113" s="1196"/>
      <c r="F113" s="1196"/>
      <c r="G113" s="1196"/>
    </row>
    <row r="114" spans="2:7" x14ac:dyDescent="0.25">
      <c r="B114" s="1196"/>
      <c r="C114" s="1196"/>
      <c r="D114" s="1196"/>
      <c r="E114" s="1196"/>
      <c r="F114" s="1196"/>
      <c r="G114" s="1196"/>
    </row>
    <row r="115" spans="2:7" x14ac:dyDescent="0.25">
      <c r="B115" s="1196"/>
      <c r="C115" s="1196"/>
      <c r="D115" s="1196"/>
      <c r="E115" s="1196"/>
      <c r="F115" s="1196"/>
      <c r="G115" s="1196"/>
    </row>
    <row r="116" spans="2:7" x14ac:dyDescent="0.25">
      <c r="B116" s="1196"/>
      <c r="C116" s="1196"/>
      <c r="D116" s="1196"/>
      <c r="E116" s="1196"/>
      <c r="F116" s="1196"/>
      <c r="G116" s="1196"/>
    </row>
    <row r="117" spans="2:7" x14ac:dyDescent="0.25">
      <c r="B117" s="1196"/>
      <c r="C117" s="1196"/>
      <c r="D117" s="1196"/>
      <c r="E117" s="1196"/>
      <c r="F117" s="1196"/>
      <c r="G117" s="1196"/>
    </row>
    <row r="118" spans="2:7" x14ac:dyDescent="0.25">
      <c r="B118" s="1196"/>
      <c r="C118" s="1196"/>
      <c r="D118" s="1196"/>
      <c r="E118" s="1196"/>
      <c r="F118" s="1196"/>
      <c r="G118" s="1196"/>
    </row>
    <row r="119" spans="2:7" x14ac:dyDescent="0.25">
      <c r="B119" s="1196"/>
      <c r="C119" s="1196"/>
      <c r="D119" s="1196"/>
      <c r="E119" s="1196"/>
      <c r="F119" s="1196"/>
      <c r="G119" s="1196"/>
    </row>
    <row r="120" spans="2:7" x14ac:dyDescent="0.25">
      <c r="B120" s="1196"/>
      <c r="C120" s="1196"/>
      <c r="D120" s="1196"/>
      <c r="E120" s="1196"/>
      <c r="F120" s="1196"/>
      <c r="G120" s="1196"/>
    </row>
    <row r="121" spans="2:7" x14ac:dyDescent="0.25">
      <c r="B121" s="1196"/>
      <c r="C121" s="1196"/>
      <c r="D121" s="1196"/>
      <c r="E121" s="1196"/>
      <c r="F121" s="1196"/>
      <c r="G121" s="1196"/>
    </row>
    <row r="122" spans="2:7" x14ac:dyDescent="0.25">
      <c r="B122" s="1196"/>
      <c r="C122" s="1196"/>
      <c r="D122" s="1196"/>
      <c r="E122" s="1196"/>
      <c r="F122" s="1196"/>
      <c r="G122" s="1196"/>
    </row>
    <row r="123" spans="2:7" x14ac:dyDescent="0.25">
      <c r="B123" s="1196"/>
      <c r="C123" s="1196"/>
      <c r="D123" s="1196"/>
      <c r="E123" s="1196"/>
      <c r="F123" s="1196"/>
      <c r="G123" s="1196"/>
    </row>
    <row r="124" spans="2:7" x14ac:dyDescent="0.25">
      <c r="B124" s="1196"/>
      <c r="C124" s="1196"/>
      <c r="D124" s="1196"/>
      <c r="E124" s="1196"/>
      <c r="F124" s="1196"/>
      <c r="G124" s="1196"/>
    </row>
    <row r="125" spans="2:7" x14ac:dyDescent="0.25">
      <c r="B125" s="1196"/>
      <c r="C125" s="1196"/>
      <c r="D125" s="1196"/>
      <c r="E125" s="1196"/>
      <c r="F125" s="1196"/>
      <c r="G125" s="1196"/>
    </row>
    <row r="126" spans="2:7" x14ac:dyDescent="0.25">
      <c r="B126" s="1196"/>
      <c r="C126" s="1196"/>
      <c r="D126" s="1196"/>
      <c r="E126" s="1196"/>
      <c r="F126" s="1196"/>
      <c r="G126" s="1196"/>
    </row>
  </sheetData>
  <mergeCells count="11">
    <mergeCell ref="F10:G10"/>
    <mergeCell ref="A2:G2"/>
    <mergeCell ref="A3:G3"/>
    <mergeCell ref="A5:A10"/>
    <mergeCell ref="B5:B9"/>
    <mergeCell ref="C5:C9"/>
    <mergeCell ref="D5:D9"/>
    <mergeCell ref="E5:E8"/>
    <mergeCell ref="F5:F9"/>
    <mergeCell ref="G5:G9"/>
    <mergeCell ref="B10:E10"/>
  </mergeCells>
  <hyperlinks>
    <hyperlink ref="A1" location="Índice!A1" display="Voltar ao índice" xr:uid="{277F2CD3-0B5A-40D5-8C48-A4B95341139C}"/>
  </hyperlinks>
  <printOptions gridLinesSet="0"/>
  <pageMargins left="0.78740157480314965" right="0.78740157480314965" top="1.1811023622047243" bottom="0.78740157480314965" header="0" footer="0"/>
  <pageSetup paperSize="9" scale="96" orientation="portrait" horizontalDpi="300" verticalDpi="300" r:id="rId1"/>
  <headerFooter alignWithMargins="0"/>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ABA06-A7F0-4A45-B4E8-BB54F4A418A4}">
  <dimension ref="A1:L102"/>
  <sheetViews>
    <sheetView showGridLines="0" zoomScaleNormal="100" zoomScaleSheetLayoutView="100" workbookViewId="0"/>
  </sheetViews>
  <sheetFormatPr defaultColWidth="7.81640625" defaultRowHeight="10.5" x14ac:dyDescent="0.25"/>
  <cols>
    <col min="1" max="1" width="29.81640625" style="208" customWidth="1"/>
    <col min="2" max="4" width="8.81640625" style="208" customWidth="1"/>
    <col min="5" max="7" width="10.7265625" style="208" customWidth="1"/>
    <col min="8" max="16384" width="7.81640625" style="208"/>
  </cols>
  <sheetData>
    <row r="1" spans="1:12" ht="13" x14ac:dyDescent="0.3">
      <c r="A1" s="407" t="s">
        <v>371</v>
      </c>
    </row>
    <row r="2" spans="1:12" s="1183" customFormat="1" ht="15" customHeight="1" x14ac:dyDescent="0.25">
      <c r="A2" s="2875" t="s">
        <v>1200</v>
      </c>
      <c r="B2" s="2875"/>
      <c r="C2" s="2875"/>
      <c r="D2" s="2875"/>
      <c r="E2" s="2875"/>
      <c r="F2" s="2875"/>
      <c r="G2" s="2875"/>
    </row>
    <row r="3" spans="1:12" s="269" customFormat="1" ht="33" customHeight="1" x14ac:dyDescent="0.25">
      <c r="A3" s="2529" t="s">
        <v>2232</v>
      </c>
      <c r="B3" s="2529"/>
      <c r="C3" s="2529"/>
      <c r="D3" s="2529"/>
      <c r="E3" s="2529"/>
      <c r="F3" s="2529"/>
      <c r="G3" s="2529"/>
    </row>
    <row r="4" spans="1:12" ht="15" customHeight="1" x14ac:dyDescent="0.25">
      <c r="A4" s="838">
        <v>2022</v>
      </c>
      <c r="B4" s="249"/>
      <c r="C4" s="249"/>
      <c r="D4" s="249"/>
      <c r="E4" s="249"/>
      <c r="F4" s="249"/>
      <c r="G4" s="249"/>
      <c r="H4" s="249"/>
      <c r="I4" s="249"/>
      <c r="J4" s="249"/>
      <c r="K4" s="249"/>
      <c r="L4" s="249"/>
    </row>
    <row r="5" spans="1:12" ht="10.5" customHeight="1" x14ac:dyDescent="0.25">
      <c r="A5" s="2877" t="s">
        <v>1201</v>
      </c>
      <c r="B5" s="2879" t="s">
        <v>1202</v>
      </c>
      <c r="C5" s="2882" t="s">
        <v>1203</v>
      </c>
      <c r="D5" s="2882" t="s">
        <v>1204</v>
      </c>
      <c r="E5" s="2882" t="s">
        <v>672</v>
      </c>
      <c r="F5" s="2882" t="s">
        <v>1205</v>
      </c>
      <c r="G5" s="2882" t="s">
        <v>1206</v>
      </c>
      <c r="H5" s="249"/>
      <c r="I5" s="249"/>
      <c r="J5" s="249"/>
      <c r="K5" s="249"/>
      <c r="L5" s="249"/>
    </row>
    <row r="6" spans="1:12" ht="10.5" customHeight="1" x14ac:dyDescent="0.25">
      <c r="A6" s="2877"/>
      <c r="B6" s="2879"/>
      <c r="C6" s="2882"/>
      <c r="D6" s="2882"/>
      <c r="E6" s="2882"/>
      <c r="F6" s="2882"/>
      <c r="G6" s="2882"/>
      <c r="H6" s="249"/>
      <c r="I6" s="249"/>
      <c r="J6" s="249"/>
      <c r="K6" s="249"/>
      <c r="L6" s="249"/>
    </row>
    <row r="7" spans="1:12" ht="10.5" customHeight="1" x14ac:dyDescent="0.25">
      <c r="A7" s="2877"/>
      <c r="B7" s="2879"/>
      <c r="C7" s="2882"/>
      <c r="D7" s="2882"/>
      <c r="E7" s="2882"/>
      <c r="F7" s="2882"/>
      <c r="G7" s="2882"/>
      <c r="H7" s="249"/>
      <c r="I7" s="249"/>
      <c r="J7" s="249"/>
      <c r="K7" s="249"/>
      <c r="L7" s="249"/>
    </row>
    <row r="8" spans="1:12" ht="10.5" customHeight="1" x14ac:dyDescent="0.25">
      <c r="A8" s="2877"/>
      <c r="B8" s="2879"/>
      <c r="C8" s="2882"/>
      <c r="D8" s="2884"/>
      <c r="E8" s="2882"/>
      <c r="F8" s="2882"/>
      <c r="G8" s="2882"/>
      <c r="H8" s="249"/>
      <c r="I8" s="249"/>
      <c r="J8" s="249"/>
      <c r="K8" s="249"/>
      <c r="L8" s="249"/>
    </row>
    <row r="9" spans="1:12" ht="10.5" customHeight="1" x14ac:dyDescent="0.25">
      <c r="A9" s="2877"/>
      <c r="B9" s="2880"/>
      <c r="C9" s="2883"/>
      <c r="D9" s="2885"/>
      <c r="E9" s="2883"/>
      <c r="F9" s="2882"/>
      <c r="G9" s="2882"/>
      <c r="H9" s="249"/>
      <c r="I9" s="249"/>
      <c r="J9" s="249"/>
      <c r="K9" s="249"/>
      <c r="L9" s="249"/>
    </row>
    <row r="10" spans="1:12" ht="10.5" customHeight="1" x14ac:dyDescent="0.25">
      <c r="A10" s="2877"/>
      <c r="B10" s="2886" t="s">
        <v>135</v>
      </c>
      <c r="C10" s="2887"/>
      <c r="D10" s="2887"/>
      <c r="E10" s="2888"/>
      <c r="F10" s="2873" t="s">
        <v>700</v>
      </c>
      <c r="G10" s="2874"/>
      <c r="H10" s="249"/>
      <c r="I10" s="249"/>
      <c r="J10" s="249"/>
      <c r="K10" s="249"/>
      <c r="L10" s="249"/>
    </row>
    <row r="11" spans="1:12" ht="7.5" customHeight="1" x14ac:dyDescent="0.3">
      <c r="A11" s="1128"/>
      <c r="B11" s="1213"/>
      <c r="C11" s="1214"/>
      <c r="D11" s="1214"/>
      <c r="E11" s="1214"/>
      <c r="F11" s="1214"/>
      <c r="G11" s="1214"/>
    </row>
    <row r="12" spans="1:12" s="206" customFormat="1" ht="15" customHeight="1" x14ac:dyDescent="0.25">
      <c r="A12" s="1083" t="s">
        <v>1233</v>
      </c>
      <c r="B12" s="189">
        <v>761</v>
      </c>
      <c r="C12" s="189">
        <v>66210</v>
      </c>
      <c r="D12" s="189">
        <v>178323</v>
      </c>
      <c r="E12" s="189">
        <v>244533</v>
      </c>
      <c r="F12" s="189">
        <v>801220</v>
      </c>
      <c r="G12" s="1175">
        <v>12.1</v>
      </c>
      <c r="H12" s="1215"/>
      <c r="I12" s="1187"/>
    </row>
    <row r="13" spans="1:12" s="206" customFormat="1" ht="15" customHeight="1" x14ac:dyDescent="0.25">
      <c r="A13" s="1083"/>
      <c r="G13" s="1175"/>
      <c r="H13" s="1215"/>
      <c r="I13" s="1187"/>
    </row>
    <row r="14" spans="1:12" s="206" customFormat="1" ht="13.5" customHeight="1" x14ac:dyDescent="0.25">
      <c r="A14" s="1083" t="s">
        <v>1208</v>
      </c>
      <c r="B14" s="189">
        <v>72</v>
      </c>
      <c r="C14" s="189">
        <v>8294</v>
      </c>
      <c r="D14" s="189">
        <v>3872</v>
      </c>
      <c r="E14" s="189">
        <v>12166</v>
      </c>
      <c r="F14" s="189">
        <v>82597</v>
      </c>
      <c r="G14" s="1175">
        <v>10</v>
      </c>
      <c r="H14" s="1215"/>
      <c r="I14" s="1187"/>
    </row>
    <row r="15" spans="1:12" s="206" customFormat="1" ht="13.5" customHeight="1" x14ac:dyDescent="0.25">
      <c r="A15" s="135" t="s">
        <v>1209</v>
      </c>
      <c r="B15" s="136" t="s">
        <v>163</v>
      </c>
      <c r="C15" s="136" t="s">
        <v>163</v>
      </c>
      <c r="D15" s="136" t="s">
        <v>163</v>
      </c>
      <c r="E15" s="136" t="s">
        <v>163</v>
      </c>
      <c r="F15" s="136" t="s">
        <v>163</v>
      </c>
      <c r="G15" s="1210" t="s">
        <v>163</v>
      </c>
      <c r="H15" s="1216"/>
      <c r="I15" s="1187"/>
    </row>
    <row r="16" spans="1:12" s="206" customFormat="1" ht="13.5" customHeight="1" x14ac:dyDescent="0.25">
      <c r="A16" s="135" t="s">
        <v>1210</v>
      </c>
      <c r="B16" s="136">
        <v>490</v>
      </c>
      <c r="C16" s="136">
        <v>49436</v>
      </c>
      <c r="D16" s="136">
        <v>140365</v>
      </c>
      <c r="E16" s="136">
        <v>189801</v>
      </c>
      <c r="F16" s="136">
        <v>602571</v>
      </c>
      <c r="G16" s="1200">
        <v>12.2</v>
      </c>
      <c r="H16" s="1215"/>
      <c r="I16" s="1187"/>
    </row>
    <row r="17" spans="1:9" ht="13.5" customHeight="1" x14ac:dyDescent="0.25">
      <c r="A17" s="1217" t="s">
        <v>1211</v>
      </c>
      <c r="B17" s="126">
        <v>125</v>
      </c>
      <c r="C17" s="126">
        <v>3556</v>
      </c>
      <c r="D17" s="126">
        <v>6924</v>
      </c>
      <c r="E17" s="126">
        <v>10480</v>
      </c>
      <c r="F17" s="126">
        <v>24483</v>
      </c>
      <c r="G17" s="1201">
        <v>6.9</v>
      </c>
      <c r="H17" s="1218"/>
      <c r="I17" s="1187"/>
    </row>
    <row r="18" spans="1:9" ht="13.5" customHeight="1" x14ac:dyDescent="0.25">
      <c r="A18" s="1217" t="s">
        <v>1212</v>
      </c>
      <c r="B18" s="126">
        <v>92</v>
      </c>
      <c r="C18" s="126">
        <v>5760</v>
      </c>
      <c r="D18" s="126">
        <v>28570</v>
      </c>
      <c r="E18" s="126">
        <v>34330</v>
      </c>
      <c r="F18" s="126">
        <v>34981</v>
      </c>
      <c r="G18" s="1201">
        <v>6.1</v>
      </c>
      <c r="H18" s="1218"/>
      <c r="I18" s="1187"/>
    </row>
    <row r="19" spans="1:9" ht="13.5" customHeight="1" x14ac:dyDescent="0.25">
      <c r="A19" s="1217" t="s">
        <v>1213</v>
      </c>
      <c r="B19" s="126" t="s">
        <v>163</v>
      </c>
      <c r="C19" s="126" t="s">
        <v>163</v>
      </c>
      <c r="D19" s="126" t="s">
        <v>163</v>
      </c>
      <c r="E19" s="126" t="s">
        <v>163</v>
      </c>
      <c r="F19" s="126" t="s">
        <v>163</v>
      </c>
      <c r="G19" s="1201" t="s">
        <v>163</v>
      </c>
      <c r="H19" s="1216"/>
      <c r="I19" s="1187"/>
    </row>
    <row r="20" spans="1:9" ht="13.5" customHeight="1" x14ac:dyDescent="0.25">
      <c r="A20" s="1217" t="s">
        <v>1214</v>
      </c>
      <c r="B20" s="126" t="s">
        <v>163</v>
      </c>
      <c r="C20" s="126" t="s">
        <v>163</v>
      </c>
      <c r="D20" s="126" t="s">
        <v>163</v>
      </c>
      <c r="E20" s="126" t="s">
        <v>163</v>
      </c>
      <c r="F20" s="126" t="s">
        <v>163</v>
      </c>
      <c r="G20" s="1201" t="s">
        <v>163</v>
      </c>
      <c r="H20" s="1219"/>
      <c r="I20" s="1187"/>
    </row>
    <row r="21" spans="1:9" ht="13.5" customHeight="1" x14ac:dyDescent="0.25">
      <c r="A21" s="1217" t="s">
        <v>1215</v>
      </c>
      <c r="B21" s="126">
        <v>93</v>
      </c>
      <c r="C21" s="126">
        <v>9642</v>
      </c>
      <c r="D21" s="126">
        <v>66220</v>
      </c>
      <c r="E21" s="126">
        <v>75862</v>
      </c>
      <c r="F21" s="126">
        <v>207335</v>
      </c>
      <c r="G21" s="1201">
        <v>21.5</v>
      </c>
      <c r="H21" s="1218"/>
      <c r="I21" s="1187"/>
    </row>
    <row r="22" spans="1:9" ht="13.5" customHeight="1" x14ac:dyDescent="0.25">
      <c r="A22" s="1217" t="s">
        <v>1216</v>
      </c>
      <c r="B22" s="126">
        <v>99</v>
      </c>
      <c r="C22" s="126">
        <v>19374</v>
      </c>
      <c r="D22" s="126">
        <v>27449</v>
      </c>
      <c r="E22" s="126">
        <v>46823</v>
      </c>
      <c r="F22" s="126">
        <v>221217</v>
      </c>
      <c r="G22" s="1201">
        <v>11.4</v>
      </c>
      <c r="H22" s="1218"/>
      <c r="I22" s="1187"/>
    </row>
    <row r="23" spans="1:9" s="206" customFormat="1" ht="13.5" customHeight="1" x14ac:dyDescent="0.25">
      <c r="A23" s="1207" t="s">
        <v>1217</v>
      </c>
      <c r="B23" s="136" t="s">
        <v>163</v>
      </c>
      <c r="C23" s="136" t="s">
        <v>163</v>
      </c>
      <c r="D23" s="136" t="s">
        <v>163</v>
      </c>
      <c r="E23" s="136" t="s">
        <v>163</v>
      </c>
      <c r="F23" s="136" t="s">
        <v>163</v>
      </c>
      <c r="G23" s="1200" t="s">
        <v>163</v>
      </c>
      <c r="H23" s="1215"/>
      <c r="I23" s="1187"/>
    </row>
    <row r="24" spans="1:9" s="206" customFormat="1" ht="13.5" customHeight="1" x14ac:dyDescent="0.25">
      <c r="A24" s="1207" t="s">
        <v>1218</v>
      </c>
      <c r="B24" s="136">
        <v>22</v>
      </c>
      <c r="C24" s="136">
        <v>2703</v>
      </c>
      <c r="D24" s="136">
        <v>1760</v>
      </c>
      <c r="E24" s="136">
        <v>4463</v>
      </c>
      <c r="F24" s="136">
        <v>18236</v>
      </c>
      <c r="G24" s="1200">
        <v>6.7</v>
      </c>
      <c r="H24" s="1215"/>
      <c r="I24" s="1187"/>
    </row>
    <row r="25" spans="1:9" ht="13.5" customHeight="1" x14ac:dyDescent="0.25">
      <c r="A25" s="1217" t="s">
        <v>1219</v>
      </c>
      <c r="B25" s="126" t="s">
        <v>163</v>
      </c>
      <c r="C25" s="126" t="s">
        <v>163</v>
      </c>
      <c r="D25" s="126" t="s">
        <v>163</v>
      </c>
      <c r="E25" s="126" t="s">
        <v>163</v>
      </c>
      <c r="F25" s="126" t="s">
        <v>163</v>
      </c>
      <c r="G25" s="1201" t="s">
        <v>163</v>
      </c>
      <c r="H25" s="1218"/>
      <c r="I25" s="1187"/>
    </row>
    <row r="26" spans="1:9" ht="13.5" customHeight="1" x14ac:dyDescent="0.25">
      <c r="A26" s="1217" t="s">
        <v>1220</v>
      </c>
      <c r="B26" s="126" t="s">
        <v>163</v>
      </c>
      <c r="C26" s="126" t="s">
        <v>163</v>
      </c>
      <c r="D26" s="126" t="s">
        <v>163</v>
      </c>
      <c r="E26" s="126" t="s">
        <v>163</v>
      </c>
      <c r="F26" s="126" t="s">
        <v>163</v>
      </c>
      <c r="G26" s="1201" t="s">
        <v>163</v>
      </c>
      <c r="H26" s="1218"/>
      <c r="I26" s="1187"/>
    </row>
    <row r="27" spans="1:9" s="810" customFormat="1" ht="13.5" customHeight="1" x14ac:dyDescent="0.25">
      <c r="A27" s="1207" t="s">
        <v>1221</v>
      </c>
      <c r="B27" s="136">
        <v>41</v>
      </c>
      <c r="C27" s="136">
        <v>0</v>
      </c>
      <c r="D27" s="136">
        <v>7370</v>
      </c>
      <c r="E27" s="136">
        <v>7370</v>
      </c>
      <c r="F27" s="136">
        <v>0</v>
      </c>
      <c r="G27" s="1211" t="s">
        <v>1138</v>
      </c>
      <c r="H27" s="1216"/>
      <c r="I27" s="1187"/>
    </row>
    <row r="28" spans="1:9" s="810" customFormat="1" ht="13.5" customHeight="1" x14ac:dyDescent="0.25">
      <c r="A28" s="1207" t="s">
        <v>1222</v>
      </c>
      <c r="B28" s="136" t="s">
        <v>163</v>
      </c>
      <c r="C28" s="136" t="s">
        <v>163</v>
      </c>
      <c r="D28" s="136" t="s">
        <v>163</v>
      </c>
      <c r="E28" s="136" t="s">
        <v>163</v>
      </c>
      <c r="F28" s="136" t="s">
        <v>163</v>
      </c>
      <c r="G28" s="1200" t="s">
        <v>163</v>
      </c>
      <c r="H28" s="1219"/>
      <c r="I28" s="1187"/>
    </row>
    <row r="29" spans="1:9" s="810" customFormat="1" ht="13.5" customHeight="1" x14ac:dyDescent="0.25">
      <c r="A29" s="1207" t="s">
        <v>1223</v>
      </c>
      <c r="B29" s="136">
        <v>17</v>
      </c>
      <c r="C29" s="136">
        <v>2289</v>
      </c>
      <c r="D29" s="136">
        <v>2723</v>
      </c>
      <c r="E29" s="136">
        <v>5012</v>
      </c>
      <c r="F29" s="136">
        <v>61000</v>
      </c>
      <c r="G29" s="1200">
        <v>26.6</v>
      </c>
      <c r="H29" s="1219"/>
      <c r="I29" s="1187"/>
    </row>
    <row r="30" spans="1:9" s="810" customFormat="1" ht="13.5" customHeight="1" x14ac:dyDescent="0.25">
      <c r="A30" s="1207" t="s">
        <v>1224</v>
      </c>
      <c r="B30" s="136">
        <v>45</v>
      </c>
      <c r="C30" s="136">
        <v>0</v>
      </c>
      <c r="D30" s="136">
        <v>1362</v>
      </c>
      <c r="E30" s="136">
        <v>1362</v>
      </c>
      <c r="F30" s="136">
        <v>0</v>
      </c>
      <c r="G30" s="1200" t="s">
        <v>1138</v>
      </c>
      <c r="H30" s="1219"/>
      <c r="I30" s="1187"/>
    </row>
    <row r="31" spans="1:9" s="810" customFormat="1" ht="13.5" customHeight="1" x14ac:dyDescent="0.25">
      <c r="A31" s="1207" t="s">
        <v>1225</v>
      </c>
      <c r="B31" s="136">
        <v>47</v>
      </c>
      <c r="C31" s="136">
        <v>3401</v>
      </c>
      <c r="D31" s="136">
        <v>16371</v>
      </c>
      <c r="E31" s="136">
        <v>19772</v>
      </c>
      <c r="F31" s="136">
        <v>36381</v>
      </c>
      <c r="G31" s="1210">
        <v>10.7</v>
      </c>
      <c r="H31" s="1220"/>
      <c r="I31" s="1187"/>
    </row>
    <row r="32" spans="1:9" s="118" customFormat="1" ht="16.5" customHeight="1" x14ac:dyDescent="0.25">
      <c r="A32" s="1221"/>
      <c r="B32" s="126"/>
      <c r="C32" s="126"/>
      <c r="D32" s="126"/>
      <c r="E32" s="126"/>
      <c r="F32" s="126"/>
      <c r="G32" s="1201"/>
      <c r="H32" s="1222"/>
      <c r="I32" s="1187"/>
    </row>
    <row r="33" spans="1:9" s="206" customFormat="1" ht="15" customHeight="1" x14ac:dyDescent="0.25">
      <c r="A33" s="125" t="s">
        <v>1234</v>
      </c>
      <c r="B33" s="136">
        <v>1370</v>
      </c>
      <c r="C33" s="136">
        <v>65110</v>
      </c>
      <c r="D33" s="136">
        <v>172224</v>
      </c>
      <c r="E33" s="136">
        <v>237334</v>
      </c>
      <c r="F33" s="136">
        <v>893307</v>
      </c>
      <c r="G33" s="1200">
        <v>13.7</v>
      </c>
      <c r="H33" s="1220"/>
      <c r="I33" s="1187"/>
    </row>
    <row r="34" spans="1:9" s="206" customFormat="1" ht="13.5" customHeight="1" x14ac:dyDescent="0.25">
      <c r="A34" s="125"/>
      <c r="B34" s="810"/>
      <c r="C34" s="810"/>
      <c r="D34" s="810"/>
      <c r="E34" s="810"/>
      <c r="F34" s="810"/>
      <c r="G34" s="1200"/>
      <c r="H34" s="1220"/>
      <c r="I34" s="1187"/>
    </row>
    <row r="35" spans="1:9" s="206" customFormat="1" ht="13.5" customHeight="1" x14ac:dyDescent="0.25">
      <c r="A35" s="125" t="s">
        <v>1208</v>
      </c>
      <c r="B35" s="136">
        <v>539</v>
      </c>
      <c r="C35" s="136">
        <v>26517</v>
      </c>
      <c r="D35" s="136">
        <v>21214</v>
      </c>
      <c r="E35" s="136">
        <v>47731</v>
      </c>
      <c r="F35" s="136">
        <v>181199</v>
      </c>
      <c r="G35" s="1200">
        <v>6.8</v>
      </c>
      <c r="H35" s="1220"/>
      <c r="I35" s="1187"/>
    </row>
    <row r="36" spans="1:9" s="206" customFormat="1" ht="13.5" customHeight="1" x14ac:dyDescent="0.25">
      <c r="A36" s="135" t="s">
        <v>1209</v>
      </c>
      <c r="B36" s="126" t="s">
        <v>163</v>
      </c>
      <c r="C36" s="126" t="s">
        <v>163</v>
      </c>
      <c r="D36" s="126" t="s">
        <v>163</v>
      </c>
      <c r="E36" s="126" t="s">
        <v>163</v>
      </c>
      <c r="F36" s="126" t="s">
        <v>163</v>
      </c>
      <c r="G36" s="1201" t="s">
        <v>163</v>
      </c>
      <c r="H36" s="1220"/>
      <c r="I36" s="1187"/>
    </row>
    <row r="37" spans="1:9" s="810" customFormat="1" ht="13.5" customHeight="1" x14ac:dyDescent="0.25">
      <c r="A37" s="135" t="s">
        <v>1210</v>
      </c>
      <c r="B37" s="139">
        <v>497</v>
      </c>
      <c r="C37" s="139">
        <v>34911</v>
      </c>
      <c r="D37" s="139">
        <v>90368</v>
      </c>
      <c r="E37" s="139">
        <v>125279</v>
      </c>
      <c r="F37" s="139">
        <v>680819</v>
      </c>
      <c r="G37" s="1200">
        <v>19.5</v>
      </c>
      <c r="H37" s="1220"/>
      <c r="I37" s="1187"/>
    </row>
    <row r="38" spans="1:9" ht="13.5" customHeight="1" x14ac:dyDescent="0.25">
      <c r="A38" s="1217" t="s">
        <v>1211</v>
      </c>
      <c r="B38" s="126">
        <v>212</v>
      </c>
      <c r="C38" s="126">
        <v>17609</v>
      </c>
      <c r="D38" s="126">
        <v>21096</v>
      </c>
      <c r="E38" s="126">
        <v>38705</v>
      </c>
      <c r="F38" s="126">
        <v>255375</v>
      </c>
      <c r="G38" s="1201">
        <v>14.5</v>
      </c>
      <c r="H38" s="1222"/>
      <c r="I38" s="1187"/>
    </row>
    <row r="39" spans="1:9" ht="13.5" customHeight="1" x14ac:dyDescent="0.25">
      <c r="A39" s="1217" t="s">
        <v>1212</v>
      </c>
      <c r="B39" s="126">
        <v>44</v>
      </c>
      <c r="C39" s="126">
        <v>1004</v>
      </c>
      <c r="D39" s="126">
        <v>9611</v>
      </c>
      <c r="E39" s="126">
        <v>10615</v>
      </c>
      <c r="F39" s="126">
        <v>10267</v>
      </c>
      <c r="G39" s="1201">
        <v>10.199999999999999</v>
      </c>
      <c r="H39" s="1222"/>
      <c r="I39" s="1187"/>
    </row>
    <row r="40" spans="1:9" ht="13.5" customHeight="1" x14ac:dyDescent="0.25">
      <c r="A40" s="1217" t="s">
        <v>1213</v>
      </c>
      <c r="B40" s="126" t="s">
        <v>163</v>
      </c>
      <c r="C40" s="126" t="s">
        <v>163</v>
      </c>
      <c r="D40" s="126" t="s">
        <v>163</v>
      </c>
      <c r="E40" s="126" t="s">
        <v>163</v>
      </c>
      <c r="F40" s="126" t="s">
        <v>163</v>
      </c>
      <c r="G40" s="1201" t="s">
        <v>163</v>
      </c>
      <c r="H40" s="1219"/>
      <c r="I40" s="1187"/>
    </row>
    <row r="41" spans="1:9" ht="13.5" customHeight="1" x14ac:dyDescent="0.25">
      <c r="A41" s="1217" t="s">
        <v>1214</v>
      </c>
      <c r="B41" s="126" t="s">
        <v>163</v>
      </c>
      <c r="C41" s="126" t="s">
        <v>163</v>
      </c>
      <c r="D41" s="126" t="s">
        <v>163</v>
      </c>
      <c r="E41" s="126" t="s">
        <v>163</v>
      </c>
      <c r="F41" s="126" t="s">
        <v>163</v>
      </c>
      <c r="G41" s="1201" t="s">
        <v>163</v>
      </c>
      <c r="H41" s="1219"/>
      <c r="I41" s="1187"/>
    </row>
    <row r="42" spans="1:9" ht="13.5" customHeight="1" x14ac:dyDescent="0.25">
      <c r="A42" s="1217" t="s">
        <v>1215</v>
      </c>
      <c r="B42" s="126">
        <v>34</v>
      </c>
      <c r="C42" s="126">
        <v>0</v>
      </c>
      <c r="D42" s="126">
        <v>30165</v>
      </c>
      <c r="E42" s="126">
        <v>30165</v>
      </c>
      <c r="F42" s="126">
        <v>0</v>
      </c>
      <c r="G42" s="1201" t="s">
        <v>1138</v>
      </c>
      <c r="H42" s="1222"/>
      <c r="I42" s="1187"/>
    </row>
    <row r="43" spans="1:9" ht="13.5" customHeight="1" x14ac:dyDescent="0.25">
      <c r="A43" s="1217" t="s">
        <v>1216</v>
      </c>
      <c r="B43" s="126">
        <v>131</v>
      </c>
      <c r="C43" s="126">
        <v>15558</v>
      </c>
      <c r="D43" s="126">
        <v>25666</v>
      </c>
      <c r="E43" s="126">
        <v>41224</v>
      </c>
      <c r="F43" s="126">
        <v>409977</v>
      </c>
      <c r="G43" s="1201">
        <v>26.4</v>
      </c>
      <c r="H43" s="1222"/>
      <c r="I43" s="1187"/>
    </row>
    <row r="44" spans="1:9" s="206" customFormat="1" ht="13.5" customHeight="1" x14ac:dyDescent="0.25">
      <c r="A44" s="1207" t="s">
        <v>1217</v>
      </c>
      <c r="B44" s="126" t="s">
        <v>163</v>
      </c>
      <c r="C44" s="126" t="s">
        <v>163</v>
      </c>
      <c r="D44" s="126" t="s">
        <v>163</v>
      </c>
      <c r="E44" s="126" t="s">
        <v>163</v>
      </c>
      <c r="F44" s="126" t="s">
        <v>163</v>
      </c>
      <c r="G44" s="1201" t="s">
        <v>163</v>
      </c>
      <c r="H44" s="1219"/>
      <c r="I44" s="1187"/>
    </row>
    <row r="45" spans="1:9" s="206" customFormat="1" ht="13.5" customHeight="1" x14ac:dyDescent="0.25">
      <c r="A45" s="1207" t="s">
        <v>1218</v>
      </c>
      <c r="B45" s="136">
        <v>27</v>
      </c>
      <c r="C45" s="136">
        <v>1320</v>
      </c>
      <c r="D45" s="136">
        <v>1554</v>
      </c>
      <c r="E45" s="136">
        <v>2874</v>
      </c>
      <c r="F45" s="136">
        <v>10644</v>
      </c>
      <c r="G45" s="1200">
        <v>8.1</v>
      </c>
      <c r="H45" s="1220"/>
      <c r="I45" s="1187"/>
    </row>
    <row r="46" spans="1:9" ht="13.5" customHeight="1" x14ac:dyDescent="0.25">
      <c r="A46" s="1217" t="s">
        <v>1219</v>
      </c>
      <c r="B46" s="126" t="s">
        <v>163</v>
      </c>
      <c r="C46" s="126" t="s">
        <v>163</v>
      </c>
      <c r="D46" s="126" t="s">
        <v>163</v>
      </c>
      <c r="E46" s="126" t="s">
        <v>163</v>
      </c>
      <c r="F46" s="126" t="s">
        <v>163</v>
      </c>
      <c r="G46" s="1201" t="s">
        <v>163</v>
      </c>
      <c r="H46" s="1222"/>
      <c r="I46" s="1187"/>
    </row>
    <row r="47" spans="1:9" ht="13.5" customHeight="1" x14ac:dyDescent="0.25">
      <c r="A47" s="1217" t="s">
        <v>1220</v>
      </c>
      <c r="B47" s="126" t="s">
        <v>163</v>
      </c>
      <c r="C47" s="126" t="s">
        <v>163</v>
      </c>
      <c r="D47" s="126" t="s">
        <v>163</v>
      </c>
      <c r="E47" s="126" t="s">
        <v>163</v>
      </c>
      <c r="F47" s="126" t="s">
        <v>163</v>
      </c>
      <c r="G47" s="1201" t="s">
        <v>163</v>
      </c>
      <c r="H47" s="1222"/>
      <c r="I47" s="1187"/>
    </row>
    <row r="48" spans="1:9" s="206" customFormat="1" ht="13.5" customHeight="1" x14ac:dyDescent="0.25">
      <c r="A48" s="1207" t="s">
        <v>1221</v>
      </c>
      <c r="B48" s="136">
        <v>9</v>
      </c>
      <c r="C48" s="136">
        <v>0</v>
      </c>
      <c r="D48" s="136">
        <v>6300</v>
      </c>
      <c r="E48" s="136">
        <v>6300</v>
      </c>
      <c r="F48" s="136">
        <v>0</v>
      </c>
      <c r="G48" s="1210" t="s">
        <v>1138</v>
      </c>
      <c r="H48" s="1219"/>
      <c r="I48" s="1187"/>
    </row>
    <row r="49" spans="1:9" s="206" customFormat="1" ht="13.5" customHeight="1" x14ac:dyDescent="0.25">
      <c r="A49" s="1207" t="s">
        <v>1222</v>
      </c>
      <c r="B49" s="126" t="s">
        <v>163</v>
      </c>
      <c r="C49" s="126" t="s">
        <v>163</v>
      </c>
      <c r="D49" s="126" t="s">
        <v>163</v>
      </c>
      <c r="E49" s="126" t="s">
        <v>163</v>
      </c>
      <c r="F49" s="126" t="s">
        <v>163</v>
      </c>
      <c r="G49" s="1201" t="s">
        <v>163</v>
      </c>
      <c r="H49" s="1222"/>
      <c r="I49" s="1187"/>
    </row>
    <row r="50" spans="1:9" s="206" customFormat="1" ht="13.5" customHeight="1" x14ac:dyDescent="0.25">
      <c r="A50" s="1207" t="s">
        <v>1223</v>
      </c>
      <c r="B50" s="136">
        <v>145</v>
      </c>
      <c r="C50" s="136">
        <v>907</v>
      </c>
      <c r="D50" s="136">
        <v>13642</v>
      </c>
      <c r="E50" s="136">
        <v>14549</v>
      </c>
      <c r="F50" s="136">
        <v>4092</v>
      </c>
      <c r="G50" s="1210">
        <v>4.5</v>
      </c>
      <c r="H50" s="1219"/>
      <c r="I50" s="1187"/>
    </row>
    <row r="51" spans="1:9" s="206" customFormat="1" ht="13.5" customHeight="1" x14ac:dyDescent="0.25">
      <c r="A51" s="1207" t="s">
        <v>1224</v>
      </c>
      <c r="B51" s="136">
        <v>38</v>
      </c>
      <c r="C51" s="136">
        <v>427</v>
      </c>
      <c r="D51" s="136">
        <v>17618</v>
      </c>
      <c r="E51" s="136">
        <v>18045</v>
      </c>
      <c r="F51" s="136">
        <v>4270</v>
      </c>
      <c r="G51" s="1210">
        <v>10</v>
      </c>
      <c r="H51" s="1216"/>
      <c r="I51" s="1187"/>
    </row>
    <row r="52" spans="1:9" s="206" customFormat="1" ht="15" customHeight="1" x14ac:dyDescent="0.25">
      <c r="A52" s="1192" t="s">
        <v>1225</v>
      </c>
      <c r="B52" s="189">
        <v>53</v>
      </c>
      <c r="C52" s="189">
        <v>1003</v>
      </c>
      <c r="D52" s="189">
        <v>8963</v>
      </c>
      <c r="E52" s="189">
        <v>9966</v>
      </c>
      <c r="F52" s="189">
        <v>12065</v>
      </c>
      <c r="G52" s="1198">
        <v>12</v>
      </c>
      <c r="H52" s="1215"/>
      <c r="I52" s="1187"/>
    </row>
    <row r="53" spans="1:9" ht="10.5" customHeight="1" thickBot="1" x14ac:dyDescent="0.35">
      <c r="A53" s="1223"/>
      <c r="B53" s="1224"/>
      <c r="C53" s="1224"/>
      <c r="D53" s="1224"/>
      <c r="E53" s="1224"/>
      <c r="F53" s="1224"/>
      <c r="G53" s="1224"/>
      <c r="I53" s="1187"/>
    </row>
    <row r="54" spans="1:9" s="77" customFormat="1" ht="13.5" customHeight="1" thickTop="1" x14ac:dyDescent="0.3">
      <c r="A54" s="2889" t="s">
        <v>2240</v>
      </c>
      <c r="B54" s="2889"/>
      <c r="C54" s="2889"/>
      <c r="D54" s="2889"/>
      <c r="E54" s="2889"/>
      <c r="F54" s="1225"/>
      <c r="G54" s="1225"/>
    </row>
    <row r="55" spans="1:9" ht="7.5" customHeight="1" x14ac:dyDescent="0.3">
      <c r="A55" s="1226"/>
      <c r="B55" s="1227"/>
      <c r="C55" s="1227"/>
      <c r="D55" s="1227"/>
      <c r="E55" s="1227"/>
      <c r="F55" s="1227"/>
      <c r="G55" s="1227"/>
    </row>
    <row r="56" spans="1:9" ht="13" x14ac:dyDescent="0.3">
      <c r="A56" s="249" t="s">
        <v>76</v>
      </c>
      <c r="B56" s="1228"/>
      <c r="C56" s="1228"/>
      <c r="D56" s="1228"/>
      <c r="E56" s="1228"/>
      <c r="F56" s="1228"/>
      <c r="G56" s="1228"/>
    </row>
    <row r="57" spans="1:9" x14ac:dyDescent="0.25">
      <c r="A57" s="1171" t="s">
        <v>1180</v>
      </c>
      <c r="B57" s="1196"/>
      <c r="C57" s="1196"/>
      <c r="D57" s="1196"/>
      <c r="E57" s="1196"/>
      <c r="F57" s="1196"/>
      <c r="G57" s="1196"/>
    </row>
    <row r="58" spans="1:9" x14ac:dyDescent="0.25">
      <c r="A58" s="1171" t="s">
        <v>1181</v>
      </c>
      <c r="B58" s="1196"/>
      <c r="C58" s="1196"/>
      <c r="D58" s="1196"/>
      <c r="E58" s="1196"/>
      <c r="F58" s="1196"/>
      <c r="G58" s="1196"/>
    </row>
    <row r="59" spans="1:9" x14ac:dyDescent="0.25">
      <c r="A59" s="1171" t="s">
        <v>1182</v>
      </c>
      <c r="B59" s="1196"/>
      <c r="C59" s="1196"/>
      <c r="D59" s="1196"/>
      <c r="E59" s="1196"/>
      <c r="F59" s="1196"/>
      <c r="G59" s="1196"/>
    </row>
    <row r="60" spans="1:9" x14ac:dyDescent="0.25">
      <c r="A60" s="1171" t="s">
        <v>1183</v>
      </c>
      <c r="B60" s="1196"/>
      <c r="C60" s="1196"/>
      <c r="D60" s="1196"/>
      <c r="E60" s="1196"/>
      <c r="F60" s="1196"/>
      <c r="G60" s="1196"/>
    </row>
    <row r="61" spans="1:9" x14ac:dyDescent="0.25">
      <c r="A61" s="1171" t="s">
        <v>1184</v>
      </c>
      <c r="B61" s="1196"/>
      <c r="C61" s="1196"/>
      <c r="D61" s="1196"/>
      <c r="E61" s="1196"/>
      <c r="F61" s="1196"/>
      <c r="G61" s="1196"/>
    </row>
    <row r="62" spans="1:9" x14ac:dyDescent="0.25">
      <c r="A62" s="1171" t="s">
        <v>1185</v>
      </c>
      <c r="B62" s="1196"/>
      <c r="C62" s="1196"/>
      <c r="D62" s="1196"/>
      <c r="E62" s="1196"/>
      <c r="F62" s="1196"/>
      <c r="G62" s="1196"/>
    </row>
    <row r="63" spans="1:9" ht="7.5" customHeight="1" x14ac:dyDescent="0.25">
      <c r="A63" s="1171"/>
      <c r="B63" s="1196"/>
      <c r="C63" s="1196"/>
      <c r="D63" s="1196"/>
      <c r="E63" s="1196"/>
      <c r="F63" s="1196"/>
      <c r="G63" s="1196"/>
    </row>
    <row r="64" spans="1:9" x14ac:dyDescent="0.25">
      <c r="A64" s="1171" t="s">
        <v>1235</v>
      </c>
      <c r="B64" s="1196"/>
      <c r="C64" s="1196"/>
      <c r="D64" s="1196"/>
      <c r="E64" s="1196"/>
      <c r="F64" s="1196"/>
      <c r="G64" s="1196"/>
    </row>
    <row r="65" spans="1:7" x14ac:dyDescent="0.25">
      <c r="A65" s="1171" t="s">
        <v>1236</v>
      </c>
      <c r="B65" s="1196"/>
      <c r="C65" s="1196"/>
      <c r="D65" s="1196"/>
      <c r="E65" s="1196"/>
      <c r="F65" s="1196"/>
      <c r="G65" s="1196"/>
    </row>
    <row r="66" spans="1:7" x14ac:dyDescent="0.25">
      <c r="A66" s="1171" t="s">
        <v>1237</v>
      </c>
      <c r="B66" s="1196"/>
      <c r="C66" s="1196"/>
      <c r="D66" s="1196"/>
      <c r="E66" s="1196"/>
      <c r="F66" s="1196"/>
      <c r="G66" s="1196"/>
    </row>
    <row r="67" spans="1:7" x14ac:dyDescent="0.25">
      <c r="A67" s="1171" t="s">
        <v>1238</v>
      </c>
      <c r="B67" s="1196"/>
      <c r="C67" s="1196"/>
      <c r="D67" s="1196"/>
      <c r="E67" s="1196"/>
      <c r="F67" s="1196"/>
      <c r="G67" s="1196"/>
    </row>
    <row r="68" spans="1:7" x14ac:dyDescent="0.25">
      <c r="A68" s="1171" t="s">
        <v>1239</v>
      </c>
      <c r="B68" s="1196"/>
      <c r="C68" s="1196"/>
      <c r="D68" s="1196"/>
      <c r="E68" s="1196"/>
      <c r="F68" s="1196"/>
      <c r="G68" s="1196"/>
    </row>
    <row r="69" spans="1:7" x14ac:dyDescent="0.25">
      <c r="A69" s="1171" t="s">
        <v>1240</v>
      </c>
      <c r="B69" s="1196"/>
      <c r="C69" s="1196"/>
      <c r="D69" s="1196"/>
      <c r="E69" s="1196"/>
      <c r="F69" s="1196"/>
      <c r="G69" s="1196"/>
    </row>
    <row r="70" spans="1:7" x14ac:dyDescent="0.25">
      <c r="A70" s="1171" t="s">
        <v>1241</v>
      </c>
      <c r="B70" s="1196"/>
      <c r="C70" s="1196"/>
      <c r="D70" s="1196"/>
      <c r="E70" s="1196"/>
      <c r="F70" s="1196"/>
      <c r="G70" s="1196"/>
    </row>
    <row r="71" spans="1:7" x14ac:dyDescent="0.25">
      <c r="A71" s="1171" t="s">
        <v>1242</v>
      </c>
      <c r="B71" s="1196"/>
      <c r="C71" s="1196"/>
      <c r="D71" s="1196"/>
      <c r="E71" s="1196"/>
      <c r="F71" s="1196"/>
      <c r="G71" s="1196"/>
    </row>
    <row r="72" spans="1:7" ht="7.5" customHeight="1" x14ac:dyDescent="0.25">
      <c r="A72" s="1171"/>
      <c r="B72" s="1196"/>
      <c r="C72" s="1196"/>
      <c r="D72" s="1196"/>
      <c r="E72" s="1196"/>
      <c r="F72" s="1196"/>
      <c r="G72" s="1196"/>
    </row>
    <row r="73" spans="1:7" x14ac:dyDescent="0.25">
      <c r="A73" s="1171" t="s">
        <v>1243</v>
      </c>
      <c r="B73" s="1196"/>
      <c r="C73" s="1196"/>
      <c r="D73" s="1196"/>
      <c r="E73" s="1196"/>
      <c r="F73" s="1196"/>
      <c r="G73" s="1196"/>
    </row>
    <row r="74" spans="1:7" x14ac:dyDescent="0.25">
      <c r="A74" s="1171" t="s">
        <v>1244</v>
      </c>
      <c r="B74" s="1196"/>
      <c r="C74" s="1196"/>
      <c r="D74" s="1196"/>
      <c r="E74" s="1196"/>
      <c r="F74" s="1196"/>
      <c r="G74" s="1196"/>
    </row>
    <row r="75" spans="1:7" x14ac:dyDescent="0.25">
      <c r="A75" s="1171" t="s">
        <v>1245</v>
      </c>
      <c r="B75" s="1196"/>
      <c r="C75" s="1196"/>
      <c r="D75" s="1196"/>
      <c r="E75" s="1196"/>
      <c r="F75" s="1196"/>
      <c r="G75" s="1196"/>
    </row>
    <row r="76" spans="1:7" x14ac:dyDescent="0.25">
      <c r="A76" s="1171" t="s">
        <v>1246</v>
      </c>
      <c r="B76" s="1196"/>
      <c r="C76" s="1196"/>
      <c r="D76" s="1196"/>
      <c r="E76" s="1196"/>
      <c r="F76" s="1196"/>
      <c r="G76" s="1196"/>
    </row>
    <row r="77" spans="1:7" x14ac:dyDescent="0.25">
      <c r="B77" s="1196"/>
      <c r="C77" s="1196"/>
      <c r="D77" s="1196"/>
      <c r="E77" s="1196"/>
      <c r="F77" s="1196"/>
      <c r="G77" s="1196"/>
    </row>
    <row r="78" spans="1:7" x14ac:dyDescent="0.25">
      <c r="B78" s="1196"/>
      <c r="C78" s="1196"/>
      <c r="D78" s="1196"/>
      <c r="E78" s="1196"/>
      <c r="F78" s="1196"/>
      <c r="G78" s="1196"/>
    </row>
    <row r="79" spans="1:7" x14ac:dyDescent="0.25">
      <c r="B79" s="1196"/>
      <c r="C79" s="1196"/>
      <c r="D79" s="1196"/>
      <c r="E79" s="1196"/>
      <c r="F79" s="1196"/>
      <c r="G79" s="1196"/>
    </row>
    <row r="80" spans="1:7" x14ac:dyDescent="0.25">
      <c r="B80" s="1196"/>
      <c r="C80" s="1196"/>
      <c r="D80" s="1196"/>
      <c r="E80" s="1196"/>
      <c r="F80" s="1196"/>
      <c r="G80" s="1196"/>
    </row>
    <row r="81" spans="2:7" x14ac:dyDescent="0.25">
      <c r="B81" s="1196"/>
      <c r="C81" s="1196"/>
      <c r="D81" s="1196"/>
      <c r="E81" s="1196"/>
      <c r="F81" s="1196"/>
      <c r="G81" s="1196"/>
    </row>
    <row r="82" spans="2:7" x14ac:dyDescent="0.25">
      <c r="B82" s="1196"/>
      <c r="C82" s="1196"/>
      <c r="D82" s="1196"/>
      <c r="E82" s="1196"/>
      <c r="F82" s="1196"/>
      <c r="G82" s="1196"/>
    </row>
    <row r="83" spans="2:7" x14ac:dyDescent="0.25">
      <c r="B83" s="1196"/>
      <c r="C83" s="1196"/>
      <c r="D83" s="1196"/>
      <c r="E83" s="1196"/>
      <c r="F83" s="1196"/>
      <c r="G83" s="1196"/>
    </row>
    <row r="84" spans="2:7" x14ac:dyDescent="0.25">
      <c r="B84" s="1196"/>
      <c r="C84" s="1196"/>
      <c r="D84" s="1196"/>
      <c r="E84" s="1196"/>
      <c r="F84" s="1196"/>
      <c r="G84" s="1196"/>
    </row>
    <row r="85" spans="2:7" x14ac:dyDescent="0.25">
      <c r="B85" s="1196"/>
      <c r="C85" s="1196"/>
      <c r="D85" s="1196"/>
      <c r="E85" s="1196"/>
      <c r="F85" s="1196"/>
      <c r="G85" s="1196"/>
    </row>
    <row r="86" spans="2:7" x14ac:dyDescent="0.25">
      <c r="B86" s="1196"/>
      <c r="C86" s="1196"/>
      <c r="D86" s="1196"/>
      <c r="E86" s="1196"/>
      <c r="F86" s="1196"/>
      <c r="G86" s="1196"/>
    </row>
    <row r="87" spans="2:7" x14ac:dyDescent="0.25">
      <c r="B87" s="1196"/>
      <c r="C87" s="1196"/>
      <c r="D87" s="1196"/>
      <c r="E87" s="1196"/>
      <c r="F87" s="1196"/>
      <c r="G87" s="1196"/>
    </row>
    <row r="88" spans="2:7" x14ac:dyDescent="0.25">
      <c r="B88" s="1196"/>
      <c r="C88" s="1196"/>
      <c r="D88" s="1196"/>
      <c r="E88" s="1196"/>
      <c r="F88" s="1196"/>
      <c r="G88" s="1196"/>
    </row>
    <row r="89" spans="2:7" x14ac:dyDescent="0.25">
      <c r="B89" s="1196"/>
      <c r="C89" s="1196"/>
      <c r="D89" s="1196"/>
      <c r="E89" s="1196"/>
      <c r="F89" s="1196"/>
      <c r="G89" s="1196"/>
    </row>
    <row r="90" spans="2:7" x14ac:dyDescent="0.25">
      <c r="B90" s="1196"/>
      <c r="C90" s="1196"/>
      <c r="D90" s="1196"/>
      <c r="E90" s="1196"/>
      <c r="F90" s="1196"/>
      <c r="G90" s="1196"/>
    </row>
    <row r="91" spans="2:7" x14ac:dyDescent="0.25">
      <c r="B91" s="1196"/>
      <c r="C91" s="1196"/>
      <c r="D91" s="1196"/>
      <c r="E91" s="1196"/>
      <c r="F91" s="1196"/>
      <c r="G91" s="1196"/>
    </row>
    <row r="92" spans="2:7" x14ac:dyDescent="0.25">
      <c r="B92" s="1196"/>
      <c r="C92" s="1196"/>
      <c r="D92" s="1196"/>
      <c r="E92" s="1196"/>
      <c r="F92" s="1196"/>
      <c r="G92" s="1196"/>
    </row>
    <row r="93" spans="2:7" x14ac:dyDescent="0.25">
      <c r="B93" s="1196"/>
      <c r="C93" s="1196"/>
      <c r="D93" s="1196"/>
      <c r="E93" s="1196"/>
      <c r="F93" s="1196"/>
      <c r="G93" s="1196"/>
    </row>
    <row r="94" spans="2:7" x14ac:dyDescent="0.25">
      <c r="B94" s="1196"/>
      <c r="C94" s="1196"/>
      <c r="D94" s="1196"/>
      <c r="E94" s="1196"/>
      <c r="F94" s="1196"/>
      <c r="G94" s="1196"/>
    </row>
    <row r="95" spans="2:7" x14ac:dyDescent="0.25">
      <c r="B95" s="1196"/>
      <c r="C95" s="1196"/>
      <c r="D95" s="1196"/>
      <c r="E95" s="1196"/>
      <c r="F95" s="1196"/>
      <c r="G95" s="1196"/>
    </row>
    <row r="96" spans="2:7" x14ac:dyDescent="0.25">
      <c r="B96" s="1196"/>
      <c r="C96" s="1196"/>
      <c r="D96" s="1196"/>
      <c r="E96" s="1196"/>
      <c r="F96" s="1196"/>
      <c r="G96" s="1196"/>
    </row>
    <row r="97" spans="2:7" x14ac:dyDescent="0.25">
      <c r="B97" s="1196"/>
      <c r="C97" s="1196"/>
      <c r="D97" s="1196"/>
      <c r="E97" s="1196"/>
      <c r="F97" s="1196"/>
      <c r="G97" s="1196"/>
    </row>
    <row r="98" spans="2:7" x14ac:dyDescent="0.25">
      <c r="B98" s="1196"/>
      <c r="C98" s="1196"/>
      <c r="D98" s="1196"/>
      <c r="E98" s="1196"/>
      <c r="F98" s="1196"/>
      <c r="G98" s="1196"/>
    </row>
    <row r="99" spans="2:7" x14ac:dyDescent="0.25">
      <c r="B99" s="1196"/>
      <c r="C99" s="1196"/>
      <c r="D99" s="1196"/>
      <c r="E99" s="1196"/>
      <c r="F99" s="1196"/>
      <c r="G99" s="1196"/>
    </row>
    <row r="100" spans="2:7" x14ac:dyDescent="0.25">
      <c r="B100" s="1196"/>
      <c r="C100" s="1196"/>
      <c r="D100" s="1196"/>
      <c r="E100" s="1196"/>
      <c r="F100" s="1196"/>
      <c r="G100" s="1196"/>
    </row>
    <row r="101" spans="2:7" x14ac:dyDescent="0.25">
      <c r="B101" s="1196"/>
      <c r="C101" s="1196"/>
      <c r="D101" s="1196"/>
      <c r="E101" s="1196"/>
      <c r="F101" s="1196"/>
      <c r="G101" s="1196"/>
    </row>
    <row r="102" spans="2:7" x14ac:dyDescent="0.25">
      <c r="B102" s="1196"/>
      <c r="C102" s="1196"/>
      <c r="D102" s="1196"/>
      <c r="E102" s="1196"/>
      <c r="F102" s="1196"/>
      <c r="G102" s="1196"/>
    </row>
  </sheetData>
  <mergeCells count="12">
    <mergeCell ref="F10:G10"/>
    <mergeCell ref="A54:E54"/>
    <mergeCell ref="A2:G2"/>
    <mergeCell ref="A3:G3"/>
    <mergeCell ref="A5:A10"/>
    <mergeCell ref="B5:B9"/>
    <mergeCell ref="C5:C9"/>
    <mergeCell ref="D5:D9"/>
    <mergeCell ref="E5:E9"/>
    <mergeCell ref="F5:F9"/>
    <mergeCell ref="G5:G9"/>
    <mergeCell ref="B10:E10"/>
  </mergeCells>
  <hyperlinks>
    <hyperlink ref="A57" r:id="rId1" display="http://www.ine.pt/xurl/ind/0007575" xr:uid="{B0238F97-4F79-4FD1-AC0B-A728E6428DC4}"/>
    <hyperlink ref="A58" r:id="rId2" display="http://www.ine.pt/xurl/ind/0007576" xr:uid="{BACE0CD9-984A-4223-8D66-18DBFF41C62B}"/>
    <hyperlink ref="A59" r:id="rId3" display="http://www.ine.pt/xurl/ind/0007577" xr:uid="{DFABB6B7-F46C-4EEA-9EFE-C1A5636D77B5}"/>
    <hyperlink ref="A60" r:id="rId4" display="http://www.ine.pt/xurl/ind/0007578" xr:uid="{D0A36C1D-32C5-4190-830B-2963C5E85118}"/>
    <hyperlink ref="A61" r:id="rId5" display="http://www.ine.pt/xurl/ind/0007579" xr:uid="{4D7BAC6B-92E9-49E9-A491-2E72A5ABAC2F}"/>
    <hyperlink ref="A62" r:id="rId6" display="https://www.ine.pt/xportal/xmain?xpid=INE&amp;xpgid=ine_indicadores&amp;indOcorrCod=0010312&amp;xlang=pt&amp;contexto=bd&amp;selTab=tab2" xr:uid="{63A21F56-D709-4158-B912-093F767A3D97}"/>
    <hyperlink ref="A64" r:id="rId7" display="http://www.ine.pt/xurl/ind/0005420" xr:uid="{3FB1041C-62C2-4BC2-957C-F9723CC1AFA9}"/>
    <hyperlink ref="A65" r:id="rId8" display="http://www.ine.pt/xurl/ind/0005422" xr:uid="{240ACFB7-F786-4103-A5D6-6E1E189E5D6F}"/>
    <hyperlink ref="A66" r:id="rId9" display="http://www.ine.pt/xurl/ind/0005426" xr:uid="{D09EDA48-0D67-4F53-997F-DAE7DF35829A}"/>
    <hyperlink ref="A67" r:id="rId10" display="http://www.ine.pt/xurl/ind/0005429" xr:uid="{6FE85A33-F861-4F44-A735-A6A8D9F2F414}"/>
    <hyperlink ref="A68" r:id="rId11" display="http://www.ine.pt/xurl/ind/0005418" xr:uid="{31A38069-3655-457C-9083-A91973E5F06F}"/>
    <hyperlink ref="A69" r:id="rId12" display="http://www.ine.pt/xurl/ind/0005423" xr:uid="{9D1D13D9-34CB-44D2-B4BC-250DABA2C44C}"/>
    <hyperlink ref="A70" r:id="rId13" display="http://www.ine.pt/xurl/ind/0005427" xr:uid="{8D4ABF84-BFF1-45BD-8FE4-5443D6DF91B5}"/>
    <hyperlink ref="A71" r:id="rId14" display="http://www.ine.pt/xurl/ind/0005430" xr:uid="{3AD8DEA3-926E-49A0-948A-2C6A627DE8DC}"/>
    <hyperlink ref="A73" r:id="rId15" display="http://www.ine.pt/xurl/ind/0005419" xr:uid="{A3866466-350D-405E-BDD2-AE49A4015789}"/>
    <hyperlink ref="A74" r:id="rId16" display="http://www.ine.pt/xurl/ind/0005424" xr:uid="{DD2B1005-3DB5-4913-8105-A64BEB0D2756}"/>
    <hyperlink ref="A75" r:id="rId17" display="http://www.ine.pt/xurl/ind/0005428" xr:uid="{1E6290B5-B036-4547-81B8-B0D71C5D4406}"/>
    <hyperlink ref="A76" r:id="rId18" display="http://www.ine.pt/xurl/ind/0005431" xr:uid="{9ADA86BE-3202-4037-8831-B66EF8A55523}"/>
    <hyperlink ref="A1" location="Índice!A1" display="Voltar ao índice" xr:uid="{46E504D4-B039-4515-A1F7-63DD3158D3D1}"/>
  </hyperlinks>
  <printOptions gridLinesSet="0"/>
  <pageMargins left="0.28999999999999998" right="0.2" top="0.38" bottom="0.44" header="0" footer="0"/>
  <pageSetup paperSize="9" scale="80" orientation="portrait" horizontalDpi="300" verticalDpi="300" r:id="rId19"/>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74B60-C715-403B-B6A4-D19243174E5D}">
  <dimension ref="A1:AG101"/>
  <sheetViews>
    <sheetView showGridLines="0" zoomScaleNormal="100" zoomScaleSheetLayoutView="100" workbookViewId="0"/>
  </sheetViews>
  <sheetFormatPr defaultColWidth="7.81640625" defaultRowHeight="10.5" x14ac:dyDescent="0.25"/>
  <cols>
    <col min="1" max="1" width="30" style="208" customWidth="1"/>
    <col min="2" max="3" width="11.1796875" style="208" customWidth="1"/>
    <col min="4" max="4" width="10.81640625" style="208" customWidth="1"/>
    <col min="5" max="7" width="11.7265625" style="208" customWidth="1"/>
    <col min="8" max="8" width="9.7265625" style="208" customWidth="1"/>
    <col min="9" max="18" width="7.453125" style="208" customWidth="1"/>
    <col min="19" max="16384" width="7.81640625" style="208"/>
  </cols>
  <sheetData>
    <row r="1" spans="1:33" ht="13" x14ac:dyDescent="0.3">
      <c r="A1" s="407" t="s">
        <v>371</v>
      </c>
    </row>
    <row r="2" spans="1:33" s="1183" customFormat="1" ht="15" customHeight="1" x14ac:dyDescent="0.25">
      <c r="A2" s="2875" t="s">
        <v>1247</v>
      </c>
      <c r="B2" s="2875"/>
      <c r="C2" s="2875"/>
      <c r="D2" s="2875"/>
      <c r="E2" s="2875"/>
      <c r="F2" s="2875"/>
      <c r="G2" s="2875"/>
    </row>
    <row r="3" spans="1:33" s="269" customFormat="1" ht="33" customHeight="1" x14ac:dyDescent="0.25">
      <c r="A3" s="2529" t="s">
        <v>2233</v>
      </c>
      <c r="B3" s="2529"/>
      <c r="C3" s="2529"/>
      <c r="D3" s="2529"/>
      <c r="E3" s="2529"/>
      <c r="F3" s="2529"/>
      <c r="G3" s="2529"/>
    </row>
    <row r="4" spans="1:33" ht="15" customHeight="1" x14ac:dyDescent="0.25">
      <c r="A4" s="838">
        <v>2022</v>
      </c>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row>
    <row r="5" spans="1:33" ht="10.5" customHeight="1" x14ac:dyDescent="0.25">
      <c r="A5" s="2877" t="s">
        <v>1201</v>
      </c>
      <c r="B5" s="2879" t="s">
        <v>1187</v>
      </c>
      <c r="C5" s="2882" t="s">
        <v>1188</v>
      </c>
      <c r="D5" s="2882" t="s">
        <v>1189</v>
      </c>
      <c r="E5" s="2882" t="s">
        <v>1190</v>
      </c>
      <c r="F5" s="2882" t="s">
        <v>1191</v>
      </c>
      <c r="G5" s="2882" t="s">
        <v>1192</v>
      </c>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row>
    <row r="6" spans="1:33" ht="10.5" customHeight="1" x14ac:dyDescent="0.25">
      <c r="A6" s="2877"/>
      <c r="B6" s="2879"/>
      <c r="C6" s="2882"/>
      <c r="D6" s="2882"/>
      <c r="E6" s="2882"/>
      <c r="F6" s="2882"/>
      <c r="G6" s="2882"/>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row>
    <row r="7" spans="1:33" ht="10.5" customHeight="1" x14ac:dyDescent="0.25">
      <c r="A7" s="2877"/>
      <c r="B7" s="2879"/>
      <c r="C7" s="2882"/>
      <c r="D7" s="2882"/>
      <c r="E7" s="2882"/>
      <c r="F7" s="2882"/>
      <c r="G7" s="2882"/>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row>
    <row r="8" spans="1:33" ht="10.5" customHeight="1" x14ac:dyDescent="0.25">
      <c r="A8" s="2877"/>
      <c r="B8" s="2879"/>
      <c r="C8" s="2882"/>
      <c r="D8" s="2884"/>
      <c r="E8" s="2884"/>
      <c r="F8" s="2882"/>
      <c r="G8" s="2882"/>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row>
    <row r="9" spans="1:33" ht="24" customHeight="1" x14ac:dyDescent="0.25">
      <c r="A9" s="2877"/>
      <c r="B9" s="2880"/>
      <c r="C9" s="2883"/>
      <c r="D9" s="2885"/>
      <c r="E9" s="2885"/>
      <c r="F9" s="2882"/>
      <c r="G9" s="2882"/>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row>
    <row r="10" spans="1:33" ht="10.5" customHeight="1" x14ac:dyDescent="0.25">
      <c r="A10" s="2877"/>
      <c r="B10" s="2886" t="s">
        <v>135</v>
      </c>
      <c r="C10" s="2887"/>
      <c r="D10" s="2887"/>
      <c r="E10" s="2888"/>
      <c r="F10" s="2873" t="s">
        <v>700</v>
      </c>
      <c r="G10" s="2874"/>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c r="AG10" s="249"/>
    </row>
    <row r="11" spans="1:33" ht="7.5" customHeight="1" x14ac:dyDescent="0.25">
      <c r="A11" s="249"/>
      <c r="B11" s="1173"/>
      <c r="C11" s="1185"/>
      <c r="D11" s="1185"/>
      <c r="E11" s="1185"/>
      <c r="F11" s="1185"/>
      <c r="G11" s="1185"/>
    </row>
    <row r="12" spans="1:33" s="206" customFormat="1" ht="16.5" customHeight="1" x14ac:dyDescent="0.25">
      <c r="A12" s="1083" t="s">
        <v>1207</v>
      </c>
      <c r="B12" s="189">
        <v>16443</v>
      </c>
      <c r="C12" s="189">
        <v>1935362</v>
      </c>
      <c r="D12" s="189">
        <v>2076738</v>
      </c>
      <c r="E12" s="189">
        <v>4012100</v>
      </c>
      <c r="F12" s="189">
        <v>41380239</v>
      </c>
      <c r="G12" s="1175">
        <v>21.4</v>
      </c>
      <c r="I12" s="1187"/>
    </row>
    <row r="13" spans="1:33" ht="8.25" customHeight="1" x14ac:dyDescent="0.25">
      <c r="A13" s="249"/>
      <c r="G13" s="1175"/>
      <c r="I13" s="1187"/>
    </row>
    <row r="14" spans="1:33" s="206" customFormat="1" ht="13.5" customHeight="1" x14ac:dyDescent="0.25">
      <c r="A14" s="1083" t="s">
        <v>1208</v>
      </c>
      <c r="B14" s="255">
        <v>7180</v>
      </c>
      <c r="C14" s="255">
        <v>734960</v>
      </c>
      <c r="D14" s="255">
        <v>361414</v>
      </c>
      <c r="E14" s="255">
        <v>1096374</v>
      </c>
      <c r="F14" s="255">
        <v>9143441</v>
      </c>
      <c r="G14" s="1175">
        <v>12.4</v>
      </c>
      <c r="H14" s="189"/>
      <c r="I14" s="1187"/>
    </row>
    <row r="15" spans="1:33" s="206" customFormat="1" ht="13.5" customHeight="1" x14ac:dyDescent="0.25">
      <c r="A15" s="135" t="s">
        <v>1209</v>
      </c>
      <c r="B15" s="136">
        <v>48</v>
      </c>
      <c r="C15" s="136">
        <v>7293</v>
      </c>
      <c r="D15" s="136">
        <v>7600</v>
      </c>
      <c r="E15" s="136">
        <v>14893</v>
      </c>
      <c r="F15" s="136">
        <v>168077</v>
      </c>
      <c r="G15" s="1200">
        <v>23</v>
      </c>
      <c r="H15" s="1229"/>
      <c r="I15" s="1187"/>
    </row>
    <row r="16" spans="1:33" s="206" customFormat="1" ht="13.5" customHeight="1" x14ac:dyDescent="0.25">
      <c r="A16" s="1189" t="s">
        <v>1210</v>
      </c>
      <c r="B16" s="189">
        <v>3965</v>
      </c>
      <c r="C16" s="189">
        <v>655780</v>
      </c>
      <c r="D16" s="189">
        <v>552948</v>
      </c>
      <c r="E16" s="189">
        <v>1208728</v>
      </c>
      <c r="F16" s="189">
        <v>28143021</v>
      </c>
      <c r="G16" s="1175">
        <v>42.9</v>
      </c>
      <c r="H16" s="204"/>
      <c r="I16" s="1187"/>
    </row>
    <row r="17" spans="1:9" ht="13.5" customHeight="1" x14ac:dyDescent="0.25">
      <c r="A17" s="1191" t="s">
        <v>1211</v>
      </c>
      <c r="B17" s="89">
        <v>1544</v>
      </c>
      <c r="C17" s="89">
        <v>98038</v>
      </c>
      <c r="D17" s="89">
        <v>188561</v>
      </c>
      <c r="E17" s="89">
        <v>286599</v>
      </c>
      <c r="F17" s="89">
        <v>943399</v>
      </c>
      <c r="G17" s="1177">
        <v>9.6</v>
      </c>
      <c r="H17" s="89"/>
      <c r="I17" s="1187"/>
    </row>
    <row r="18" spans="1:9" ht="13.5" customHeight="1" x14ac:dyDescent="0.25">
      <c r="A18" s="1191" t="s">
        <v>1212</v>
      </c>
      <c r="B18" s="89">
        <v>936</v>
      </c>
      <c r="C18" s="89">
        <v>68779</v>
      </c>
      <c r="D18" s="89">
        <v>144115</v>
      </c>
      <c r="E18" s="89">
        <v>212894</v>
      </c>
      <c r="F18" s="89">
        <v>1394555</v>
      </c>
      <c r="G18" s="1177">
        <v>20.3</v>
      </c>
      <c r="H18" s="89"/>
      <c r="I18" s="1187"/>
    </row>
    <row r="19" spans="1:9" ht="13.5" customHeight="1" x14ac:dyDescent="0.25">
      <c r="A19" s="1191" t="s">
        <v>1213</v>
      </c>
      <c r="B19" s="89">
        <v>403</v>
      </c>
      <c r="C19" s="89">
        <v>12081</v>
      </c>
      <c r="D19" s="89">
        <v>7981</v>
      </c>
      <c r="E19" s="89">
        <v>20062</v>
      </c>
      <c r="F19" s="89">
        <v>143048</v>
      </c>
      <c r="G19" s="1177">
        <v>11.8</v>
      </c>
      <c r="H19" s="89"/>
      <c r="I19" s="1187"/>
    </row>
    <row r="20" spans="1:9" ht="13.5" customHeight="1" x14ac:dyDescent="0.25">
      <c r="A20" s="1191" t="s">
        <v>1214</v>
      </c>
      <c r="B20" s="89">
        <v>155</v>
      </c>
      <c r="C20" s="89">
        <v>1502</v>
      </c>
      <c r="D20" s="89">
        <v>15283</v>
      </c>
      <c r="E20" s="89">
        <v>16785</v>
      </c>
      <c r="F20" s="89">
        <v>12812</v>
      </c>
      <c r="G20" s="1177">
        <v>8.5</v>
      </c>
      <c r="H20" s="89"/>
      <c r="I20" s="1187"/>
    </row>
    <row r="21" spans="1:9" ht="13.5" customHeight="1" x14ac:dyDescent="0.25">
      <c r="A21" s="1191" t="s">
        <v>1215</v>
      </c>
      <c r="B21" s="89">
        <v>196</v>
      </c>
      <c r="C21" s="89">
        <v>289064</v>
      </c>
      <c r="D21" s="89">
        <v>63244</v>
      </c>
      <c r="E21" s="89">
        <v>352308</v>
      </c>
      <c r="F21" s="89">
        <v>13958395</v>
      </c>
      <c r="G21" s="1177">
        <v>48.3</v>
      </c>
      <c r="H21" s="89"/>
      <c r="I21" s="1187"/>
    </row>
    <row r="22" spans="1:9" ht="13.5" customHeight="1" x14ac:dyDescent="0.25">
      <c r="A22" s="1191" t="s">
        <v>1216</v>
      </c>
      <c r="B22" s="89">
        <v>731</v>
      </c>
      <c r="C22" s="89">
        <v>186316</v>
      </c>
      <c r="D22" s="89">
        <v>133764</v>
      </c>
      <c r="E22" s="89">
        <v>320080</v>
      </c>
      <c r="F22" s="89">
        <v>11690812</v>
      </c>
      <c r="G22" s="1177">
        <v>62.7</v>
      </c>
      <c r="H22" s="89"/>
      <c r="I22" s="1187"/>
    </row>
    <row r="23" spans="1:9" s="206" customFormat="1" ht="13.5" customHeight="1" x14ac:dyDescent="0.25">
      <c r="A23" s="1192" t="s">
        <v>1217</v>
      </c>
      <c r="B23" s="189">
        <v>231</v>
      </c>
      <c r="C23" s="189">
        <v>1458</v>
      </c>
      <c r="D23" s="189">
        <v>29274</v>
      </c>
      <c r="E23" s="189">
        <v>30732</v>
      </c>
      <c r="F23" s="189">
        <v>4361</v>
      </c>
      <c r="G23" s="1175">
        <v>3</v>
      </c>
      <c r="H23" s="189"/>
      <c r="I23" s="1187"/>
    </row>
    <row r="24" spans="1:9" s="206" customFormat="1" ht="13.5" customHeight="1" x14ac:dyDescent="0.25">
      <c r="A24" s="1192" t="s">
        <v>1218</v>
      </c>
      <c r="B24" s="189">
        <v>615</v>
      </c>
      <c r="C24" s="189">
        <v>69011</v>
      </c>
      <c r="D24" s="189">
        <v>63979</v>
      </c>
      <c r="E24" s="189">
        <v>132990</v>
      </c>
      <c r="F24" s="189">
        <v>735714</v>
      </c>
      <c r="G24" s="1175">
        <v>10.7</v>
      </c>
      <c r="H24" s="189"/>
      <c r="I24" s="1187"/>
    </row>
    <row r="25" spans="1:9" ht="13.5" customHeight="1" x14ac:dyDescent="0.25">
      <c r="A25" s="1191" t="s">
        <v>1219</v>
      </c>
      <c r="B25" s="89">
        <v>147</v>
      </c>
      <c r="C25" s="89">
        <v>32953</v>
      </c>
      <c r="D25" s="89">
        <v>12819</v>
      </c>
      <c r="E25" s="89">
        <v>45772</v>
      </c>
      <c r="F25" s="89">
        <v>442152</v>
      </c>
      <c r="G25" s="1177">
        <v>13.4</v>
      </c>
      <c r="H25" s="89"/>
      <c r="I25" s="1187"/>
    </row>
    <row r="26" spans="1:9" ht="13.5" customHeight="1" x14ac:dyDescent="0.25">
      <c r="A26" s="1191" t="s">
        <v>1220</v>
      </c>
      <c r="B26" s="89">
        <v>468</v>
      </c>
      <c r="C26" s="89">
        <v>36058</v>
      </c>
      <c r="D26" s="89">
        <v>51160</v>
      </c>
      <c r="E26" s="89">
        <v>87218</v>
      </c>
      <c r="F26" s="89">
        <v>293562</v>
      </c>
      <c r="G26" s="1177">
        <v>8.1</v>
      </c>
      <c r="H26" s="89"/>
      <c r="I26" s="1187"/>
    </row>
    <row r="27" spans="1:9" s="810" customFormat="1" ht="13.5" customHeight="1" x14ac:dyDescent="0.25">
      <c r="A27" s="1192" t="s">
        <v>1221</v>
      </c>
      <c r="B27" s="189">
        <v>228</v>
      </c>
      <c r="C27" s="189">
        <v>2729</v>
      </c>
      <c r="D27" s="189">
        <v>116879</v>
      </c>
      <c r="E27" s="189">
        <v>119608</v>
      </c>
      <c r="F27" s="189">
        <v>56008</v>
      </c>
      <c r="G27" s="1175">
        <v>20.5</v>
      </c>
      <c r="H27" s="136"/>
      <c r="I27" s="1187"/>
    </row>
    <row r="28" spans="1:9" s="810" customFormat="1" ht="13.5" customHeight="1" x14ac:dyDescent="0.25">
      <c r="A28" s="1192" t="s">
        <v>1222</v>
      </c>
      <c r="B28" s="136">
        <v>401</v>
      </c>
      <c r="C28" s="136">
        <v>154941</v>
      </c>
      <c r="D28" s="136">
        <v>53163</v>
      </c>
      <c r="E28" s="136">
        <v>208104</v>
      </c>
      <c r="F28" s="136">
        <v>781250</v>
      </c>
      <c r="G28" s="1175">
        <v>5</v>
      </c>
      <c r="H28" s="136"/>
      <c r="I28" s="1187"/>
    </row>
    <row r="29" spans="1:9" s="810" customFormat="1" ht="13.5" customHeight="1" x14ac:dyDescent="0.25">
      <c r="A29" s="1192" t="s">
        <v>1223</v>
      </c>
      <c r="B29" s="136">
        <v>553</v>
      </c>
      <c r="C29" s="136">
        <v>38832</v>
      </c>
      <c r="D29" s="136">
        <v>233090</v>
      </c>
      <c r="E29" s="136">
        <v>271922</v>
      </c>
      <c r="F29" s="136">
        <v>465482</v>
      </c>
      <c r="G29" s="1175">
        <v>12</v>
      </c>
      <c r="H29" s="136"/>
      <c r="I29" s="1187"/>
    </row>
    <row r="30" spans="1:9" s="810" customFormat="1" ht="13.5" customHeight="1" x14ac:dyDescent="0.25">
      <c r="A30" s="1192" t="s">
        <v>1224</v>
      </c>
      <c r="B30" s="136">
        <v>2193</v>
      </c>
      <c r="C30" s="136">
        <v>240569</v>
      </c>
      <c r="D30" s="136">
        <v>257907</v>
      </c>
      <c r="E30" s="136">
        <v>498476</v>
      </c>
      <c r="F30" s="136">
        <v>1755903</v>
      </c>
      <c r="G30" s="1175">
        <v>7.3</v>
      </c>
      <c r="H30" s="136"/>
      <c r="I30" s="1187"/>
    </row>
    <row r="31" spans="1:9" s="810" customFormat="1" ht="13.5" customHeight="1" x14ac:dyDescent="0.25">
      <c r="A31" s="1192" t="s">
        <v>1225</v>
      </c>
      <c r="B31" s="136">
        <v>1029</v>
      </c>
      <c r="C31" s="136">
        <v>29789</v>
      </c>
      <c r="D31" s="136">
        <v>400484</v>
      </c>
      <c r="E31" s="136">
        <v>430273</v>
      </c>
      <c r="F31" s="136">
        <v>126982</v>
      </c>
      <c r="G31" s="1175">
        <v>4.3</v>
      </c>
      <c r="H31" s="136"/>
      <c r="I31" s="1187"/>
    </row>
    <row r="32" spans="1:9" s="206" customFormat="1" ht="24.75" customHeight="1" x14ac:dyDescent="0.25">
      <c r="A32" s="1083" t="s">
        <v>1226</v>
      </c>
      <c r="B32" s="189">
        <v>15656</v>
      </c>
      <c r="C32" s="189">
        <v>1903392</v>
      </c>
      <c r="D32" s="189">
        <v>1976668</v>
      </c>
      <c r="E32" s="189">
        <v>3880060</v>
      </c>
      <c r="F32" s="189">
        <v>40871624</v>
      </c>
      <c r="G32" s="1175">
        <v>21.5</v>
      </c>
      <c r="I32" s="1187"/>
    </row>
    <row r="33" spans="1:9" ht="7.5" customHeight="1" x14ac:dyDescent="0.25">
      <c r="A33" s="249"/>
      <c r="G33" s="1175"/>
      <c r="I33" s="1187"/>
    </row>
    <row r="34" spans="1:9" s="206" customFormat="1" ht="13.5" customHeight="1" x14ac:dyDescent="0.25">
      <c r="A34" s="1083" t="s">
        <v>1208</v>
      </c>
      <c r="B34" s="255">
        <v>6856</v>
      </c>
      <c r="C34" s="255">
        <v>722429</v>
      </c>
      <c r="D34" s="255">
        <v>346938</v>
      </c>
      <c r="E34" s="255">
        <v>1069367</v>
      </c>
      <c r="F34" s="255">
        <v>9097844</v>
      </c>
      <c r="G34" s="1175">
        <v>12.6</v>
      </c>
      <c r="H34" s="189"/>
      <c r="I34" s="1187"/>
    </row>
    <row r="35" spans="1:9" s="810" customFormat="1" ht="13.5" customHeight="1" x14ac:dyDescent="0.25">
      <c r="A35" s="135" t="s">
        <v>1209</v>
      </c>
      <c r="B35" s="136">
        <v>48</v>
      </c>
      <c r="C35" s="136">
        <v>7293</v>
      </c>
      <c r="D35" s="136">
        <v>7600</v>
      </c>
      <c r="E35" s="136">
        <v>14893</v>
      </c>
      <c r="F35" s="136">
        <v>168077</v>
      </c>
      <c r="G35" s="1200">
        <v>23</v>
      </c>
      <c r="H35" s="1229"/>
      <c r="I35" s="1187"/>
    </row>
    <row r="36" spans="1:9" s="206" customFormat="1" ht="13.5" customHeight="1" x14ac:dyDescent="0.25">
      <c r="A36" s="1189" t="s">
        <v>1210</v>
      </c>
      <c r="B36" s="189">
        <v>3722</v>
      </c>
      <c r="C36" s="189">
        <v>638804</v>
      </c>
      <c r="D36" s="189">
        <v>506716</v>
      </c>
      <c r="E36" s="189">
        <v>1145520</v>
      </c>
      <c r="F36" s="189">
        <v>27696277</v>
      </c>
      <c r="G36" s="1175">
        <v>43.4</v>
      </c>
      <c r="H36" s="204"/>
      <c r="I36" s="1187"/>
    </row>
    <row r="37" spans="1:9" ht="13.5" customHeight="1" x14ac:dyDescent="0.25">
      <c r="A37" s="1191" t="s">
        <v>1211</v>
      </c>
      <c r="B37" s="89">
        <v>1422</v>
      </c>
      <c r="C37" s="89">
        <v>91223</v>
      </c>
      <c r="D37" s="89">
        <v>171777</v>
      </c>
      <c r="E37" s="89">
        <v>263000</v>
      </c>
      <c r="F37" s="89">
        <v>848781</v>
      </c>
      <c r="G37" s="1177">
        <v>9.3000000000000007</v>
      </c>
      <c r="H37" s="89"/>
      <c r="I37" s="1187"/>
    </row>
    <row r="38" spans="1:9" ht="13.5" customHeight="1" x14ac:dyDescent="0.25">
      <c r="A38" s="1191" t="s">
        <v>1212</v>
      </c>
      <c r="B38" s="89">
        <v>911</v>
      </c>
      <c r="C38" s="89">
        <v>68272</v>
      </c>
      <c r="D38" s="89">
        <v>128593</v>
      </c>
      <c r="E38" s="89">
        <v>196865</v>
      </c>
      <c r="F38" s="89">
        <v>1390279</v>
      </c>
      <c r="G38" s="1177">
        <v>20.399999999999999</v>
      </c>
      <c r="H38" s="89"/>
      <c r="I38" s="1187"/>
    </row>
    <row r="39" spans="1:9" ht="13.5" customHeight="1" x14ac:dyDescent="0.25">
      <c r="A39" s="1191" t="s">
        <v>1213</v>
      </c>
      <c r="B39" s="89">
        <v>403</v>
      </c>
      <c r="C39" s="89">
        <v>12081</v>
      </c>
      <c r="D39" s="89">
        <v>7981</v>
      </c>
      <c r="E39" s="89">
        <v>20062</v>
      </c>
      <c r="F39" s="89">
        <v>143048</v>
      </c>
      <c r="G39" s="1177">
        <v>11.8</v>
      </c>
      <c r="H39" s="89"/>
      <c r="I39" s="1187"/>
    </row>
    <row r="40" spans="1:9" ht="13.5" customHeight="1" x14ac:dyDescent="0.25">
      <c r="A40" s="1191" t="s">
        <v>1214</v>
      </c>
      <c r="B40" s="89">
        <v>151</v>
      </c>
      <c r="C40" s="89">
        <v>1502</v>
      </c>
      <c r="D40" s="89">
        <v>14925</v>
      </c>
      <c r="E40" s="89">
        <v>16427</v>
      </c>
      <c r="F40" s="89">
        <v>12812</v>
      </c>
      <c r="G40" s="1177">
        <v>8.5</v>
      </c>
      <c r="H40" s="89"/>
      <c r="I40" s="1187"/>
    </row>
    <row r="41" spans="1:9" ht="13.5" customHeight="1" x14ac:dyDescent="0.25">
      <c r="A41" s="1191" t="s">
        <v>1215</v>
      </c>
      <c r="B41" s="89">
        <v>181</v>
      </c>
      <c r="C41" s="89">
        <v>289064</v>
      </c>
      <c r="D41" s="89">
        <v>61679</v>
      </c>
      <c r="E41" s="89">
        <v>350743</v>
      </c>
      <c r="F41" s="89">
        <v>13958395</v>
      </c>
      <c r="G41" s="1177">
        <v>48.3</v>
      </c>
      <c r="H41" s="89"/>
      <c r="I41" s="1187"/>
    </row>
    <row r="42" spans="1:9" ht="13.5" customHeight="1" x14ac:dyDescent="0.25">
      <c r="A42" s="1191" t="s">
        <v>1216</v>
      </c>
      <c r="B42" s="89">
        <v>654</v>
      </c>
      <c r="C42" s="89">
        <v>176662</v>
      </c>
      <c r="D42" s="89">
        <v>121761</v>
      </c>
      <c r="E42" s="89">
        <v>298423</v>
      </c>
      <c r="F42" s="89">
        <v>11342962</v>
      </c>
      <c r="G42" s="1177">
        <v>64.2</v>
      </c>
      <c r="H42" s="89"/>
      <c r="I42" s="1187"/>
    </row>
    <row r="43" spans="1:9" s="206" customFormat="1" ht="13.5" customHeight="1" x14ac:dyDescent="0.25">
      <c r="A43" s="1192" t="s">
        <v>1217</v>
      </c>
      <c r="B43" s="136">
        <v>194</v>
      </c>
      <c r="C43" s="136">
        <v>1458</v>
      </c>
      <c r="D43" s="136">
        <v>19950</v>
      </c>
      <c r="E43" s="136">
        <v>21408</v>
      </c>
      <c r="F43" s="136">
        <v>4361</v>
      </c>
      <c r="G43" s="1200">
        <v>3</v>
      </c>
      <c r="H43" s="189"/>
      <c r="I43" s="1187"/>
    </row>
    <row r="44" spans="1:9" s="206" customFormat="1" ht="13.5" customHeight="1" x14ac:dyDescent="0.25">
      <c r="A44" s="1192" t="s">
        <v>1218</v>
      </c>
      <c r="B44" s="136">
        <v>606</v>
      </c>
      <c r="C44" s="136">
        <v>67386</v>
      </c>
      <c r="D44" s="136">
        <v>63681</v>
      </c>
      <c r="E44" s="136">
        <v>131067</v>
      </c>
      <c r="F44" s="136">
        <v>723991</v>
      </c>
      <c r="G44" s="1200">
        <v>10.7</v>
      </c>
      <c r="H44" s="189"/>
      <c r="I44" s="1187"/>
    </row>
    <row r="45" spans="1:9" ht="13.5" customHeight="1" x14ac:dyDescent="0.25">
      <c r="A45" s="1191" t="s">
        <v>1219</v>
      </c>
      <c r="B45" s="126">
        <v>145</v>
      </c>
      <c r="C45" s="126">
        <v>32953</v>
      </c>
      <c r="D45" s="126">
        <v>12677</v>
      </c>
      <c r="E45" s="126">
        <v>45630</v>
      </c>
      <c r="F45" s="126">
        <v>442152</v>
      </c>
      <c r="G45" s="1201">
        <v>13.4</v>
      </c>
      <c r="H45" s="89"/>
      <c r="I45" s="1187"/>
    </row>
    <row r="46" spans="1:9" ht="13.5" customHeight="1" x14ac:dyDescent="0.25">
      <c r="A46" s="1191" t="s">
        <v>1220</v>
      </c>
      <c r="B46" s="126">
        <v>461</v>
      </c>
      <c r="C46" s="126">
        <v>34433</v>
      </c>
      <c r="D46" s="126">
        <v>51004</v>
      </c>
      <c r="E46" s="126">
        <v>85437</v>
      </c>
      <c r="F46" s="126">
        <v>281839</v>
      </c>
      <c r="G46" s="1201">
        <v>8.1999999999999993</v>
      </c>
      <c r="H46" s="89"/>
      <c r="I46" s="1187"/>
    </row>
    <row r="47" spans="1:9" s="810" customFormat="1" ht="13.5" customHeight="1" x14ac:dyDescent="0.25">
      <c r="A47" s="1192" t="s">
        <v>1221</v>
      </c>
      <c r="B47" s="136">
        <v>222</v>
      </c>
      <c r="C47" s="136">
        <v>2729</v>
      </c>
      <c r="D47" s="136">
        <v>116359</v>
      </c>
      <c r="E47" s="136">
        <v>119088</v>
      </c>
      <c r="F47" s="136">
        <v>56008</v>
      </c>
      <c r="G47" s="1200">
        <v>20.5</v>
      </c>
      <c r="H47" s="189"/>
      <c r="I47" s="1187"/>
    </row>
    <row r="48" spans="1:9" s="810" customFormat="1" ht="13.5" customHeight="1" x14ac:dyDescent="0.25">
      <c r="A48" s="1207" t="s">
        <v>1222</v>
      </c>
      <c r="B48" s="136">
        <v>397</v>
      </c>
      <c r="C48" s="136">
        <v>154886</v>
      </c>
      <c r="D48" s="136">
        <v>52642</v>
      </c>
      <c r="E48" s="136">
        <v>207528</v>
      </c>
      <c r="F48" s="136">
        <v>780975</v>
      </c>
      <c r="G48" s="1200">
        <v>5</v>
      </c>
      <c r="H48" s="1229"/>
      <c r="I48" s="1187"/>
    </row>
    <row r="49" spans="1:12" s="810" customFormat="1" ht="13.5" customHeight="1" x14ac:dyDescent="0.25">
      <c r="A49" s="1192" t="s">
        <v>1223</v>
      </c>
      <c r="B49" s="189">
        <v>482</v>
      </c>
      <c r="C49" s="189">
        <v>38308</v>
      </c>
      <c r="D49" s="189">
        <v>225909</v>
      </c>
      <c r="E49" s="189">
        <v>264217</v>
      </c>
      <c r="F49" s="189">
        <v>463796</v>
      </c>
      <c r="G49" s="1175">
        <v>12.1</v>
      </c>
      <c r="H49" s="189"/>
      <c r="I49" s="1187"/>
    </row>
    <row r="50" spans="1:12" s="810" customFormat="1" ht="13.5" customHeight="1" x14ac:dyDescent="0.25">
      <c r="A50" s="1192" t="s">
        <v>1224</v>
      </c>
      <c r="B50" s="136">
        <v>2141</v>
      </c>
      <c r="C50" s="136">
        <v>240310</v>
      </c>
      <c r="D50" s="136">
        <v>242917</v>
      </c>
      <c r="E50" s="136">
        <v>483227</v>
      </c>
      <c r="F50" s="136">
        <v>1753313</v>
      </c>
      <c r="G50" s="1175">
        <v>7.3</v>
      </c>
      <c r="H50" s="136"/>
      <c r="I50" s="1187"/>
    </row>
    <row r="51" spans="1:12" s="810" customFormat="1" ht="13.5" customHeight="1" x14ac:dyDescent="0.25">
      <c r="A51" s="1192" t="s">
        <v>1225</v>
      </c>
      <c r="B51" s="136">
        <v>988</v>
      </c>
      <c r="C51" s="136">
        <v>29789</v>
      </c>
      <c r="D51" s="136">
        <v>393956</v>
      </c>
      <c r="E51" s="136">
        <v>423745</v>
      </c>
      <c r="F51" s="136">
        <v>126982</v>
      </c>
      <c r="G51" s="1175">
        <v>4.3</v>
      </c>
      <c r="H51" s="136"/>
      <c r="I51" s="1187"/>
    </row>
    <row r="52" spans="1:12" ht="3.75" customHeight="1" thickBot="1" x14ac:dyDescent="0.3">
      <c r="A52" s="1179"/>
      <c r="B52" s="1194"/>
      <c r="C52" s="1194"/>
      <c r="D52" s="1194"/>
      <c r="E52" s="1194"/>
      <c r="F52" s="1194"/>
      <c r="G52" s="1194"/>
      <c r="H52" s="1204"/>
      <c r="I52" s="1187"/>
      <c r="J52" s="1204"/>
      <c r="K52" s="1204"/>
    </row>
    <row r="53" spans="1:12" s="77" customFormat="1" ht="12.75" customHeight="1" thickTop="1" x14ac:dyDescent="0.25">
      <c r="A53" s="2889" t="s">
        <v>2241</v>
      </c>
      <c r="B53" s="2889"/>
      <c r="C53" s="2889"/>
      <c r="D53" s="2889"/>
      <c r="E53" s="2889"/>
    </row>
    <row r="54" spans="1:12" ht="7.5" customHeight="1" x14ac:dyDescent="0.25">
      <c r="B54" s="1188"/>
      <c r="C54" s="1188"/>
      <c r="D54" s="1188"/>
      <c r="E54" s="1188"/>
      <c r="F54" s="1188"/>
      <c r="G54" s="1188"/>
      <c r="H54" s="1204"/>
      <c r="I54" s="1204"/>
      <c r="J54" s="1204"/>
      <c r="K54" s="1204"/>
    </row>
    <row r="55" spans="1:12" x14ac:dyDescent="0.25">
      <c r="A55" s="249" t="s">
        <v>76</v>
      </c>
      <c r="B55" s="207"/>
      <c r="C55" s="207"/>
      <c r="D55" s="207"/>
      <c r="E55" s="207"/>
      <c r="F55" s="207"/>
      <c r="G55" s="207"/>
      <c r="H55" s="1204"/>
      <c r="I55" s="1204"/>
      <c r="J55" s="1204"/>
      <c r="K55" s="1204"/>
    </row>
    <row r="56" spans="1:12" ht="6.75" customHeight="1" x14ac:dyDescent="0.25">
      <c r="A56" s="249"/>
      <c r="B56" s="207"/>
      <c r="C56" s="207"/>
      <c r="D56" s="207"/>
      <c r="E56" s="207"/>
      <c r="F56" s="207"/>
      <c r="G56" s="207"/>
      <c r="H56" s="1196"/>
      <c r="I56" s="1196"/>
      <c r="J56" s="1196"/>
      <c r="K56" s="1196"/>
      <c r="L56" s="1196"/>
    </row>
    <row r="57" spans="1:12" x14ac:dyDescent="0.25">
      <c r="A57" s="1171" t="s">
        <v>1180</v>
      </c>
      <c r="B57" s="1196"/>
      <c r="C57" s="1196"/>
      <c r="D57" s="1196"/>
      <c r="E57" s="1196"/>
      <c r="F57" s="1196"/>
      <c r="G57" s="1196"/>
    </row>
    <row r="58" spans="1:12" x14ac:dyDescent="0.25">
      <c r="A58" s="1171" t="s">
        <v>1181</v>
      </c>
      <c r="B58" s="1196"/>
      <c r="C58" s="1196"/>
      <c r="D58" s="1196"/>
      <c r="E58" s="1196"/>
      <c r="F58" s="1196"/>
      <c r="G58" s="1196"/>
    </row>
    <row r="59" spans="1:12" x14ac:dyDescent="0.25">
      <c r="A59" s="1171" t="s">
        <v>1182</v>
      </c>
      <c r="B59" s="1196"/>
      <c r="C59" s="1196"/>
      <c r="D59" s="1196"/>
      <c r="E59" s="1196"/>
      <c r="F59" s="1196"/>
      <c r="G59" s="1196"/>
    </row>
    <row r="60" spans="1:12" x14ac:dyDescent="0.25">
      <c r="A60" s="1171" t="s">
        <v>1183</v>
      </c>
      <c r="B60" s="1196"/>
      <c r="C60" s="1196"/>
      <c r="D60" s="1196"/>
      <c r="E60" s="1196"/>
      <c r="F60" s="1196"/>
      <c r="G60" s="1196"/>
    </row>
    <row r="61" spans="1:12" x14ac:dyDescent="0.25">
      <c r="A61" s="1171" t="s">
        <v>1184</v>
      </c>
      <c r="B61" s="1196"/>
      <c r="C61" s="1196"/>
      <c r="D61" s="1196"/>
      <c r="E61" s="1196"/>
      <c r="F61" s="1196"/>
      <c r="G61" s="1196"/>
    </row>
    <row r="62" spans="1:12" x14ac:dyDescent="0.25">
      <c r="A62" s="1171" t="s">
        <v>1185</v>
      </c>
      <c r="B62" s="1196"/>
      <c r="C62" s="1196"/>
      <c r="D62" s="1196"/>
      <c r="E62" s="1196"/>
      <c r="F62" s="1196"/>
      <c r="G62" s="1196"/>
    </row>
    <row r="63" spans="1:12" ht="6.75" customHeight="1" x14ac:dyDescent="0.25">
      <c r="A63" s="1171"/>
      <c r="B63" s="1196"/>
      <c r="C63" s="1196"/>
      <c r="D63" s="1196"/>
      <c r="E63" s="1196"/>
      <c r="F63" s="1196"/>
      <c r="G63" s="1196"/>
    </row>
    <row r="64" spans="1:12" x14ac:dyDescent="0.25">
      <c r="A64" s="1171" t="s">
        <v>1235</v>
      </c>
      <c r="B64" s="1196"/>
      <c r="C64" s="1196"/>
      <c r="D64" s="1196"/>
      <c r="E64" s="1196"/>
      <c r="F64" s="1196"/>
      <c r="G64" s="1196"/>
    </row>
    <row r="65" spans="1:7" x14ac:dyDescent="0.25">
      <c r="A65" s="1171" t="s">
        <v>1236</v>
      </c>
      <c r="B65" s="1196"/>
      <c r="C65" s="1196"/>
      <c r="D65" s="1196"/>
      <c r="E65" s="1196"/>
      <c r="F65" s="1196"/>
      <c r="G65" s="1196"/>
    </row>
    <row r="66" spans="1:7" x14ac:dyDescent="0.25">
      <c r="A66" s="1171" t="s">
        <v>1237</v>
      </c>
      <c r="B66" s="1196"/>
      <c r="C66" s="1196"/>
      <c r="D66" s="1196"/>
      <c r="E66" s="1196"/>
      <c r="F66" s="1196"/>
      <c r="G66" s="1196"/>
    </row>
    <row r="67" spans="1:7" x14ac:dyDescent="0.25">
      <c r="A67" s="1171" t="s">
        <v>1238</v>
      </c>
      <c r="B67" s="1196"/>
      <c r="C67" s="1196"/>
      <c r="D67" s="1196"/>
      <c r="E67" s="1196"/>
      <c r="F67" s="1196"/>
      <c r="G67" s="1196"/>
    </row>
    <row r="68" spans="1:7" ht="6.75" customHeight="1" x14ac:dyDescent="0.25">
      <c r="A68" s="1171"/>
      <c r="B68" s="1196"/>
      <c r="C68" s="1196"/>
      <c r="D68" s="1196"/>
      <c r="E68" s="1196"/>
      <c r="F68" s="1196"/>
      <c r="G68" s="1196"/>
    </row>
    <row r="69" spans="1:7" x14ac:dyDescent="0.25">
      <c r="A69" s="1171" t="s">
        <v>1248</v>
      </c>
      <c r="B69" s="1196"/>
      <c r="C69" s="1196"/>
      <c r="D69" s="1196"/>
      <c r="E69" s="1196"/>
      <c r="F69" s="1196"/>
      <c r="G69" s="1196"/>
    </row>
    <row r="70" spans="1:7" x14ac:dyDescent="0.25">
      <c r="A70" s="1171" t="s">
        <v>1240</v>
      </c>
      <c r="B70" s="1196"/>
      <c r="C70" s="1196"/>
      <c r="D70" s="1196"/>
      <c r="E70" s="1196"/>
      <c r="F70" s="1196"/>
      <c r="G70" s="1196"/>
    </row>
    <row r="71" spans="1:7" x14ac:dyDescent="0.25">
      <c r="A71" s="1171" t="s">
        <v>1241</v>
      </c>
      <c r="B71" s="1196"/>
      <c r="C71" s="1196"/>
      <c r="D71" s="1196"/>
      <c r="E71" s="1196"/>
      <c r="F71" s="1196"/>
      <c r="G71" s="1196"/>
    </row>
    <row r="72" spans="1:7" x14ac:dyDescent="0.25">
      <c r="A72" s="1171" t="s">
        <v>1242</v>
      </c>
      <c r="B72" s="1196"/>
      <c r="C72" s="1196"/>
      <c r="D72" s="1196"/>
      <c r="E72" s="1196"/>
      <c r="F72" s="1196"/>
      <c r="G72" s="1196"/>
    </row>
    <row r="73" spans="1:7" ht="6.75" customHeight="1" x14ac:dyDescent="0.25">
      <c r="A73" s="1171"/>
      <c r="B73" s="1196"/>
      <c r="C73" s="1196"/>
      <c r="D73" s="1196"/>
      <c r="E73" s="1196"/>
      <c r="F73" s="1196"/>
      <c r="G73" s="1196"/>
    </row>
    <row r="74" spans="1:7" x14ac:dyDescent="0.25">
      <c r="A74" s="1171" t="s">
        <v>1243</v>
      </c>
      <c r="B74" s="1196"/>
      <c r="C74" s="1196"/>
      <c r="D74" s="1196"/>
      <c r="E74" s="1196"/>
      <c r="F74" s="1196"/>
      <c r="G74" s="1196"/>
    </row>
    <row r="75" spans="1:7" x14ac:dyDescent="0.25">
      <c r="A75" s="1171" t="s">
        <v>1244</v>
      </c>
      <c r="B75" s="1196"/>
      <c r="C75" s="1196"/>
      <c r="D75" s="1196"/>
      <c r="E75" s="1196"/>
      <c r="F75" s="1196"/>
      <c r="G75" s="1196"/>
    </row>
    <row r="76" spans="1:7" x14ac:dyDescent="0.25">
      <c r="A76" s="1171" t="s">
        <v>1245</v>
      </c>
      <c r="B76" s="1196"/>
      <c r="C76" s="1196"/>
      <c r="D76" s="1196"/>
      <c r="E76" s="1196"/>
      <c r="F76" s="1196"/>
      <c r="G76" s="1196"/>
    </row>
    <row r="77" spans="1:7" x14ac:dyDescent="0.25">
      <c r="A77" s="1171" t="s">
        <v>1246</v>
      </c>
      <c r="B77" s="1196"/>
      <c r="C77" s="1196"/>
      <c r="D77" s="1196"/>
      <c r="E77" s="1196"/>
      <c r="F77" s="1196"/>
      <c r="G77" s="1196"/>
    </row>
    <row r="78" spans="1:7" x14ac:dyDescent="0.25">
      <c r="B78" s="1196"/>
      <c r="C78" s="1196"/>
      <c r="D78" s="1196"/>
      <c r="E78" s="1196"/>
      <c r="F78" s="1196"/>
      <c r="G78" s="1196"/>
    </row>
    <row r="79" spans="1:7" x14ac:dyDescent="0.25">
      <c r="B79" s="1196"/>
      <c r="C79" s="1196"/>
      <c r="D79" s="1196"/>
      <c r="E79" s="1196"/>
      <c r="F79" s="1196"/>
      <c r="G79" s="1196"/>
    </row>
    <row r="80" spans="1:7" x14ac:dyDescent="0.25">
      <c r="B80" s="1196"/>
      <c r="C80" s="1196"/>
      <c r="D80" s="1196"/>
      <c r="E80" s="1196"/>
      <c r="F80" s="1196"/>
      <c r="G80" s="1196"/>
    </row>
    <row r="81" spans="2:7" x14ac:dyDescent="0.25">
      <c r="B81" s="1196"/>
      <c r="C81" s="1196"/>
      <c r="D81" s="1196"/>
      <c r="E81" s="1196"/>
      <c r="F81" s="1196"/>
      <c r="G81" s="1196"/>
    </row>
    <row r="82" spans="2:7" x14ac:dyDescent="0.25">
      <c r="B82" s="1196"/>
      <c r="C82" s="1196"/>
      <c r="D82" s="1196"/>
      <c r="E82" s="1196"/>
      <c r="F82" s="1196"/>
      <c r="G82" s="1196"/>
    </row>
    <row r="83" spans="2:7" x14ac:dyDescent="0.25">
      <c r="B83" s="1196"/>
      <c r="C83" s="1196"/>
      <c r="D83" s="1196"/>
      <c r="E83" s="1196"/>
      <c r="F83" s="1196"/>
      <c r="G83" s="1196"/>
    </row>
    <row r="84" spans="2:7" x14ac:dyDescent="0.25">
      <c r="B84" s="1196"/>
      <c r="C84" s="1196"/>
      <c r="D84" s="1196"/>
      <c r="E84" s="1196"/>
      <c r="F84" s="1196"/>
      <c r="G84" s="1196"/>
    </row>
    <row r="85" spans="2:7" x14ac:dyDescent="0.25">
      <c r="B85" s="1196"/>
      <c r="C85" s="1196"/>
      <c r="D85" s="1196"/>
      <c r="E85" s="1196"/>
      <c r="F85" s="1196"/>
      <c r="G85" s="1196"/>
    </row>
    <row r="86" spans="2:7" x14ac:dyDescent="0.25">
      <c r="B86" s="1196"/>
      <c r="C86" s="1196"/>
      <c r="D86" s="1196"/>
      <c r="E86" s="1196"/>
      <c r="F86" s="1196"/>
      <c r="G86" s="1196"/>
    </row>
    <row r="87" spans="2:7" x14ac:dyDescent="0.25">
      <c r="B87" s="1196"/>
      <c r="C87" s="1196"/>
      <c r="D87" s="1196"/>
      <c r="E87" s="1196"/>
      <c r="F87" s="1196"/>
      <c r="G87" s="1196"/>
    </row>
    <row r="88" spans="2:7" x14ac:dyDescent="0.25">
      <c r="B88" s="1196"/>
      <c r="C88" s="1196"/>
      <c r="D88" s="1196"/>
      <c r="E88" s="1196"/>
      <c r="F88" s="1196"/>
      <c r="G88" s="1196"/>
    </row>
    <row r="89" spans="2:7" x14ac:dyDescent="0.25">
      <c r="B89" s="1196"/>
      <c r="C89" s="1196"/>
      <c r="D89" s="1196"/>
      <c r="E89" s="1196"/>
      <c r="F89" s="1196"/>
      <c r="G89" s="1196"/>
    </row>
    <row r="90" spans="2:7" x14ac:dyDescent="0.25">
      <c r="B90" s="1196"/>
      <c r="C90" s="1196"/>
      <c r="D90" s="1196"/>
      <c r="E90" s="1196"/>
      <c r="F90" s="1196"/>
      <c r="G90" s="1196"/>
    </row>
    <row r="91" spans="2:7" x14ac:dyDescent="0.25">
      <c r="B91" s="1196"/>
      <c r="C91" s="1196"/>
      <c r="D91" s="1196"/>
      <c r="E91" s="1196"/>
      <c r="F91" s="1196"/>
      <c r="G91" s="1196"/>
    </row>
    <row r="92" spans="2:7" x14ac:dyDescent="0.25">
      <c r="B92" s="1196"/>
      <c r="C92" s="1196"/>
      <c r="D92" s="1196"/>
      <c r="E92" s="1196"/>
      <c r="F92" s="1196"/>
      <c r="G92" s="1196"/>
    </row>
    <row r="93" spans="2:7" x14ac:dyDescent="0.25">
      <c r="B93" s="1196"/>
      <c r="C93" s="1196"/>
      <c r="D93" s="1196"/>
      <c r="E93" s="1196"/>
      <c r="F93" s="1196"/>
      <c r="G93" s="1196"/>
    </row>
    <row r="94" spans="2:7" x14ac:dyDescent="0.25">
      <c r="B94" s="1196"/>
      <c r="C94" s="1196"/>
      <c r="D94" s="1196"/>
      <c r="E94" s="1196"/>
      <c r="F94" s="1196"/>
      <c r="G94" s="1196"/>
    </row>
    <row r="95" spans="2:7" x14ac:dyDescent="0.25">
      <c r="B95" s="1196"/>
      <c r="C95" s="1196"/>
      <c r="D95" s="1196"/>
      <c r="E95" s="1196"/>
      <c r="F95" s="1196"/>
      <c r="G95" s="1196"/>
    </row>
    <row r="96" spans="2:7" x14ac:dyDescent="0.25">
      <c r="B96" s="1196"/>
      <c r="C96" s="1196"/>
      <c r="D96" s="1196"/>
      <c r="E96" s="1196"/>
      <c r="F96" s="1196"/>
      <c r="G96" s="1196"/>
    </row>
    <row r="97" spans="2:7" x14ac:dyDescent="0.25">
      <c r="B97" s="1196"/>
      <c r="C97" s="1196"/>
      <c r="D97" s="1196"/>
      <c r="E97" s="1196"/>
      <c r="F97" s="1196"/>
      <c r="G97" s="1196"/>
    </row>
    <row r="98" spans="2:7" x14ac:dyDescent="0.25">
      <c r="B98" s="1196"/>
      <c r="C98" s="1196"/>
      <c r="D98" s="1196"/>
      <c r="E98" s="1196"/>
      <c r="F98" s="1196"/>
      <c r="G98" s="1196"/>
    </row>
    <row r="99" spans="2:7" x14ac:dyDescent="0.25">
      <c r="B99" s="1196"/>
      <c r="C99" s="1196"/>
      <c r="D99" s="1196"/>
      <c r="E99" s="1196"/>
      <c r="F99" s="1196"/>
      <c r="G99" s="1196"/>
    </row>
    <row r="100" spans="2:7" x14ac:dyDescent="0.25">
      <c r="B100" s="1196"/>
      <c r="C100" s="1196"/>
      <c r="D100" s="1196"/>
      <c r="E100" s="1196"/>
      <c r="F100" s="1196"/>
      <c r="G100" s="1196"/>
    </row>
    <row r="101" spans="2:7" x14ac:dyDescent="0.25">
      <c r="B101" s="1196"/>
      <c r="C101" s="1196"/>
      <c r="D101" s="1196"/>
      <c r="E101" s="1196"/>
      <c r="F101" s="1196"/>
      <c r="G101" s="1196"/>
    </row>
  </sheetData>
  <mergeCells count="12">
    <mergeCell ref="F10:G10"/>
    <mergeCell ref="A53:E53"/>
    <mergeCell ref="A2:G2"/>
    <mergeCell ref="A3:G3"/>
    <mergeCell ref="A5:A10"/>
    <mergeCell ref="B5:B9"/>
    <mergeCell ref="C5:C9"/>
    <mergeCell ref="D5:D9"/>
    <mergeCell ref="E5:E9"/>
    <mergeCell ref="F5:F9"/>
    <mergeCell ref="G5:G9"/>
    <mergeCell ref="B10:E10"/>
  </mergeCells>
  <hyperlinks>
    <hyperlink ref="A57" r:id="rId1" display="http://www.ine.pt/xurl/ind/0007575" xr:uid="{B3E8D9BB-8720-4E93-A671-90041ABC0ED1}"/>
    <hyperlink ref="A58" r:id="rId2" display="http://www.ine.pt/xurl/ind/0007576" xr:uid="{AFEA1D19-681B-4BFE-B2BC-EC3AEEBBABE8}"/>
    <hyperlink ref="A59" r:id="rId3" display="http://www.ine.pt/xurl/ind/0007577" xr:uid="{1EE0F706-07FF-45A9-B552-3C5CE49B4E29}"/>
    <hyperlink ref="A60" r:id="rId4" display="http://www.ine.pt/xurl/ind/0007578" xr:uid="{DDA0B697-6AD6-4CAD-AC41-413C9E2580B2}"/>
    <hyperlink ref="A61" r:id="rId5" display="http://www.ine.pt/xurl/ind/0007579" xr:uid="{2DFE1047-89E4-4985-93C5-E28EC4E203CA}"/>
    <hyperlink ref="A62" r:id="rId6" display="https://www.ine.pt/xportal/xmain?xpid=INE&amp;xpgid=ine_indicadores&amp;indOcorrCod=0010312&amp;xlang=pt&amp;contexto=bd&amp;selTab=tab2" xr:uid="{BD79E3B0-C1A1-4893-807F-188C8C138485}"/>
    <hyperlink ref="A64" r:id="rId7" display="http://www.ine.pt/xurl/ind/0005420" xr:uid="{D14D8987-45B7-4924-A13E-8152D38E5669}"/>
    <hyperlink ref="A65" r:id="rId8" display="http://www.ine.pt/xurl/ind/0005422" xr:uid="{7472763A-8755-48B9-8BA7-FAAB2D8B4F03}"/>
    <hyperlink ref="A66" r:id="rId9" display="http://www.ine.pt/xurl/ind/0005426" xr:uid="{880FCFCE-1282-479C-923F-64B7D4654E9F}"/>
    <hyperlink ref="A67" r:id="rId10" display="http://www.ine.pt/xurl/ind/0005429" xr:uid="{2CB417E8-FB8B-4081-A9F1-F713CCE3A728}"/>
    <hyperlink ref="A69" r:id="rId11" display="http://www.ine.pt/xurl/ind/0005418" xr:uid="{C6F77C07-C88D-426E-984E-95102FC2671D}"/>
    <hyperlink ref="A70" r:id="rId12" display="http://www.ine.pt/xurl/ind/0005423" xr:uid="{F0439506-BA4C-4BB0-9570-55D381AE83AC}"/>
    <hyperlink ref="A71" r:id="rId13" display="http://www.ine.pt/xurl/ind/0005427" xr:uid="{637C534B-A410-4351-97CE-7D1A8F63002B}"/>
    <hyperlink ref="A72" r:id="rId14" display="http://www.ine.pt/xurl/ind/0005430" xr:uid="{0C0DE6D1-06F9-41DE-ACB5-AC52CBA9C5BD}"/>
    <hyperlink ref="A74" r:id="rId15" display="http://www.ine.pt/xurl/ind/0005419" xr:uid="{E57F2474-8F42-4CD8-A9EF-37868ED07584}"/>
    <hyperlink ref="A75" r:id="rId16" display="http://www.ine.pt/xurl/ind/0005424" xr:uid="{F3EB0121-F723-41B6-9345-AA1F62631A4C}"/>
    <hyperlink ref="A76" r:id="rId17" display="http://www.ine.pt/xurl/ind/0005428" xr:uid="{A2C31443-0E05-4D0B-86A1-7F85DE7112F1}"/>
    <hyperlink ref="A77" r:id="rId18" display="http://www.ine.pt/xurl/ind/0005431" xr:uid="{1DB6071D-CF49-4F7F-9D69-C80FCA37AE04}"/>
    <hyperlink ref="A1" location="Índice!A1" display="Voltar ao índice" xr:uid="{7BF622C5-8115-4429-BDB6-79B6E6CE5C8D}"/>
  </hyperlinks>
  <printOptions gridLinesSet="0"/>
  <pageMargins left="0.78740157480314965" right="0.78740157480314965" top="0.75" bottom="0.54" header="0" footer="0"/>
  <pageSetup paperSize="9" scale="73" orientation="portrait" horizontalDpi="300" verticalDpi="300" r:id="rId19"/>
  <headerFooter alignWithMargins="0"/>
  <drawing r:id="rId2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9DF25-34C2-41A6-9FB2-35F4FFD84383}">
  <dimension ref="A1:AG98"/>
  <sheetViews>
    <sheetView showGridLines="0" zoomScaleNormal="100" zoomScaleSheetLayoutView="100" workbookViewId="0"/>
  </sheetViews>
  <sheetFormatPr defaultColWidth="7.81640625" defaultRowHeight="10.5" x14ac:dyDescent="0.25"/>
  <cols>
    <col min="1" max="1" width="30" style="208" customWidth="1"/>
    <col min="2" max="6" width="11.1796875" style="208" customWidth="1"/>
    <col min="7" max="7" width="11.1796875" style="1232" customWidth="1"/>
    <col min="8" max="8" width="14.1796875" style="208" customWidth="1"/>
    <col min="9" max="10" width="8.1796875" style="208" bestFit="1" customWidth="1"/>
    <col min="11" max="11" width="8.81640625" style="208" customWidth="1"/>
    <col min="12" max="12" width="10.7265625" style="208" customWidth="1"/>
    <col min="13" max="18" width="7.453125" style="208" customWidth="1"/>
    <col min="19" max="16384" width="7.81640625" style="208"/>
  </cols>
  <sheetData>
    <row r="1" spans="1:33" ht="13" x14ac:dyDescent="0.3">
      <c r="A1" s="407" t="s">
        <v>371</v>
      </c>
    </row>
    <row r="2" spans="1:33" s="1183" customFormat="1" ht="15" customHeight="1" x14ac:dyDescent="0.25">
      <c r="A2" s="2875" t="s">
        <v>1249</v>
      </c>
      <c r="B2" s="2875"/>
      <c r="C2" s="2875"/>
      <c r="D2" s="2875"/>
      <c r="E2" s="2875"/>
      <c r="F2" s="2875"/>
      <c r="G2" s="2875"/>
    </row>
    <row r="3" spans="1:33" s="269" customFormat="1" ht="33" customHeight="1" x14ac:dyDescent="0.25">
      <c r="A3" s="2529" t="s">
        <v>2234</v>
      </c>
      <c r="B3" s="2529"/>
      <c r="C3" s="2529"/>
      <c r="D3" s="2529"/>
      <c r="E3" s="2529"/>
      <c r="F3" s="2529"/>
      <c r="G3" s="2529"/>
    </row>
    <row r="4" spans="1:33" ht="15" customHeight="1" x14ac:dyDescent="0.25">
      <c r="A4" s="838">
        <v>2022</v>
      </c>
      <c r="B4" s="249"/>
      <c r="C4" s="249"/>
      <c r="D4" s="249"/>
      <c r="E4" s="249"/>
      <c r="F4" s="249"/>
      <c r="G4" s="1230"/>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row>
    <row r="5" spans="1:33" ht="10.5" customHeight="1" x14ac:dyDescent="0.25">
      <c r="A5" s="2877" t="s">
        <v>1201</v>
      </c>
      <c r="B5" s="2879" t="s">
        <v>1194</v>
      </c>
      <c r="C5" s="2882" t="s">
        <v>1195</v>
      </c>
      <c r="D5" s="2882" t="s">
        <v>1196</v>
      </c>
      <c r="E5" s="2882" t="s">
        <v>1250</v>
      </c>
      <c r="F5" s="2882" t="s">
        <v>1198</v>
      </c>
      <c r="G5" s="2893" t="s">
        <v>1199</v>
      </c>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c r="AG5" s="249"/>
    </row>
    <row r="6" spans="1:33" ht="10.5" customHeight="1" x14ac:dyDescent="0.25">
      <c r="A6" s="2877"/>
      <c r="B6" s="2879"/>
      <c r="C6" s="2882"/>
      <c r="D6" s="2882"/>
      <c r="E6" s="2882"/>
      <c r="F6" s="2882"/>
      <c r="G6" s="2893"/>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c r="AG6" s="249"/>
    </row>
    <row r="7" spans="1:33" ht="10.5" customHeight="1" x14ac:dyDescent="0.25">
      <c r="A7" s="2877"/>
      <c r="B7" s="2879"/>
      <c r="C7" s="2882"/>
      <c r="D7" s="2882"/>
      <c r="E7" s="2882"/>
      <c r="F7" s="2882"/>
      <c r="G7" s="2893"/>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c r="AG7" s="249"/>
    </row>
    <row r="8" spans="1:33" ht="10.5" customHeight="1" x14ac:dyDescent="0.25">
      <c r="A8" s="2877"/>
      <c r="B8" s="2879"/>
      <c r="C8" s="2882"/>
      <c r="D8" s="2884"/>
      <c r="E8" s="2884"/>
      <c r="F8" s="2882"/>
      <c r="G8" s="2893"/>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c r="AG8" s="249"/>
    </row>
    <row r="9" spans="1:33" ht="21" customHeight="1" x14ac:dyDescent="0.25">
      <c r="A9" s="2877"/>
      <c r="B9" s="2880"/>
      <c r="C9" s="2883"/>
      <c r="D9" s="2885"/>
      <c r="E9" s="2885"/>
      <c r="F9" s="2882"/>
      <c r="G9" s="2894"/>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c r="AG9" s="249"/>
    </row>
    <row r="10" spans="1:33" ht="10.5" customHeight="1" x14ac:dyDescent="0.25">
      <c r="A10" s="2877"/>
      <c r="B10" s="2886" t="s">
        <v>135</v>
      </c>
      <c r="C10" s="2887"/>
      <c r="D10" s="2887"/>
      <c r="E10" s="2888"/>
      <c r="F10" s="2873" t="s">
        <v>700</v>
      </c>
      <c r="G10" s="2892"/>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c r="AG10" s="249"/>
    </row>
    <row r="11" spans="1:33" s="206" customFormat="1" ht="21" customHeight="1" x14ac:dyDescent="0.25">
      <c r="A11" s="1083" t="s">
        <v>1207</v>
      </c>
      <c r="B11" s="189">
        <v>24945</v>
      </c>
      <c r="C11" s="189">
        <v>4702949</v>
      </c>
      <c r="D11" s="189">
        <v>6163354</v>
      </c>
      <c r="E11" s="189">
        <v>10866303</v>
      </c>
      <c r="F11" s="189">
        <v>105921267</v>
      </c>
      <c r="G11" s="1175">
        <v>22.5</v>
      </c>
      <c r="I11" s="1187"/>
    </row>
    <row r="12" spans="1:33" s="206" customFormat="1" ht="9" customHeight="1" x14ac:dyDescent="0.25">
      <c r="A12" s="1083"/>
      <c r="G12" s="1175"/>
      <c r="I12" s="1187"/>
    </row>
    <row r="13" spans="1:33" s="206" customFormat="1" ht="13.5" customHeight="1" x14ac:dyDescent="0.25">
      <c r="A13" s="1083" t="s">
        <v>1208</v>
      </c>
      <c r="B13" s="189">
        <v>7415</v>
      </c>
      <c r="C13" s="189">
        <v>758763</v>
      </c>
      <c r="D13" s="189">
        <v>386181</v>
      </c>
      <c r="E13" s="189">
        <v>1144944</v>
      </c>
      <c r="F13" s="189">
        <v>12859543</v>
      </c>
      <c r="G13" s="1175">
        <v>16.899999999999999</v>
      </c>
      <c r="H13" s="189"/>
      <c r="I13" s="1187"/>
      <c r="J13" s="189"/>
      <c r="K13" s="189"/>
      <c r="L13" s="189"/>
      <c r="M13" s="189"/>
    </row>
    <row r="14" spans="1:33" s="206" customFormat="1" ht="13.5" customHeight="1" x14ac:dyDescent="0.25">
      <c r="A14" s="1189" t="s">
        <v>1209</v>
      </c>
      <c r="B14" s="189">
        <v>110</v>
      </c>
      <c r="C14" s="189">
        <v>21609</v>
      </c>
      <c r="D14" s="189">
        <v>13621</v>
      </c>
      <c r="E14" s="189">
        <v>35230</v>
      </c>
      <c r="F14" s="189">
        <v>679519</v>
      </c>
      <c r="G14" s="1175">
        <v>31.4</v>
      </c>
      <c r="H14" s="1206"/>
      <c r="I14" s="1187"/>
    </row>
    <row r="15" spans="1:33" s="206" customFormat="1" ht="13.5" customHeight="1" x14ac:dyDescent="0.25">
      <c r="A15" s="1189" t="s">
        <v>1210</v>
      </c>
      <c r="B15" s="189">
        <v>12683</v>
      </c>
      <c r="C15" s="189">
        <v>2951761</v>
      </c>
      <c r="D15" s="189">
        <v>4001970</v>
      </c>
      <c r="E15" s="189">
        <v>6953731</v>
      </c>
      <c r="F15" s="189">
        <v>80535747</v>
      </c>
      <c r="G15" s="1175">
        <v>27.3</v>
      </c>
      <c r="H15" s="189"/>
      <c r="I15" s="1187"/>
      <c r="J15" s="189"/>
      <c r="K15" s="189"/>
      <c r="L15" s="189"/>
    </row>
    <row r="16" spans="1:33" ht="13.5" customHeight="1" x14ac:dyDescent="0.25">
      <c r="A16" s="1191" t="s">
        <v>1211</v>
      </c>
      <c r="B16" s="89">
        <v>2151</v>
      </c>
      <c r="C16" s="89">
        <v>207263</v>
      </c>
      <c r="D16" s="89">
        <v>357183</v>
      </c>
      <c r="E16" s="89">
        <v>564446</v>
      </c>
      <c r="F16" s="89">
        <v>2796725</v>
      </c>
      <c r="G16" s="1177">
        <v>13.5</v>
      </c>
      <c r="H16" s="89"/>
      <c r="I16" s="1187"/>
    </row>
    <row r="17" spans="1:12" ht="13.5" customHeight="1" x14ac:dyDescent="0.25">
      <c r="A17" s="1191" t="s">
        <v>1212</v>
      </c>
      <c r="B17" s="89">
        <v>1462</v>
      </c>
      <c r="C17" s="89">
        <v>103519</v>
      </c>
      <c r="D17" s="89">
        <v>643118</v>
      </c>
      <c r="E17" s="89">
        <v>746637</v>
      </c>
      <c r="F17" s="89">
        <v>1308615</v>
      </c>
      <c r="G17" s="1177">
        <v>12.6</v>
      </c>
      <c r="H17" s="89"/>
      <c r="I17" s="1187"/>
    </row>
    <row r="18" spans="1:12" ht="13.5" customHeight="1" x14ac:dyDescent="0.25">
      <c r="A18" s="1191" t="s">
        <v>1213</v>
      </c>
      <c r="B18" s="89">
        <v>2206</v>
      </c>
      <c r="C18" s="89">
        <v>118719</v>
      </c>
      <c r="D18" s="89">
        <v>148894</v>
      </c>
      <c r="E18" s="89">
        <v>267613</v>
      </c>
      <c r="F18" s="89">
        <v>1622083</v>
      </c>
      <c r="G18" s="1177">
        <v>13.7</v>
      </c>
      <c r="H18" s="89"/>
      <c r="I18" s="1187"/>
    </row>
    <row r="19" spans="1:12" ht="13.5" customHeight="1" x14ac:dyDescent="0.25">
      <c r="A19" s="1191" t="s">
        <v>1214</v>
      </c>
      <c r="B19" s="89">
        <v>1483</v>
      </c>
      <c r="C19" s="89">
        <v>94834</v>
      </c>
      <c r="D19" s="89">
        <v>119864</v>
      </c>
      <c r="E19" s="89">
        <v>214698</v>
      </c>
      <c r="F19" s="89">
        <v>1269143</v>
      </c>
      <c r="G19" s="1177">
        <v>13.4</v>
      </c>
      <c r="H19" s="89"/>
      <c r="I19" s="1187"/>
    </row>
    <row r="20" spans="1:12" ht="13.5" customHeight="1" x14ac:dyDescent="0.25">
      <c r="A20" s="1191" t="s">
        <v>1215</v>
      </c>
      <c r="B20" s="89">
        <v>2384</v>
      </c>
      <c r="C20" s="89">
        <v>1452751</v>
      </c>
      <c r="D20" s="89">
        <v>1520791</v>
      </c>
      <c r="E20" s="89">
        <v>2973542</v>
      </c>
      <c r="F20" s="89">
        <v>47353275</v>
      </c>
      <c r="G20" s="1177">
        <v>32.6</v>
      </c>
      <c r="H20" s="89"/>
      <c r="I20" s="1187"/>
    </row>
    <row r="21" spans="1:12" ht="13.5" customHeight="1" x14ac:dyDescent="0.25">
      <c r="A21" s="1191" t="s">
        <v>1216</v>
      </c>
      <c r="B21" s="89">
        <v>2997</v>
      </c>
      <c r="C21" s="89">
        <v>974675</v>
      </c>
      <c r="D21" s="89">
        <v>1212120</v>
      </c>
      <c r="E21" s="89">
        <v>2186795</v>
      </c>
      <c r="F21" s="89">
        <v>26185906</v>
      </c>
      <c r="G21" s="1177">
        <v>26.9</v>
      </c>
      <c r="H21" s="89"/>
      <c r="I21" s="1187"/>
    </row>
    <row r="22" spans="1:12" s="206" customFormat="1" ht="13.5" customHeight="1" x14ac:dyDescent="0.25">
      <c r="A22" s="1192" t="s">
        <v>1217</v>
      </c>
      <c r="B22" s="189">
        <v>264</v>
      </c>
      <c r="C22" s="189">
        <v>6555</v>
      </c>
      <c r="D22" s="189">
        <v>109735</v>
      </c>
      <c r="E22" s="189">
        <v>116290</v>
      </c>
      <c r="F22" s="189">
        <v>67812</v>
      </c>
      <c r="G22" s="1175">
        <v>10.3</v>
      </c>
      <c r="H22" s="189"/>
      <c r="I22" s="1187"/>
    </row>
    <row r="23" spans="1:12" s="206" customFormat="1" ht="13.5" customHeight="1" x14ac:dyDescent="0.25">
      <c r="A23" s="1192" t="s">
        <v>1218</v>
      </c>
      <c r="B23" s="189">
        <v>1060</v>
      </c>
      <c r="C23" s="189">
        <v>167783</v>
      </c>
      <c r="D23" s="189">
        <v>152808</v>
      </c>
      <c r="E23" s="189">
        <v>320591</v>
      </c>
      <c r="F23" s="189">
        <v>2415139</v>
      </c>
      <c r="G23" s="1175">
        <v>14.4</v>
      </c>
      <c r="H23" s="189"/>
      <c r="I23" s="1187"/>
      <c r="J23" s="189"/>
      <c r="K23" s="189"/>
      <c r="L23" s="189"/>
    </row>
    <row r="24" spans="1:12" ht="13.5" customHeight="1" x14ac:dyDescent="0.25">
      <c r="A24" s="1191" t="s">
        <v>1219</v>
      </c>
      <c r="B24" s="89">
        <v>189</v>
      </c>
      <c r="C24" s="89">
        <v>66801</v>
      </c>
      <c r="D24" s="89">
        <v>26716</v>
      </c>
      <c r="E24" s="89">
        <v>93517</v>
      </c>
      <c r="F24" s="89">
        <v>1294153</v>
      </c>
      <c r="G24" s="1177">
        <v>19.399999999999999</v>
      </c>
      <c r="H24" s="89"/>
      <c r="I24" s="1187"/>
    </row>
    <row r="25" spans="1:12" ht="13.5" customHeight="1" x14ac:dyDescent="0.25">
      <c r="A25" s="1191" t="s">
        <v>1220</v>
      </c>
      <c r="B25" s="89">
        <v>871</v>
      </c>
      <c r="C25" s="89">
        <v>100982</v>
      </c>
      <c r="D25" s="89">
        <v>126092</v>
      </c>
      <c r="E25" s="89">
        <v>227074</v>
      </c>
      <c r="F25" s="89">
        <v>1120986</v>
      </c>
      <c r="G25" s="1177">
        <v>11.1</v>
      </c>
      <c r="H25" s="89"/>
      <c r="I25" s="1187"/>
    </row>
    <row r="26" spans="1:12" s="810" customFormat="1" ht="13.5" customHeight="1" x14ac:dyDescent="0.25">
      <c r="A26" s="1192" t="s">
        <v>1221</v>
      </c>
      <c r="B26" s="189">
        <v>280</v>
      </c>
      <c r="C26" s="189">
        <v>5780</v>
      </c>
      <c r="D26" s="189">
        <v>112583</v>
      </c>
      <c r="E26" s="189">
        <v>118363</v>
      </c>
      <c r="F26" s="189">
        <v>99074</v>
      </c>
      <c r="G26" s="1175">
        <v>17.100000000000001</v>
      </c>
      <c r="H26" s="136"/>
      <c r="I26" s="1187"/>
    </row>
    <row r="27" spans="1:12" s="810" customFormat="1" ht="13.5" customHeight="1" x14ac:dyDescent="0.25">
      <c r="A27" s="1192" t="s">
        <v>1222</v>
      </c>
      <c r="B27" s="136">
        <v>285</v>
      </c>
      <c r="C27" s="136">
        <v>43145</v>
      </c>
      <c r="D27" s="136">
        <v>60924</v>
      </c>
      <c r="E27" s="136">
        <v>104069</v>
      </c>
      <c r="F27" s="136">
        <v>256302</v>
      </c>
      <c r="G27" s="1175">
        <v>5.9</v>
      </c>
      <c r="H27" s="136"/>
      <c r="I27" s="1187"/>
    </row>
    <row r="28" spans="1:12" s="810" customFormat="1" ht="13.5" customHeight="1" x14ac:dyDescent="0.25">
      <c r="A28" s="1192" t="s">
        <v>1223</v>
      </c>
      <c r="B28" s="136">
        <v>859</v>
      </c>
      <c r="C28" s="136">
        <v>151346</v>
      </c>
      <c r="D28" s="136">
        <v>450614</v>
      </c>
      <c r="E28" s="136">
        <v>601960</v>
      </c>
      <c r="F28" s="136">
        <v>3766648</v>
      </c>
      <c r="G28" s="1175">
        <v>24.9</v>
      </c>
      <c r="H28" s="136"/>
      <c r="I28" s="1187"/>
    </row>
    <row r="29" spans="1:12" s="810" customFormat="1" ht="13.5" customHeight="1" x14ac:dyDescent="0.25">
      <c r="A29" s="1192" t="s">
        <v>1224</v>
      </c>
      <c r="B29" s="136">
        <v>1102</v>
      </c>
      <c r="C29" s="136">
        <v>421973</v>
      </c>
      <c r="D29" s="136">
        <v>564735</v>
      </c>
      <c r="E29" s="136">
        <v>986708</v>
      </c>
      <c r="F29" s="136">
        <v>2781560</v>
      </c>
      <c r="G29" s="1175">
        <v>6.6</v>
      </c>
      <c r="H29" s="136"/>
      <c r="I29" s="1187"/>
    </row>
    <row r="30" spans="1:12" s="810" customFormat="1" ht="13.5" customHeight="1" x14ac:dyDescent="0.25">
      <c r="A30" s="1192" t="s">
        <v>1225</v>
      </c>
      <c r="B30" s="136">
        <v>887</v>
      </c>
      <c r="C30" s="136">
        <v>174234</v>
      </c>
      <c r="D30" s="136">
        <v>310183</v>
      </c>
      <c r="E30" s="136">
        <v>484417</v>
      </c>
      <c r="F30" s="136">
        <v>2459923</v>
      </c>
      <c r="G30" s="1175">
        <v>14.1</v>
      </c>
      <c r="H30" s="136"/>
      <c r="I30" s="1187"/>
    </row>
    <row r="31" spans="1:12" s="206" customFormat="1" ht="21" customHeight="1" x14ac:dyDescent="0.25">
      <c r="A31" s="1083" t="s">
        <v>1226</v>
      </c>
      <c r="B31" s="189">
        <v>23601</v>
      </c>
      <c r="C31" s="189">
        <v>4603599</v>
      </c>
      <c r="D31" s="189">
        <v>5912877</v>
      </c>
      <c r="E31" s="189">
        <v>10516476</v>
      </c>
      <c r="F31" s="189">
        <v>104735355</v>
      </c>
      <c r="G31" s="1175">
        <v>22.8</v>
      </c>
      <c r="I31" s="1187"/>
    </row>
    <row r="32" spans="1:12" ht="7.5" customHeight="1" x14ac:dyDescent="0.25">
      <c r="A32" s="249"/>
      <c r="B32" s="1188"/>
      <c r="C32" s="1188"/>
      <c r="D32" s="1188"/>
      <c r="E32" s="1188"/>
      <c r="F32" s="1188"/>
      <c r="G32" s="1175"/>
      <c r="I32" s="1187"/>
    </row>
    <row r="33" spans="1:13" s="206" customFormat="1" ht="13.5" customHeight="1" x14ac:dyDescent="0.25">
      <c r="A33" s="1083" t="s">
        <v>1208</v>
      </c>
      <c r="B33" s="189">
        <v>7128</v>
      </c>
      <c r="C33" s="189">
        <v>736483</v>
      </c>
      <c r="D33" s="189">
        <v>375571</v>
      </c>
      <c r="E33" s="189">
        <v>1112054</v>
      </c>
      <c r="F33" s="189">
        <v>12641344</v>
      </c>
      <c r="G33" s="1175">
        <v>17.2</v>
      </c>
      <c r="H33" s="189"/>
      <c r="I33" s="1187"/>
      <c r="J33" s="189"/>
      <c r="K33" s="189"/>
      <c r="L33" s="189"/>
      <c r="M33" s="189"/>
    </row>
    <row r="34" spans="1:13" s="810" customFormat="1" ht="13.5" customHeight="1" x14ac:dyDescent="0.25">
      <c r="A34" s="135" t="s">
        <v>1209</v>
      </c>
      <c r="B34" s="136">
        <v>105</v>
      </c>
      <c r="C34" s="136">
        <v>21584</v>
      </c>
      <c r="D34" s="136">
        <v>12155</v>
      </c>
      <c r="E34" s="136">
        <v>33739</v>
      </c>
      <c r="F34" s="136">
        <v>679301</v>
      </c>
      <c r="G34" s="1200">
        <v>31.5</v>
      </c>
      <c r="H34" s="1229"/>
      <c r="I34" s="1187"/>
    </row>
    <row r="35" spans="1:13" s="206" customFormat="1" ht="13.5" customHeight="1" x14ac:dyDescent="0.25">
      <c r="A35" s="1189" t="s">
        <v>1210</v>
      </c>
      <c r="B35" s="189">
        <v>11939</v>
      </c>
      <c r="C35" s="189">
        <v>2884390</v>
      </c>
      <c r="D35" s="189">
        <v>3817469</v>
      </c>
      <c r="E35" s="189">
        <v>6701859</v>
      </c>
      <c r="F35" s="189">
        <v>79699101</v>
      </c>
      <c r="G35" s="1175">
        <v>27.6</v>
      </c>
      <c r="H35" s="189"/>
      <c r="I35" s="1187"/>
      <c r="J35" s="189"/>
      <c r="K35" s="189"/>
      <c r="L35" s="189"/>
    </row>
    <row r="36" spans="1:13" ht="13.5" customHeight="1" x14ac:dyDescent="0.25">
      <c r="A36" s="1191" t="s">
        <v>1211</v>
      </c>
      <c r="B36" s="89">
        <v>1936</v>
      </c>
      <c r="C36" s="89">
        <v>192913</v>
      </c>
      <c r="D36" s="89">
        <v>345947</v>
      </c>
      <c r="E36" s="89">
        <v>538860</v>
      </c>
      <c r="F36" s="89">
        <v>2611485</v>
      </c>
      <c r="G36" s="1177">
        <v>13.5</v>
      </c>
      <c r="H36" s="89"/>
      <c r="I36" s="1187"/>
    </row>
    <row r="37" spans="1:13" ht="13.5" customHeight="1" x14ac:dyDescent="0.25">
      <c r="A37" s="1191" t="s">
        <v>1212</v>
      </c>
      <c r="B37" s="89">
        <v>1351</v>
      </c>
      <c r="C37" s="89">
        <v>97262</v>
      </c>
      <c r="D37" s="89">
        <v>620459</v>
      </c>
      <c r="E37" s="89">
        <v>717721</v>
      </c>
      <c r="F37" s="89">
        <v>1267643</v>
      </c>
      <c r="G37" s="1177">
        <v>13</v>
      </c>
      <c r="H37" s="89"/>
      <c r="I37" s="1187"/>
    </row>
    <row r="38" spans="1:13" ht="13.5" customHeight="1" x14ac:dyDescent="0.25">
      <c r="A38" s="1191" t="s">
        <v>1213</v>
      </c>
      <c r="B38" s="89">
        <v>2163</v>
      </c>
      <c r="C38" s="89">
        <v>115381</v>
      </c>
      <c r="D38" s="89">
        <v>145375</v>
      </c>
      <c r="E38" s="89">
        <v>260756</v>
      </c>
      <c r="F38" s="89">
        <v>1590397</v>
      </c>
      <c r="G38" s="1177">
        <v>13.8</v>
      </c>
      <c r="H38" s="89"/>
      <c r="I38" s="1187"/>
    </row>
    <row r="39" spans="1:13" ht="13.5" customHeight="1" x14ac:dyDescent="0.25">
      <c r="A39" s="1191" t="s">
        <v>1214</v>
      </c>
      <c r="B39" s="89">
        <v>1373</v>
      </c>
      <c r="C39" s="89">
        <v>86328</v>
      </c>
      <c r="D39" s="89">
        <v>108709</v>
      </c>
      <c r="E39" s="89">
        <v>195037</v>
      </c>
      <c r="F39" s="89">
        <v>1181074</v>
      </c>
      <c r="G39" s="1177">
        <v>13.7</v>
      </c>
      <c r="H39" s="89"/>
      <c r="I39" s="1187"/>
    </row>
    <row r="40" spans="1:13" ht="13.5" customHeight="1" x14ac:dyDescent="0.25">
      <c r="A40" s="1191" t="s">
        <v>1215</v>
      </c>
      <c r="B40" s="89">
        <v>2272</v>
      </c>
      <c r="C40" s="89">
        <v>1443109</v>
      </c>
      <c r="D40" s="89">
        <v>1425971</v>
      </c>
      <c r="E40" s="89">
        <v>2869080</v>
      </c>
      <c r="F40" s="89">
        <v>47145940</v>
      </c>
      <c r="G40" s="1177">
        <v>32.700000000000003</v>
      </c>
      <c r="H40" s="89"/>
      <c r="I40" s="1187"/>
    </row>
    <row r="41" spans="1:13" ht="13.5" customHeight="1" x14ac:dyDescent="0.25">
      <c r="A41" s="1191" t="s">
        <v>1216</v>
      </c>
      <c r="B41" s="89">
        <v>2844</v>
      </c>
      <c r="C41" s="89">
        <v>949397</v>
      </c>
      <c r="D41" s="89">
        <v>1171008</v>
      </c>
      <c r="E41" s="89">
        <v>2120405</v>
      </c>
      <c r="F41" s="89">
        <v>25902562</v>
      </c>
      <c r="G41" s="1177">
        <v>27.3</v>
      </c>
      <c r="H41" s="89"/>
      <c r="I41" s="1187"/>
    </row>
    <row r="42" spans="1:13" s="206" customFormat="1" ht="13.5" customHeight="1" x14ac:dyDescent="0.25">
      <c r="A42" s="1192" t="s">
        <v>1217</v>
      </c>
      <c r="B42" s="136">
        <v>222</v>
      </c>
      <c r="C42" s="136">
        <v>6555</v>
      </c>
      <c r="D42" s="136">
        <v>103981</v>
      </c>
      <c r="E42" s="136">
        <v>110536</v>
      </c>
      <c r="F42" s="136">
        <v>67812</v>
      </c>
      <c r="G42" s="1200">
        <v>10.3</v>
      </c>
      <c r="H42" s="189"/>
      <c r="I42" s="1187"/>
    </row>
    <row r="43" spans="1:13" s="206" customFormat="1" ht="13.5" customHeight="1" x14ac:dyDescent="0.25">
      <c r="A43" s="1192" t="s">
        <v>1218</v>
      </c>
      <c r="B43" s="136">
        <v>1020</v>
      </c>
      <c r="C43" s="136">
        <v>165385</v>
      </c>
      <c r="D43" s="136">
        <v>149792</v>
      </c>
      <c r="E43" s="136">
        <v>315177</v>
      </c>
      <c r="F43" s="136">
        <v>2397982</v>
      </c>
      <c r="G43" s="1200">
        <v>14.5</v>
      </c>
      <c r="H43" s="189"/>
      <c r="I43" s="1187"/>
      <c r="J43" s="189"/>
      <c r="K43" s="189"/>
      <c r="L43" s="189"/>
    </row>
    <row r="44" spans="1:13" ht="13.5" customHeight="1" x14ac:dyDescent="0.25">
      <c r="A44" s="1191" t="s">
        <v>1219</v>
      </c>
      <c r="B44" s="126">
        <v>180</v>
      </c>
      <c r="C44" s="126">
        <v>65881</v>
      </c>
      <c r="D44" s="126">
        <v>26156</v>
      </c>
      <c r="E44" s="126">
        <v>92037</v>
      </c>
      <c r="F44" s="126">
        <v>1288224</v>
      </c>
      <c r="G44" s="1201">
        <v>19.600000000000001</v>
      </c>
      <c r="H44" s="89"/>
      <c r="I44" s="1187"/>
    </row>
    <row r="45" spans="1:13" ht="13.5" customHeight="1" x14ac:dyDescent="0.25">
      <c r="A45" s="1191" t="s">
        <v>1220</v>
      </c>
      <c r="B45" s="126">
        <v>840</v>
      </c>
      <c r="C45" s="126">
        <v>99504</v>
      </c>
      <c r="D45" s="126">
        <v>123636</v>
      </c>
      <c r="E45" s="126">
        <v>223140</v>
      </c>
      <c r="F45" s="126">
        <v>1109758</v>
      </c>
      <c r="G45" s="1201">
        <v>11.2</v>
      </c>
      <c r="H45" s="89"/>
      <c r="I45" s="1187"/>
    </row>
    <row r="46" spans="1:13" s="810" customFormat="1" ht="13.5" customHeight="1" x14ac:dyDescent="0.25">
      <c r="A46" s="1192" t="s">
        <v>1221</v>
      </c>
      <c r="B46" s="136">
        <v>236</v>
      </c>
      <c r="C46" s="136">
        <v>5780</v>
      </c>
      <c r="D46" s="136">
        <v>99433</v>
      </c>
      <c r="E46" s="136">
        <v>105213</v>
      </c>
      <c r="F46" s="136">
        <v>99074</v>
      </c>
      <c r="G46" s="1200">
        <v>17.100000000000001</v>
      </c>
      <c r="H46" s="136"/>
      <c r="I46" s="1187"/>
    </row>
    <row r="47" spans="1:13" s="810" customFormat="1" ht="13.5" customHeight="1" x14ac:dyDescent="0.25">
      <c r="A47" s="1207" t="s">
        <v>1222</v>
      </c>
      <c r="B47" s="136">
        <v>284</v>
      </c>
      <c r="C47" s="136">
        <v>43113</v>
      </c>
      <c r="D47" s="136">
        <v>60924</v>
      </c>
      <c r="E47" s="136">
        <v>104037</v>
      </c>
      <c r="F47" s="136">
        <v>256142</v>
      </c>
      <c r="G47" s="1200">
        <v>5.9</v>
      </c>
      <c r="H47" s="1229"/>
      <c r="I47" s="1187"/>
    </row>
    <row r="48" spans="1:13" s="810" customFormat="1" ht="13.5" customHeight="1" x14ac:dyDescent="0.25">
      <c r="A48" s="1192" t="s">
        <v>1223</v>
      </c>
      <c r="B48" s="136">
        <v>768</v>
      </c>
      <c r="C48" s="136">
        <v>148674</v>
      </c>
      <c r="D48" s="136">
        <v>441430</v>
      </c>
      <c r="E48" s="136">
        <v>590104</v>
      </c>
      <c r="F48" s="136">
        <v>3703242</v>
      </c>
      <c r="G48" s="1200">
        <v>24.9</v>
      </c>
      <c r="H48" s="136"/>
      <c r="I48" s="1187"/>
    </row>
    <row r="49" spans="1:11" s="810" customFormat="1" ht="13.5" customHeight="1" x14ac:dyDescent="0.25">
      <c r="A49" s="1192" t="s">
        <v>1224</v>
      </c>
      <c r="B49" s="136">
        <v>1071</v>
      </c>
      <c r="C49" s="136">
        <v>421805</v>
      </c>
      <c r="D49" s="136">
        <v>560745</v>
      </c>
      <c r="E49" s="136">
        <v>982550</v>
      </c>
      <c r="F49" s="136">
        <v>2779880</v>
      </c>
      <c r="G49" s="1200">
        <v>6.6</v>
      </c>
      <c r="H49" s="136"/>
      <c r="I49" s="1187"/>
    </row>
    <row r="50" spans="1:11" s="810" customFormat="1" ht="13.5" customHeight="1" x14ac:dyDescent="0.25">
      <c r="A50" s="1192" t="s">
        <v>1225</v>
      </c>
      <c r="B50" s="136">
        <v>828</v>
      </c>
      <c r="C50" s="136">
        <v>169830</v>
      </c>
      <c r="D50" s="136">
        <v>291377</v>
      </c>
      <c r="E50" s="136">
        <v>461207</v>
      </c>
      <c r="F50" s="136">
        <v>2411477</v>
      </c>
      <c r="G50" s="1175">
        <v>14.2</v>
      </c>
      <c r="H50" s="136"/>
      <c r="I50" s="1187"/>
    </row>
    <row r="51" spans="1:11" ht="6" customHeight="1" thickBot="1" x14ac:dyDescent="0.3">
      <c r="A51" s="1179"/>
      <c r="B51" s="1194"/>
      <c r="C51" s="1194"/>
      <c r="D51" s="1194"/>
      <c r="E51" s="1194"/>
      <c r="F51" s="1194"/>
      <c r="G51" s="1231"/>
      <c r="H51" s="1204"/>
      <c r="I51" s="1187"/>
      <c r="J51" s="1204"/>
      <c r="K51" s="1204"/>
    </row>
    <row r="52" spans="1:11" s="77" customFormat="1" ht="12.75" customHeight="1" thickTop="1" x14ac:dyDescent="0.25">
      <c r="A52" s="2889" t="s">
        <v>2240</v>
      </c>
      <c r="B52" s="2889"/>
      <c r="C52" s="2889"/>
      <c r="D52" s="2889"/>
      <c r="E52" s="2889"/>
    </row>
    <row r="53" spans="1:11" ht="7.5" customHeight="1" x14ac:dyDescent="0.25">
      <c r="B53" s="1188"/>
      <c r="C53" s="1188"/>
      <c r="D53" s="1188"/>
      <c r="E53" s="1188"/>
      <c r="F53" s="1188"/>
      <c r="H53" s="1204"/>
      <c r="I53" s="1204"/>
      <c r="J53" s="1204"/>
      <c r="K53" s="1204"/>
    </row>
    <row r="54" spans="1:11" x14ac:dyDescent="0.25">
      <c r="A54" s="249" t="s">
        <v>76</v>
      </c>
      <c r="B54" s="207"/>
      <c r="C54" s="207"/>
      <c r="D54" s="207"/>
      <c r="E54" s="207"/>
      <c r="F54" s="207"/>
      <c r="G54" s="1177"/>
      <c r="H54" s="1204"/>
      <c r="I54" s="1204"/>
      <c r="J54" s="1204"/>
      <c r="K54" s="1204"/>
    </row>
    <row r="55" spans="1:11" x14ac:dyDescent="0.25">
      <c r="A55" s="1171" t="s">
        <v>1180</v>
      </c>
      <c r="B55" s="1196"/>
      <c r="C55" s="1196"/>
      <c r="D55" s="1196"/>
      <c r="E55" s="1196"/>
      <c r="F55" s="1196"/>
      <c r="G55" s="1233"/>
    </row>
    <row r="56" spans="1:11" x14ac:dyDescent="0.25">
      <c r="A56" s="1171" t="s">
        <v>1181</v>
      </c>
      <c r="B56" s="1196"/>
      <c r="C56" s="1196"/>
      <c r="D56" s="1196"/>
      <c r="E56" s="1196"/>
      <c r="F56" s="1196"/>
      <c r="G56" s="1233"/>
    </row>
    <row r="57" spans="1:11" x14ac:dyDescent="0.25">
      <c r="A57" s="1171" t="s">
        <v>1182</v>
      </c>
      <c r="B57" s="1196"/>
      <c r="C57" s="1196"/>
      <c r="D57" s="1196"/>
      <c r="E57" s="1196"/>
      <c r="F57" s="1196"/>
      <c r="G57" s="1233"/>
    </row>
    <row r="58" spans="1:11" x14ac:dyDescent="0.25">
      <c r="A58" s="1171" t="s">
        <v>1183</v>
      </c>
      <c r="B58" s="1196"/>
      <c r="C58" s="1196"/>
      <c r="D58" s="1196"/>
      <c r="E58" s="1196"/>
      <c r="F58" s="1196"/>
      <c r="G58" s="1233"/>
    </row>
    <row r="59" spans="1:11" x14ac:dyDescent="0.25">
      <c r="A59" s="1171" t="s">
        <v>1184</v>
      </c>
      <c r="B59" s="1196"/>
      <c r="C59" s="1196"/>
      <c r="D59" s="1196"/>
      <c r="E59" s="1196"/>
      <c r="F59" s="1196"/>
      <c r="G59" s="1233"/>
    </row>
    <row r="60" spans="1:11" x14ac:dyDescent="0.25">
      <c r="A60" s="1171" t="s">
        <v>1185</v>
      </c>
      <c r="B60" s="1196"/>
      <c r="C60" s="1196"/>
      <c r="D60" s="1196"/>
      <c r="E60" s="1196"/>
      <c r="F60" s="1196"/>
      <c r="G60" s="1233"/>
    </row>
    <row r="61" spans="1:11" x14ac:dyDescent="0.25">
      <c r="A61" s="1171"/>
      <c r="B61" s="1196"/>
      <c r="C61" s="1196"/>
      <c r="D61" s="1196"/>
      <c r="E61" s="1196"/>
      <c r="F61" s="1196"/>
      <c r="G61" s="1233"/>
    </row>
    <row r="62" spans="1:11" x14ac:dyDescent="0.25">
      <c r="A62" s="1171" t="s">
        <v>1235</v>
      </c>
      <c r="B62" s="1196"/>
      <c r="C62" s="1196"/>
      <c r="D62" s="1196"/>
      <c r="E62" s="1196"/>
      <c r="F62" s="1196"/>
      <c r="G62" s="1233"/>
    </row>
    <row r="63" spans="1:11" x14ac:dyDescent="0.25">
      <c r="A63" s="1171" t="s">
        <v>1236</v>
      </c>
      <c r="B63" s="1196"/>
      <c r="C63" s="1196"/>
      <c r="D63" s="1196"/>
      <c r="E63" s="1196"/>
      <c r="F63" s="1196"/>
      <c r="G63" s="1233"/>
    </row>
    <row r="64" spans="1:11" x14ac:dyDescent="0.25">
      <c r="A64" s="1171" t="s">
        <v>1237</v>
      </c>
      <c r="B64" s="1196"/>
      <c r="C64" s="1196"/>
      <c r="D64" s="1196"/>
      <c r="E64" s="1196"/>
      <c r="F64" s="1196"/>
      <c r="G64" s="1233"/>
    </row>
    <row r="65" spans="1:7" x14ac:dyDescent="0.25">
      <c r="A65" s="1171" t="s">
        <v>1238</v>
      </c>
      <c r="B65" s="1196"/>
      <c r="C65" s="1196"/>
      <c r="D65" s="1196"/>
      <c r="E65" s="1196"/>
      <c r="F65" s="1196"/>
      <c r="G65" s="1233"/>
    </row>
    <row r="66" spans="1:7" x14ac:dyDescent="0.25">
      <c r="A66" s="1171"/>
      <c r="B66" s="1196"/>
      <c r="C66" s="1196"/>
      <c r="D66" s="1196"/>
      <c r="E66" s="1196"/>
      <c r="F66" s="1196"/>
      <c r="G66" s="1233"/>
    </row>
    <row r="67" spans="1:7" x14ac:dyDescent="0.25">
      <c r="A67" s="1171" t="s">
        <v>1248</v>
      </c>
      <c r="B67" s="1196"/>
      <c r="C67" s="1196"/>
      <c r="D67" s="1196"/>
      <c r="E67" s="1196"/>
      <c r="F67" s="1196"/>
      <c r="G67" s="1233"/>
    </row>
    <row r="68" spans="1:7" x14ac:dyDescent="0.25">
      <c r="A68" s="1171" t="s">
        <v>1240</v>
      </c>
      <c r="B68" s="1196"/>
      <c r="C68" s="1196"/>
      <c r="D68" s="1196"/>
      <c r="E68" s="1196"/>
      <c r="F68" s="1196"/>
      <c r="G68" s="1233"/>
    </row>
    <row r="69" spans="1:7" x14ac:dyDescent="0.25">
      <c r="A69" s="1171" t="s">
        <v>1241</v>
      </c>
      <c r="B69" s="1196"/>
      <c r="C69" s="1196"/>
      <c r="D69" s="1196"/>
      <c r="E69" s="1196"/>
      <c r="F69" s="1196"/>
      <c r="G69" s="1233"/>
    </row>
    <row r="70" spans="1:7" x14ac:dyDescent="0.25">
      <c r="A70" s="1171" t="s">
        <v>1242</v>
      </c>
      <c r="B70" s="1196"/>
      <c r="C70" s="1196"/>
      <c r="D70" s="1196"/>
      <c r="E70" s="1196"/>
      <c r="F70" s="1196"/>
      <c r="G70" s="1233"/>
    </row>
    <row r="71" spans="1:7" x14ac:dyDescent="0.25">
      <c r="A71" s="1171"/>
      <c r="B71" s="1196"/>
      <c r="C71" s="1196"/>
      <c r="D71" s="1196"/>
      <c r="E71" s="1196"/>
      <c r="F71" s="1196"/>
      <c r="G71" s="1233"/>
    </row>
    <row r="72" spans="1:7" x14ac:dyDescent="0.25">
      <c r="A72" s="1171" t="s">
        <v>1243</v>
      </c>
      <c r="B72" s="1196"/>
      <c r="C72" s="1196"/>
      <c r="D72" s="1196"/>
      <c r="E72" s="1196"/>
      <c r="F72" s="1196"/>
      <c r="G72" s="1233"/>
    </row>
    <row r="73" spans="1:7" x14ac:dyDescent="0.25">
      <c r="A73" s="1171" t="s">
        <v>1244</v>
      </c>
      <c r="B73" s="1196"/>
      <c r="C73" s="1196"/>
      <c r="D73" s="1196"/>
      <c r="E73" s="1196"/>
      <c r="F73" s="1196"/>
      <c r="G73" s="1233"/>
    </row>
    <row r="74" spans="1:7" x14ac:dyDescent="0.25">
      <c r="A74" s="1171" t="s">
        <v>1245</v>
      </c>
      <c r="B74" s="1196"/>
      <c r="C74" s="1196"/>
      <c r="D74" s="1196"/>
      <c r="E74" s="1196"/>
      <c r="F74" s="1196"/>
      <c r="G74" s="1233"/>
    </row>
    <row r="75" spans="1:7" x14ac:dyDescent="0.25">
      <c r="A75" s="1171" t="s">
        <v>1246</v>
      </c>
      <c r="B75" s="1196"/>
      <c r="C75" s="1196"/>
      <c r="D75" s="1196"/>
      <c r="E75" s="1196"/>
      <c r="F75" s="1196"/>
      <c r="G75" s="1233"/>
    </row>
    <row r="76" spans="1:7" x14ac:dyDescent="0.25">
      <c r="B76" s="1196"/>
      <c r="C76" s="1196"/>
      <c r="D76" s="1196"/>
      <c r="E76" s="1196"/>
      <c r="F76" s="1196"/>
      <c r="G76" s="1233"/>
    </row>
    <row r="77" spans="1:7" x14ac:dyDescent="0.25">
      <c r="B77" s="1196"/>
      <c r="C77" s="1196"/>
      <c r="D77" s="1196"/>
      <c r="E77" s="1196"/>
      <c r="F77" s="1196"/>
      <c r="G77" s="1233"/>
    </row>
    <row r="78" spans="1:7" x14ac:dyDescent="0.25">
      <c r="B78" s="1196"/>
      <c r="C78" s="1196"/>
      <c r="D78" s="1196"/>
      <c r="E78" s="1196"/>
      <c r="F78" s="1196"/>
      <c r="G78" s="1233"/>
    </row>
    <row r="79" spans="1:7" x14ac:dyDescent="0.25">
      <c r="B79" s="1196"/>
      <c r="C79" s="1196"/>
      <c r="D79" s="1196"/>
      <c r="E79" s="1196"/>
      <c r="F79" s="1196"/>
      <c r="G79" s="1233"/>
    </row>
    <row r="80" spans="1:7" x14ac:dyDescent="0.25">
      <c r="B80" s="1196"/>
      <c r="C80" s="1196"/>
      <c r="D80" s="1196"/>
      <c r="E80" s="1196"/>
      <c r="F80" s="1196"/>
      <c r="G80" s="1233"/>
    </row>
    <row r="81" spans="2:7" x14ac:dyDescent="0.25">
      <c r="B81" s="1196"/>
      <c r="C81" s="1196"/>
      <c r="D81" s="1196"/>
      <c r="E81" s="1196"/>
      <c r="F81" s="1196"/>
      <c r="G81" s="1233"/>
    </row>
    <row r="82" spans="2:7" x14ac:dyDescent="0.25">
      <c r="B82" s="1196"/>
      <c r="C82" s="1196"/>
      <c r="D82" s="1196"/>
      <c r="E82" s="1196"/>
      <c r="F82" s="1196"/>
      <c r="G82" s="1233"/>
    </row>
    <row r="83" spans="2:7" x14ac:dyDescent="0.25">
      <c r="B83" s="1196"/>
      <c r="C83" s="1196"/>
      <c r="D83" s="1196"/>
      <c r="E83" s="1196"/>
      <c r="F83" s="1196"/>
      <c r="G83" s="1233"/>
    </row>
    <row r="84" spans="2:7" x14ac:dyDescent="0.25">
      <c r="B84" s="1196"/>
      <c r="C84" s="1196"/>
      <c r="D84" s="1196"/>
      <c r="E84" s="1196"/>
      <c r="F84" s="1196"/>
      <c r="G84" s="1233"/>
    </row>
    <row r="85" spans="2:7" x14ac:dyDescent="0.25">
      <c r="B85" s="1196"/>
      <c r="C85" s="1196"/>
      <c r="D85" s="1196"/>
      <c r="E85" s="1196"/>
      <c r="F85" s="1196"/>
      <c r="G85" s="1233"/>
    </row>
    <row r="86" spans="2:7" x14ac:dyDescent="0.25">
      <c r="B86" s="1196"/>
      <c r="C86" s="1196"/>
      <c r="D86" s="1196"/>
      <c r="E86" s="1196"/>
      <c r="F86" s="1196"/>
      <c r="G86" s="1233"/>
    </row>
    <row r="87" spans="2:7" x14ac:dyDescent="0.25">
      <c r="B87" s="1196"/>
      <c r="C87" s="1196"/>
      <c r="D87" s="1196"/>
      <c r="E87" s="1196"/>
      <c r="F87" s="1196"/>
      <c r="G87" s="1233"/>
    </row>
    <row r="88" spans="2:7" x14ac:dyDescent="0.25">
      <c r="B88" s="1196"/>
      <c r="C88" s="1196"/>
      <c r="D88" s="1196"/>
      <c r="E88" s="1196"/>
      <c r="F88" s="1196"/>
      <c r="G88" s="1233"/>
    </row>
    <row r="89" spans="2:7" x14ac:dyDescent="0.25">
      <c r="B89" s="1196"/>
      <c r="C89" s="1196"/>
      <c r="D89" s="1196"/>
      <c r="E89" s="1196"/>
      <c r="F89" s="1196"/>
      <c r="G89" s="1233"/>
    </row>
    <row r="90" spans="2:7" x14ac:dyDescent="0.25">
      <c r="B90" s="1196"/>
      <c r="C90" s="1196"/>
      <c r="D90" s="1196"/>
      <c r="E90" s="1196"/>
      <c r="F90" s="1196"/>
      <c r="G90" s="1233"/>
    </row>
    <row r="91" spans="2:7" x14ac:dyDescent="0.25">
      <c r="B91" s="1196"/>
      <c r="C91" s="1196"/>
      <c r="D91" s="1196"/>
      <c r="E91" s="1196"/>
      <c r="F91" s="1196"/>
      <c r="G91" s="1233"/>
    </row>
    <row r="92" spans="2:7" x14ac:dyDescent="0.25">
      <c r="B92" s="1196"/>
      <c r="C92" s="1196"/>
      <c r="D92" s="1196"/>
      <c r="E92" s="1196"/>
      <c r="F92" s="1196"/>
      <c r="G92" s="1233"/>
    </row>
    <row r="93" spans="2:7" x14ac:dyDescent="0.25">
      <c r="B93" s="1196"/>
      <c r="C93" s="1196"/>
      <c r="D93" s="1196"/>
      <c r="E93" s="1196"/>
      <c r="F93" s="1196"/>
      <c r="G93" s="1233"/>
    </row>
    <row r="94" spans="2:7" x14ac:dyDescent="0.25">
      <c r="B94" s="1196"/>
      <c r="C94" s="1196"/>
      <c r="D94" s="1196"/>
      <c r="E94" s="1196"/>
      <c r="F94" s="1196"/>
      <c r="G94" s="1233"/>
    </row>
    <row r="95" spans="2:7" x14ac:dyDescent="0.25">
      <c r="B95" s="1196"/>
      <c r="C95" s="1196"/>
      <c r="D95" s="1196"/>
      <c r="E95" s="1196"/>
      <c r="F95" s="1196"/>
      <c r="G95" s="1233"/>
    </row>
    <row r="96" spans="2:7" x14ac:dyDescent="0.25">
      <c r="B96" s="1196"/>
      <c r="C96" s="1196"/>
      <c r="D96" s="1196"/>
      <c r="E96" s="1196"/>
      <c r="F96" s="1196"/>
      <c r="G96" s="1233"/>
    </row>
    <row r="97" spans="2:7" x14ac:dyDescent="0.25">
      <c r="B97" s="1196"/>
      <c r="C97" s="1196"/>
      <c r="D97" s="1196"/>
      <c r="E97" s="1196"/>
      <c r="F97" s="1196"/>
      <c r="G97" s="1233"/>
    </row>
    <row r="98" spans="2:7" x14ac:dyDescent="0.25">
      <c r="B98" s="1196"/>
      <c r="C98" s="1196"/>
      <c r="D98" s="1196"/>
      <c r="E98" s="1196"/>
      <c r="F98" s="1196"/>
      <c r="G98" s="1233"/>
    </row>
  </sheetData>
  <mergeCells count="12">
    <mergeCell ref="F10:G10"/>
    <mergeCell ref="A52:E52"/>
    <mergeCell ref="A2:G2"/>
    <mergeCell ref="A3:G3"/>
    <mergeCell ref="A5:A10"/>
    <mergeCell ref="B5:B9"/>
    <mergeCell ref="C5:C9"/>
    <mergeCell ref="D5:D9"/>
    <mergeCell ref="E5:E9"/>
    <mergeCell ref="F5:F9"/>
    <mergeCell ref="G5:G9"/>
    <mergeCell ref="B10:E10"/>
  </mergeCells>
  <hyperlinks>
    <hyperlink ref="A55" r:id="rId1" display="http://www.ine.pt/xurl/ind/0007575" xr:uid="{09A42CC6-329B-422F-A968-DCAE57A45573}"/>
    <hyperlink ref="A56" r:id="rId2" display="http://www.ine.pt/xurl/ind/0007576" xr:uid="{DC5FC2E6-2132-4E20-848A-324EC21218FF}"/>
    <hyperlink ref="A57" r:id="rId3" display="http://www.ine.pt/xurl/ind/0007577" xr:uid="{C29799F1-D4A1-43C8-952A-AAB162F0F2F6}"/>
    <hyperlink ref="A58" r:id="rId4" display="http://www.ine.pt/xurl/ind/0007578" xr:uid="{D85993AB-AEC1-4D8F-8CF4-58B33C2D8450}"/>
    <hyperlink ref="A59" r:id="rId5" display="http://www.ine.pt/xurl/ind/0007579" xr:uid="{C8A53603-9A16-4D82-BAFA-5871D7DE9041}"/>
    <hyperlink ref="A60" r:id="rId6" display="https://www.ine.pt/xportal/xmain?xpid=INE&amp;xpgid=ine_indicadores&amp;indOcorrCod=0010312&amp;xlang=pt&amp;contexto=bd&amp;selTab=tab2" xr:uid="{E1C458C9-8C12-4FAD-AC8A-8E4223E35B91}"/>
    <hyperlink ref="A62" r:id="rId7" display="http://www.ine.pt/xurl/ind/0005420" xr:uid="{AD2905E4-8941-4313-9ED6-850AEC3D27EB}"/>
    <hyperlink ref="A63" r:id="rId8" display="http://www.ine.pt/xurl/ind/0005422" xr:uid="{92089D7E-CC80-4E4C-8AA0-432DA4BB6BD8}"/>
    <hyperlink ref="A64" r:id="rId9" display="http://www.ine.pt/xurl/ind/0005426" xr:uid="{636A1A6A-994A-4BB2-9BEA-0877C5206234}"/>
    <hyperlink ref="A65" r:id="rId10" display="http://www.ine.pt/xurl/ind/0005429" xr:uid="{7D090E2C-D91B-481A-B1F7-2B47E0BA2F1E}"/>
    <hyperlink ref="A67" r:id="rId11" display="http://www.ine.pt/xurl/ind/0005418" xr:uid="{BD9E84D1-D34A-44BA-92FD-8F47AA802D3B}"/>
    <hyperlink ref="A68" r:id="rId12" display="http://www.ine.pt/xurl/ind/0005423" xr:uid="{930119DA-9406-4B57-9E2A-43F7F9EC5BCA}"/>
    <hyperlink ref="A69" r:id="rId13" display="http://www.ine.pt/xurl/ind/0005427" xr:uid="{C71F38F0-6C42-475D-AB41-DC8B9B1E5771}"/>
    <hyperlink ref="A70" r:id="rId14" display="http://www.ine.pt/xurl/ind/0005430" xr:uid="{DB92ED9D-A156-46C4-AE3C-5A34C32F0440}"/>
    <hyperlink ref="A72" r:id="rId15" display="http://www.ine.pt/xurl/ind/0005419" xr:uid="{56DFB2AF-265D-49E5-B0A7-AFE9331A43A0}"/>
    <hyperlink ref="A73" r:id="rId16" display="http://www.ine.pt/xurl/ind/0005424" xr:uid="{DEDCF11C-ECC4-4AE6-9864-938D4DAF6AAE}"/>
    <hyperlink ref="A74" r:id="rId17" display="http://www.ine.pt/xurl/ind/0005428" xr:uid="{8A145D18-6072-4874-8CB6-992DC97AE07B}"/>
    <hyperlink ref="A75" r:id="rId18" display="http://www.ine.pt/xurl/ind/0005431" xr:uid="{21F3826A-09FA-42C7-8D9C-2B402D6042CD}"/>
    <hyperlink ref="A1" location="Índice!A1" display="Voltar ao índice" xr:uid="{01830815-981F-4284-88DA-D57A6E01E990}"/>
  </hyperlinks>
  <printOptions gridLinesSet="0"/>
  <pageMargins left="0.78740157480314965" right="0.78740157480314965" top="1.1811023622047243" bottom="0.65" header="0" footer="0"/>
  <pageSetup paperSize="9" scale="74" orientation="portrait" horizontalDpi="300" verticalDpi="300" r:id="rId19"/>
  <headerFooter alignWithMargins="0"/>
  <drawing r:id="rId2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BD46D-88FA-4FE4-9EFD-58B7C6E07881}">
  <dimension ref="A1:J350"/>
  <sheetViews>
    <sheetView showGridLines="0" workbookViewId="0"/>
  </sheetViews>
  <sheetFormatPr defaultColWidth="6.7265625" defaultRowHeight="10.5" x14ac:dyDescent="0.25"/>
  <cols>
    <col min="1" max="1" width="23.54296875" style="249" customWidth="1"/>
    <col min="2" max="4" width="15.7265625" style="249" customWidth="1"/>
    <col min="5" max="5" width="16.26953125" style="249" customWidth="1"/>
    <col min="6" max="16384" width="6.7265625" style="249"/>
  </cols>
  <sheetData>
    <row r="1" spans="1:9" ht="13" x14ac:dyDescent="0.3">
      <c r="A1" s="407" t="s">
        <v>371</v>
      </c>
    </row>
    <row r="2" spans="1:9" ht="19.5" customHeight="1" x14ac:dyDescent="0.25">
      <c r="A2" s="2813" t="s">
        <v>1251</v>
      </c>
      <c r="B2" s="2813"/>
      <c r="C2" s="2813"/>
      <c r="D2" s="2813"/>
      <c r="E2" s="2813"/>
    </row>
    <row r="3" spans="1:9" ht="23.25" customHeight="1" x14ac:dyDescent="0.25">
      <c r="A3" s="2536" t="s">
        <v>1252</v>
      </c>
      <c r="B3" s="2536"/>
      <c r="C3" s="2536"/>
      <c r="D3" s="2536"/>
      <c r="E3" s="2536"/>
    </row>
    <row r="4" spans="1:9" ht="13.5" customHeight="1" x14ac:dyDescent="0.25">
      <c r="A4" s="838">
        <v>2022</v>
      </c>
      <c r="B4" s="1238"/>
      <c r="C4" s="1238"/>
      <c r="E4" s="207" t="s">
        <v>510</v>
      </c>
    </row>
    <row r="5" spans="1:9" ht="14.25" customHeight="1" x14ac:dyDescent="0.25">
      <c r="A5" s="2898" t="s">
        <v>958</v>
      </c>
      <c r="B5" s="2900" t="s">
        <v>1253</v>
      </c>
      <c r="C5" s="2901"/>
      <c r="D5" s="2901"/>
      <c r="E5" s="2902"/>
    </row>
    <row r="6" spans="1:9" ht="3.75" customHeight="1" x14ac:dyDescent="0.25">
      <c r="A6" s="2899"/>
      <c r="B6" s="2903"/>
      <c r="C6" s="2904"/>
      <c r="D6" s="2904"/>
      <c r="E6" s="2905"/>
    </row>
    <row r="7" spans="1:9" ht="12" customHeight="1" x14ac:dyDescent="0.25">
      <c r="A7" s="2899"/>
      <c r="B7" s="2898" t="s">
        <v>1254</v>
      </c>
      <c r="C7" s="2898" t="s">
        <v>1255</v>
      </c>
      <c r="D7" s="2898" t="s">
        <v>1256</v>
      </c>
      <c r="E7" s="2898" t="s">
        <v>1257</v>
      </c>
    </row>
    <row r="8" spans="1:9" ht="12" customHeight="1" x14ac:dyDescent="0.25">
      <c r="A8" s="2899"/>
      <c r="B8" s="2899"/>
      <c r="C8" s="2899"/>
      <c r="D8" s="2899"/>
      <c r="E8" s="2899"/>
    </row>
    <row r="9" spans="1:9" ht="12" customHeight="1" x14ac:dyDescent="0.25">
      <c r="A9" s="2816"/>
      <c r="B9" s="2816"/>
      <c r="C9" s="2816"/>
      <c r="D9" s="2816"/>
      <c r="E9" s="2816"/>
    </row>
    <row r="10" spans="1:9" ht="13" customHeight="1" x14ac:dyDescent="0.25">
      <c r="E10" s="1173"/>
    </row>
    <row r="11" spans="1:9" s="1083" customFormat="1" ht="13" customHeight="1" x14ac:dyDescent="0.25">
      <c r="A11" s="1083" t="s">
        <v>151</v>
      </c>
      <c r="B11" s="1240">
        <v>20015</v>
      </c>
      <c r="C11" s="1240">
        <v>11585</v>
      </c>
      <c r="D11" s="1240">
        <v>5316</v>
      </c>
      <c r="E11" s="1240">
        <v>1052</v>
      </c>
      <c r="F11" s="1238"/>
      <c r="G11" s="1241"/>
      <c r="H11" s="1241"/>
      <c r="I11" s="1241"/>
    </row>
    <row r="12" spans="1:9" s="1083" customFormat="1" ht="13" customHeight="1" x14ac:dyDescent="0.25">
      <c r="B12" s="1240"/>
      <c r="C12" s="1240"/>
      <c r="D12" s="1240"/>
      <c r="E12" s="1240"/>
      <c r="F12" s="249"/>
    </row>
    <row r="13" spans="1:9" s="1083" customFormat="1" ht="13" customHeight="1" x14ac:dyDescent="0.25">
      <c r="A13" s="1083" t="s">
        <v>1258</v>
      </c>
      <c r="B13" s="1240">
        <v>18165</v>
      </c>
      <c r="C13" s="1240">
        <v>10705</v>
      </c>
      <c r="D13" s="1240">
        <v>4582</v>
      </c>
      <c r="E13" s="1240">
        <v>841</v>
      </c>
      <c r="F13" s="1238"/>
      <c r="G13" s="1241"/>
      <c r="H13" s="1241"/>
      <c r="I13" s="1241"/>
    </row>
    <row r="14" spans="1:9" ht="13" customHeight="1" x14ac:dyDescent="0.25">
      <c r="B14" s="1242"/>
      <c r="C14" s="1242"/>
      <c r="D14" s="1242"/>
      <c r="E14" s="1243"/>
    </row>
    <row r="15" spans="1:9" s="1248" customFormat="1" ht="13" customHeight="1" x14ac:dyDescent="0.25">
      <c r="A15" s="1083" t="s">
        <v>1259</v>
      </c>
      <c r="B15" s="1244">
        <v>5192</v>
      </c>
      <c r="C15" s="1244">
        <v>3138</v>
      </c>
      <c r="D15" s="204" t="s">
        <v>33</v>
      </c>
      <c r="E15" s="1245">
        <v>277</v>
      </c>
      <c r="F15" s="1246"/>
      <c r="G15" s="1247"/>
      <c r="H15" s="1247"/>
      <c r="I15" s="1247"/>
    </row>
    <row r="16" spans="1:9" ht="13" customHeight="1" x14ac:dyDescent="0.25">
      <c r="B16" s="1249"/>
      <c r="C16" s="1249"/>
      <c r="D16" s="204"/>
      <c r="E16" s="1250"/>
      <c r="F16" s="1251"/>
      <c r="G16" s="1252"/>
      <c r="I16" s="1252"/>
    </row>
    <row r="17" spans="1:10" ht="13" customHeight="1" x14ac:dyDescent="0.25">
      <c r="A17" s="249" t="s">
        <v>1260</v>
      </c>
      <c r="B17" s="1242">
        <v>488</v>
      </c>
      <c r="C17" s="1242">
        <v>373</v>
      </c>
      <c r="D17" s="207" t="s">
        <v>33</v>
      </c>
      <c r="E17" s="1250">
        <v>51</v>
      </c>
      <c r="F17" s="132"/>
    </row>
    <row r="18" spans="1:10" ht="13" customHeight="1" x14ac:dyDescent="0.25">
      <c r="A18" s="249" t="s">
        <v>1261</v>
      </c>
      <c r="B18" s="1242">
        <v>448</v>
      </c>
      <c r="C18" s="1242">
        <v>137</v>
      </c>
      <c r="D18" s="207" t="s">
        <v>33</v>
      </c>
      <c r="E18" s="1250">
        <v>21</v>
      </c>
      <c r="F18" s="132"/>
    </row>
    <row r="19" spans="1:10" ht="13" customHeight="1" x14ac:dyDescent="0.25">
      <c r="A19" s="249" t="s">
        <v>1262</v>
      </c>
      <c r="B19" s="1242">
        <v>442</v>
      </c>
      <c r="C19" s="1242">
        <v>219</v>
      </c>
      <c r="D19" s="207" t="s">
        <v>33</v>
      </c>
      <c r="E19" s="1250">
        <v>15</v>
      </c>
      <c r="F19" s="132"/>
    </row>
    <row r="20" spans="1:10" ht="13" customHeight="1" x14ac:dyDescent="0.25">
      <c r="A20" s="249" t="s">
        <v>1263</v>
      </c>
      <c r="B20" s="1242">
        <v>2143</v>
      </c>
      <c r="C20" s="1242">
        <v>512</v>
      </c>
      <c r="D20" s="207" t="s">
        <v>33</v>
      </c>
      <c r="E20" s="1250">
        <v>65</v>
      </c>
      <c r="F20" s="132"/>
    </row>
    <row r="21" spans="1:10" ht="13" customHeight="1" x14ac:dyDescent="0.25">
      <c r="A21" s="249" t="s">
        <v>1264</v>
      </c>
      <c r="B21" s="1242">
        <v>315</v>
      </c>
      <c r="C21" s="1242">
        <v>387</v>
      </c>
      <c r="D21" s="207" t="s">
        <v>33</v>
      </c>
      <c r="E21" s="1250">
        <v>23</v>
      </c>
      <c r="F21" s="132"/>
    </row>
    <row r="22" spans="1:10" ht="13" customHeight="1" x14ac:dyDescent="0.25">
      <c r="A22" s="249" t="s">
        <v>1265</v>
      </c>
      <c r="B22" s="1242">
        <v>438</v>
      </c>
      <c r="C22" s="1242">
        <v>314</v>
      </c>
      <c r="D22" s="207" t="s">
        <v>33</v>
      </c>
      <c r="E22" s="1250">
        <v>22</v>
      </c>
      <c r="F22" s="132"/>
    </row>
    <row r="23" spans="1:10" ht="13" customHeight="1" x14ac:dyDescent="0.25">
      <c r="A23" s="249" t="s">
        <v>1266</v>
      </c>
      <c r="B23" s="1242">
        <v>510</v>
      </c>
      <c r="C23" s="1242">
        <v>644</v>
      </c>
      <c r="D23" s="207" t="s">
        <v>33</v>
      </c>
      <c r="E23" s="1250">
        <v>41</v>
      </c>
      <c r="F23" s="132"/>
    </row>
    <row r="24" spans="1:10" ht="13" customHeight="1" x14ac:dyDescent="0.25">
      <c r="A24" s="249" t="s">
        <v>1267</v>
      </c>
      <c r="B24" s="1242">
        <v>408</v>
      </c>
      <c r="C24" s="1242">
        <v>552</v>
      </c>
      <c r="D24" s="207" t="s">
        <v>33</v>
      </c>
      <c r="E24" s="1250">
        <v>39</v>
      </c>
      <c r="F24" s="132"/>
    </row>
    <row r="25" spans="1:10" ht="13" customHeight="1" x14ac:dyDescent="0.25">
      <c r="B25" s="1249"/>
      <c r="C25" s="1249"/>
      <c r="D25" s="204"/>
      <c r="E25" s="1250"/>
      <c r="F25" s="132"/>
    </row>
    <row r="26" spans="1:10" s="1248" customFormat="1" ht="13" customHeight="1" x14ac:dyDescent="0.25">
      <c r="A26" s="1083" t="s">
        <v>1268</v>
      </c>
      <c r="B26" s="1253">
        <v>4274</v>
      </c>
      <c r="C26" s="1253">
        <v>3922</v>
      </c>
      <c r="D26" s="204" t="s">
        <v>33</v>
      </c>
      <c r="E26" s="1254">
        <v>269</v>
      </c>
      <c r="F26" s="1246"/>
      <c r="G26" s="1247"/>
      <c r="H26" s="1247"/>
      <c r="I26" s="1247"/>
      <c r="J26" s="1247"/>
    </row>
    <row r="27" spans="1:10" ht="13" customHeight="1" x14ac:dyDescent="0.25">
      <c r="B27" s="1242"/>
      <c r="C27" s="1242"/>
      <c r="D27" s="1242"/>
      <c r="E27" s="1255"/>
      <c r="F27" s="1251"/>
      <c r="G27" s="1252"/>
      <c r="I27" s="1252"/>
    </row>
    <row r="28" spans="1:10" ht="13" customHeight="1" x14ac:dyDescent="0.25">
      <c r="A28" s="249" t="s">
        <v>1269</v>
      </c>
      <c r="B28" s="1242">
        <v>583</v>
      </c>
      <c r="C28" s="1242">
        <v>392</v>
      </c>
      <c r="D28" s="207" t="s">
        <v>33</v>
      </c>
      <c r="E28" s="1255">
        <v>33</v>
      </c>
      <c r="F28" s="132"/>
    </row>
    <row r="29" spans="1:10" ht="13" customHeight="1" x14ac:dyDescent="0.25">
      <c r="A29" s="249" t="s">
        <v>1270</v>
      </c>
      <c r="B29" s="1242">
        <v>605</v>
      </c>
      <c r="C29" s="1242">
        <v>307</v>
      </c>
      <c r="D29" s="207" t="s">
        <v>33</v>
      </c>
      <c r="E29" s="1255">
        <v>23</v>
      </c>
      <c r="F29" s="132"/>
    </row>
    <row r="30" spans="1:10" ht="13" customHeight="1" x14ac:dyDescent="0.25">
      <c r="A30" s="249" t="s">
        <v>1271</v>
      </c>
      <c r="B30" s="1242">
        <v>838</v>
      </c>
      <c r="C30" s="1242">
        <v>646</v>
      </c>
      <c r="D30" s="207" t="s">
        <v>33</v>
      </c>
      <c r="E30" s="1255">
        <v>51</v>
      </c>
      <c r="F30" s="132"/>
    </row>
    <row r="31" spans="1:10" ht="13" customHeight="1" x14ac:dyDescent="0.25">
      <c r="A31" s="249" t="s">
        <v>1272</v>
      </c>
      <c r="B31" s="1242">
        <v>495</v>
      </c>
      <c r="C31" s="1242">
        <v>341</v>
      </c>
      <c r="D31" s="207" t="s">
        <v>33</v>
      </c>
      <c r="E31" s="1255">
        <v>28</v>
      </c>
      <c r="F31" s="132"/>
    </row>
    <row r="32" spans="1:10" ht="13" customHeight="1" x14ac:dyDescent="0.25">
      <c r="A32" s="249" t="s">
        <v>1273</v>
      </c>
      <c r="B32" s="1242">
        <v>475</v>
      </c>
      <c r="C32" s="1242">
        <v>566</v>
      </c>
      <c r="D32" s="207" t="s">
        <v>33</v>
      </c>
      <c r="E32" s="1255">
        <v>37</v>
      </c>
      <c r="F32" s="132"/>
    </row>
    <row r="33" spans="1:9" ht="13" customHeight="1" x14ac:dyDescent="0.25">
      <c r="A33" s="249" t="s">
        <v>1274</v>
      </c>
      <c r="B33" s="1242">
        <v>235</v>
      </c>
      <c r="C33" s="1242">
        <v>369</v>
      </c>
      <c r="D33" s="207" t="s">
        <v>33</v>
      </c>
      <c r="E33" s="1255">
        <v>17</v>
      </c>
      <c r="F33" s="132"/>
    </row>
    <row r="34" spans="1:9" ht="13" customHeight="1" x14ac:dyDescent="0.25">
      <c r="A34" s="249" t="s">
        <v>1275</v>
      </c>
      <c r="B34" s="1242">
        <v>447</v>
      </c>
      <c r="C34" s="1242">
        <v>517</v>
      </c>
      <c r="D34" s="207" t="s">
        <v>33</v>
      </c>
      <c r="E34" s="1255">
        <v>22</v>
      </c>
      <c r="F34" s="132"/>
    </row>
    <row r="35" spans="1:9" ht="13" customHeight="1" x14ac:dyDescent="0.25">
      <c r="A35" s="249" t="s">
        <v>1276</v>
      </c>
      <c r="B35" s="1242">
        <v>596</v>
      </c>
      <c r="C35" s="1242">
        <v>784</v>
      </c>
      <c r="D35" s="207" t="s">
        <v>33</v>
      </c>
      <c r="E35" s="1255">
        <v>58</v>
      </c>
      <c r="F35" s="132"/>
    </row>
    <row r="36" spans="1:9" ht="13" customHeight="1" x14ac:dyDescent="0.25">
      <c r="B36" s="1249"/>
      <c r="C36" s="1249"/>
      <c r="D36" s="204"/>
      <c r="E36" s="1250"/>
      <c r="F36" s="132"/>
    </row>
    <row r="37" spans="1:9" s="1248" customFormat="1" ht="13" customHeight="1" x14ac:dyDescent="0.25">
      <c r="A37" s="1083" t="s">
        <v>1277</v>
      </c>
      <c r="B37" s="1240">
        <v>5101</v>
      </c>
      <c r="C37" s="1240">
        <v>836</v>
      </c>
      <c r="D37" s="207" t="s">
        <v>33</v>
      </c>
      <c r="E37" s="1245">
        <v>91</v>
      </c>
      <c r="F37" s="124"/>
    </row>
    <row r="38" spans="1:9" ht="13" customHeight="1" x14ac:dyDescent="0.25">
      <c r="B38" s="1242"/>
      <c r="C38" s="1242"/>
      <c r="D38" s="204"/>
      <c r="E38" s="1250"/>
      <c r="F38" s="132"/>
    </row>
    <row r="39" spans="1:9" s="1248" customFormat="1" ht="13" customHeight="1" x14ac:dyDescent="0.25">
      <c r="A39" s="1083" t="s">
        <v>983</v>
      </c>
      <c r="B39" s="1240">
        <v>2053</v>
      </c>
      <c r="C39" s="1240">
        <v>2165</v>
      </c>
      <c r="D39" s="204" t="s">
        <v>33</v>
      </c>
      <c r="E39" s="1245">
        <v>147</v>
      </c>
      <c r="F39" s="1246"/>
      <c r="G39" s="1247"/>
      <c r="H39" s="1247"/>
      <c r="I39" s="1247"/>
    </row>
    <row r="40" spans="1:9" ht="13" customHeight="1" x14ac:dyDescent="0.25">
      <c r="B40" s="1242"/>
      <c r="C40" s="1242"/>
      <c r="D40" s="204"/>
      <c r="E40" s="1256"/>
      <c r="F40" s="1252"/>
      <c r="G40" s="1252"/>
      <c r="I40" s="1252"/>
    </row>
    <row r="41" spans="1:9" ht="13" customHeight="1" x14ac:dyDescent="0.25">
      <c r="A41" s="249" t="s">
        <v>1278</v>
      </c>
      <c r="B41" s="1242">
        <v>409</v>
      </c>
      <c r="C41" s="1242">
        <v>360</v>
      </c>
      <c r="D41" s="207" t="s">
        <v>33</v>
      </c>
      <c r="E41" s="1256">
        <v>19</v>
      </c>
    </row>
    <row r="42" spans="1:9" ht="13" customHeight="1" x14ac:dyDescent="0.25">
      <c r="A42" s="249" t="s">
        <v>1279</v>
      </c>
      <c r="B42" s="1242">
        <v>388</v>
      </c>
      <c r="C42" s="1242">
        <v>477</v>
      </c>
      <c r="D42" s="207" t="s">
        <v>33</v>
      </c>
      <c r="E42" s="1256">
        <v>35</v>
      </c>
    </row>
    <row r="43" spans="1:9" ht="13" customHeight="1" x14ac:dyDescent="0.25">
      <c r="A43" s="249" t="s">
        <v>1280</v>
      </c>
      <c r="B43" s="1242">
        <v>565</v>
      </c>
      <c r="C43" s="1242">
        <v>516</v>
      </c>
      <c r="D43" s="207" t="s">
        <v>33</v>
      </c>
      <c r="E43" s="1256">
        <v>23</v>
      </c>
    </row>
    <row r="44" spans="1:9" ht="13" customHeight="1" x14ac:dyDescent="0.25">
      <c r="A44" s="249" t="s">
        <v>1281</v>
      </c>
      <c r="B44" s="1242">
        <v>313</v>
      </c>
      <c r="C44" s="1242">
        <v>458</v>
      </c>
      <c r="D44" s="207" t="s">
        <v>33</v>
      </c>
      <c r="E44" s="1256">
        <v>40</v>
      </c>
    </row>
    <row r="45" spans="1:9" ht="13" customHeight="1" x14ac:dyDescent="0.25">
      <c r="A45" s="249" t="s">
        <v>1282</v>
      </c>
      <c r="B45" s="1242">
        <v>378</v>
      </c>
      <c r="C45" s="1242">
        <v>354</v>
      </c>
      <c r="D45" s="207" t="s">
        <v>33</v>
      </c>
      <c r="E45" s="1256">
        <v>30</v>
      </c>
    </row>
    <row r="46" spans="1:9" ht="13" customHeight="1" x14ac:dyDescent="0.25">
      <c r="B46" s="1242"/>
      <c r="C46" s="1242"/>
      <c r="D46" s="1242"/>
      <c r="E46" s="1256"/>
    </row>
    <row r="47" spans="1:9" s="1248" customFormat="1" ht="13" customHeight="1" x14ac:dyDescent="0.25">
      <c r="A47" s="1083" t="s">
        <v>1283</v>
      </c>
      <c r="B47" s="204">
        <v>1545</v>
      </c>
      <c r="C47" s="204">
        <v>644</v>
      </c>
      <c r="D47" s="204" t="s">
        <v>33</v>
      </c>
      <c r="E47" s="1257">
        <v>57</v>
      </c>
      <c r="F47" s="249"/>
    </row>
    <row r="48" spans="1:9" ht="13" customHeight="1" x14ac:dyDescent="0.25">
      <c r="B48" s="1242"/>
      <c r="C48" s="1242"/>
      <c r="D48" s="1258"/>
      <c r="E48" s="1256"/>
    </row>
    <row r="49" spans="1:6" s="1083" customFormat="1" ht="13" customHeight="1" x14ac:dyDescent="0.25">
      <c r="A49" s="84" t="s">
        <v>1284</v>
      </c>
      <c r="B49" s="204">
        <v>1174</v>
      </c>
      <c r="C49" s="204">
        <v>709</v>
      </c>
      <c r="D49" s="204">
        <v>559</v>
      </c>
      <c r="E49" s="1257">
        <v>137</v>
      </c>
      <c r="F49" s="249"/>
    </row>
    <row r="50" spans="1:6" s="1083" customFormat="1" ht="13" customHeight="1" x14ac:dyDescent="0.25">
      <c r="A50" s="84"/>
      <c r="B50" s="1253"/>
      <c r="C50" s="1253"/>
      <c r="D50" s="1253"/>
      <c r="E50" s="1259"/>
      <c r="F50" s="249"/>
    </row>
    <row r="51" spans="1:6" s="1083" customFormat="1" ht="13" customHeight="1" x14ac:dyDescent="0.25">
      <c r="A51" s="84" t="s">
        <v>1285</v>
      </c>
      <c r="B51" s="204">
        <v>676</v>
      </c>
      <c r="C51" s="204">
        <v>171</v>
      </c>
      <c r="D51" s="204">
        <v>175</v>
      </c>
      <c r="E51" s="1257">
        <v>74</v>
      </c>
      <c r="F51" s="249"/>
    </row>
    <row r="52" spans="1:6" ht="7" customHeight="1" thickBot="1" x14ac:dyDescent="0.3">
      <c r="A52" s="731"/>
      <c r="B52" s="1260"/>
      <c r="C52" s="1260"/>
      <c r="D52" s="1260"/>
      <c r="E52" s="1261"/>
    </row>
    <row r="53" spans="1:6" ht="3.75" customHeight="1" thickTop="1" x14ac:dyDescent="0.25">
      <c r="A53" s="1195"/>
      <c r="B53" s="1195"/>
      <c r="C53" s="1195"/>
      <c r="D53" s="1195"/>
      <c r="E53" s="1195"/>
    </row>
    <row r="54" spans="1:6" ht="13" customHeight="1" x14ac:dyDescent="0.25">
      <c r="A54" s="2895" t="s">
        <v>1286</v>
      </c>
      <c r="B54" s="2896"/>
      <c r="C54" s="2896"/>
      <c r="D54" s="2896"/>
      <c r="E54" s="2896"/>
    </row>
    <row r="55" spans="1:6" ht="25.5" customHeight="1" x14ac:dyDescent="0.25">
      <c r="A55" s="2895"/>
      <c r="B55" s="2896"/>
      <c r="C55" s="2896"/>
      <c r="D55" s="2896"/>
      <c r="E55" s="2896"/>
    </row>
    <row r="56" spans="1:6" ht="13" customHeight="1" x14ac:dyDescent="0.25">
      <c r="A56" s="2897" t="s">
        <v>1287</v>
      </c>
      <c r="B56" s="2897"/>
      <c r="C56" s="2897"/>
      <c r="D56" s="2897"/>
      <c r="E56" s="2897"/>
    </row>
    <row r="57" spans="1:6" ht="11.15" customHeight="1" x14ac:dyDescent="0.25">
      <c r="B57" s="1262"/>
      <c r="C57" s="1262"/>
      <c r="D57" s="1262"/>
      <c r="E57" s="1262"/>
    </row>
    <row r="58" spans="1:6" ht="11.15" customHeight="1" x14ac:dyDescent="0.25">
      <c r="B58" s="1262"/>
      <c r="C58" s="1262"/>
      <c r="D58" s="1262"/>
      <c r="E58" s="1262"/>
    </row>
    <row r="59" spans="1:6" ht="11.15" customHeight="1" x14ac:dyDescent="0.25">
      <c r="B59" s="1262"/>
      <c r="C59" s="1262"/>
      <c r="D59" s="1262"/>
      <c r="E59" s="1262"/>
    </row>
    <row r="60" spans="1:6" ht="11.15" customHeight="1" x14ac:dyDescent="0.25">
      <c r="B60" s="1262"/>
      <c r="C60" s="1262"/>
      <c r="D60" s="1262"/>
      <c r="E60" s="1262"/>
    </row>
    <row r="61" spans="1:6" ht="11.15" customHeight="1" x14ac:dyDescent="0.25">
      <c r="B61" s="1262"/>
      <c r="C61" s="1262"/>
      <c r="D61" s="1262"/>
      <c r="E61" s="1262"/>
    </row>
    <row r="62" spans="1:6" ht="11.15" customHeight="1" x14ac:dyDescent="0.25">
      <c r="B62" s="1262"/>
      <c r="C62" s="1262"/>
      <c r="D62" s="1262"/>
      <c r="E62" s="1262"/>
    </row>
    <row r="63" spans="1:6" ht="11.15" customHeight="1" x14ac:dyDescent="0.25">
      <c r="B63" s="1262"/>
      <c r="C63" s="1262"/>
      <c r="D63" s="1262"/>
      <c r="E63" s="1262"/>
    </row>
    <row r="64" spans="1:6" ht="11.15" customHeight="1" x14ac:dyDescent="0.25">
      <c r="B64" s="1262"/>
      <c r="C64" s="1262"/>
      <c r="D64" s="1262"/>
      <c r="E64" s="1262"/>
    </row>
    <row r="65" spans="2:5" x14ac:dyDescent="0.25">
      <c r="B65" s="1262"/>
      <c r="C65" s="1262"/>
      <c r="D65" s="1262"/>
      <c r="E65" s="1262"/>
    </row>
    <row r="66" spans="2:5" x14ac:dyDescent="0.25">
      <c r="B66" s="1262"/>
      <c r="C66" s="1262"/>
      <c r="D66" s="1262"/>
      <c r="E66" s="1262"/>
    </row>
    <row r="67" spans="2:5" x14ac:dyDescent="0.25">
      <c r="B67" s="1262"/>
      <c r="C67" s="1262"/>
      <c r="D67" s="1262"/>
      <c r="E67" s="1262"/>
    </row>
    <row r="68" spans="2:5" x14ac:dyDescent="0.25">
      <c r="B68" s="1262"/>
      <c r="C68" s="1262"/>
      <c r="D68" s="1262"/>
      <c r="E68" s="1262"/>
    </row>
    <row r="69" spans="2:5" x14ac:dyDescent="0.25">
      <c r="B69" s="1262"/>
      <c r="C69" s="1262"/>
      <c r="D69" s="1262"/>
      <c r="E69" s="1262"/>
    </row>
    <row r="70" spans="2:5" x14ac:dyDescent="0.25">
      <c r="B70" s="1262"/>
      <c r="C70" s="1262"/>
      <c r="D70" s="1262"/>
      <c r="E70" s="1262"/>
    </row>
    <row r="71" spans="2:5" x14ac:dyDescent="0.25">
      <c r="B71" s="1262"/>
      <c r="C71" s="1262"/>
      <c r="D71" s="1262"/>
      <c r="E71" s="1262"/>
    </row>
    <row r="72" spans="2:5" x14ac:dyDescent="0.25">
      <c r="B72" s="1262"/>
      <c r="C72" s="1262"/>
      <c r="D72" s="1262"/>
      <c r="E72" s="1262"/>
    </row>
    <row r="73" spans="2:5" x14ac:dyDescent="0.25">
      <c r="B73" s="1262"/>
      <c r="C73" s="1262"/>
      <c r="D73" s="1262"/>
      <c r="E73" s="1262"/>
    </row>
    <row r="74" spans="2:5" x14ac:dyDescent="0.25">
      <c r="B74" s="1262"/>
      <c r="C74" s="1262"/>
      <c r="D74" s="1262"/>
      <c r="E74" s="1262"/>
    </row>
    <row r="75" spans="2:5" x14ac:dyDescent="0.25">
      <c r="B75" s="1262"/>
      <c r="C75" s="1262"/>
      <c r="D75" s="1262"/>
      <c r="E75" s="1262"/>
    </row>
    <row r="76" spans="2:5" x14ac:dyDescent="0.25">
      <c r="B76" s="1262"/>
      <c r="C76" s="1262"/>
      <c r="D76" s="1262"/>
      <c r="E76" s="1262"/>
    </row>
    <row r="77" spans="2:5" x14ac:dyDescent="0.25">
      <c r="B77" s="1262"/>
      <c r="C77" s="1262"/>
      <c r="D77" s="1262"/>
      <c r="E77" s="1262"/>
    </row>
    <row r="78" spans="2:5" x14ac:dyDescent="0.25">
      <c r="B78" s="1262"/>
      <c r="C78" s="1262"/>
      <c r="D78" s="1262"/>
      <c r="E78" s="1262"/>
    </row>
    <row r="79" spans="2:5" x14ac:dyDescent="0.25">
      <c r="B79" s="1262"/>
      <c r="C79" s="1262"/>
      <c r="D79" s="1262"/>
      <c r="E79" s="1262"/>
    </row>
    <row r="80" spans="2:5" x14ac:dyDescent="0.25">
      <c r="B80" s="1262"/>
      <c r="C80" s="1262"/>
      <c r="D80" s="1262"/>
      <c r="E80" s="1262"/>
    </row>
    <row r="81" spans="2:5" x14ac:dyDescent="0.25">
      <c r="B81" s="1262"/>
      <c r="C81" s="1262"/>
      <c r="D81" s="1262"/>
      <c r="E81" s="1262"/>
    </row>
    <row r="82" spans="2:5" x14ac:dyDescent="0.25">
      <c r="B82" s="1262"/>
      <c r="C82" s="1262"/>
      <c r="D82" s="1262"/>
      <c r="E82" s="1262"/>
    </row>
    <row r="83" spans="2:5" x14ac:dyDescent="0.25">
      <c r="B83" s="1262"/>
      <c r="C83" s="1262"/>
      <c r="D83" s="1262"/>
      <c r="E83" s="1262"/>
    </row>
    <row r="84" spans="2:5" x14ac:dyDescent="0.25">
      <c r="B84" s="1262"/>
      <c r="C84" s="1262"/>
      <c r="D84" s="1262"/>
      <c r="E84" s="1262"/>
    </row>
    <row r="85" spans="2:5" x14ac:dyDescent="0.25">
      <c r="B85" s="1262"/>
      <c r="C85" s="1262"/>
      <c r="D85" s="1262"/>
      <c r="E85" s="1262"/>
    </row>
    <row r="86" spans="2:5" x14ac:dyDescent="0.25">
      <c r="B86" s="1262"/>
      <c r="C86" s="1262"/>
      <c r="D86" s="1262"/>
      <c r="E86" s="1262"/>
    </row>
    <row r="87" spans="2:5" x14ac:dyDescent="0.25">
      <c r="B87" s="1262"/>
      <c r="C87" s="1262"/>
      <c r="D87" s="1262"/>
      <c r="E87" s="1262"/>
    </row>
    <row r="88" spans="2:5" x14ac:dyDescent="0.25">
      <c r="B88" s="1262"/>
      <c r="C88" s="1262"/>
      <c r="D88" s="1262"/>
      <c r="E88" s="1262"/>
    </row>
    <row r="89" spans="2:5" x14ac:dyDescent="0.25">
      <c r="B89" s="1262"/>
      <c r="C89" s="1262"/>
      <c r="D89" s="1262"/>
      <c r="E89" s="1262"/>
    </row>
    <row r="90" spans="2:5" x14ac:dyDescent="0.25">
      <c r="B90" s="1262"/>
      <c r="C90" s="1262"/>
      <c r="D90" s="1262"/>
      <c r="E90" s="1262"/>
    </row>
    <row r="91" spans="2:5" x14ac:dyDescent="0.25">
      <c r="B91" s="1262"/>
      <c r="C91" s="1262"/>
      <c r="D91" s="1262"/>
      <c r="E91" s="1262"/>
    </row>
    <row r="92" spans="2:5" x14ac:dyDescent="0.25">
      <c r="B92" s="1262"/>
      <c r="C92" s="1262"/>
      <c r="D92" s="1262"/>
      <c r="E92" s="1262"/>
    </row>
    <row r="93" spans="2:5" x14ac:dyDescent="0.25">
      <c r="B93" s="1262"/>
      <c r="C93" s="1262"/>
      <c r="D93" s="1262"/>
      <c r="E93" s="1262"/>
    </row>
    <row r="94" spans="2:5" x14ac:dyDescent="0.25">
      <c r="B94" s="1262"/>
      <c r="C94" s="1262"/>
      <c r="D94" s="1262"/>
      <c r="E94" s="1262"/>
    </row>
    <row r="95" spans="2:5" x14ac:dyDescent="0.25">
      <c r="B95" s="1262"/>
      <c r="C95" s="1262"/>
      <c r="D95" s="1262"/>
      <c r="E95" s="1262"/>
    </row>
    <row r="96" spans="2:5" x14ac:dyDescent="0.25">
      <c r="B96" s="1262"/>
      <c r="C96" s="1262"/>
      <c r="D96" s="1262"/>
      <c r="E96" s="1262"/>
    </row>
    <row r="97" spans="2:5" x14ac:dyDescent="0.25">
      <c r="B97" s="1262"/>
      <c r="C97" s="1262"/>
      <c r="D97" s="1262"/>
      <c r="E97" s="1262"/>
    </row>
    <row r="98" spans="2:5" x14ac:dyDescent="0.25">
      <c r="B98" s="1262"/>
      <c r="C98" s="1262"/>
      <c r="D98" s="1262"/>
      <c r="E98" s="1262"/>
    </row>
    <row r="99" spans="2:5" x14ac:dyDescent="0.25">
      <c r="B99" s="1262"/>
      <c r="C99" s="1262"/>
      <c r="D99" s="1262"/>
      <c r="E99" s="1262"/>
    </row>
    <row r="100" spans="2:5" x14ac:dyDescent="0.25">
      <c r="B100" s="1262"/>
      <c r="C100" s="1262"/>
      <c r="D100" s="1262"/>
      <c r="E100" s="1262"/>
    </row>
    <row r="101" spans="2:5" x14ac:dyDescent="0.25">
      <c r="B101" s="1262"/>
      <c r="C101" s="1262"/>
      <c r="D101" s="1262"/>
      <c r="E101" s="1262"/>
    </row>
    <row r="102" spans="2:5" x14ac:dyDescent="0.25">
      <c r="B102" s="1262"/>
      <c r="C102" s="1262"/>
      <c r="D102" s="1262"/>
      <c r="E102" s="1262"/>
    </row>
    <row r="103" spans="2:5" x14ac:dyDescent="0.25">
      <c r="B103" s="1262"/>
      <c r="C103" s="1262"/>
      <c r="D103" s="1262"/>
      <c r="E103" s="1262"/>
    </row>
    <row r="104" spans="2:5" x14ac:dyDescent="0.25">
      <c r="B104" s="1262"/>
      <c r="C104" s="1262"/>
      <c r="D104" s="1262"/>
      <c r="E104" s="1262"/>
    </row>
    <row r="105" spans="2:5" x14ac:dyDescent="0.25">
      <c r="B105" s="1262"/>
      <c r="C105" s="1262"/>
      <c r="D105" s="1262"/>
      <c r="E105" s="1262"/>
    </row>
    <row r="106" spans="2:5" x14ac:dyDescent="0.25">
      <c r="B106" s="1262"/>
      <c r="C106" s="1262"/>
      <c r="D106" s="1262"/>
      <c r="E106" s="1262"/>
    </row>
    <row r="107" spans="2:5" x14ac:dyDescent="0.25">
      <c r="B107" s="1262"/>
      <c r="C107" s="1262"/>
      <c r="D107" s="1262"/>
      <c r="E107" s="1262"/>
    </row>
    <row r="108" spans="2:5" x14ac:dyDescent="0.25">
      <c r="B108" s="1262"/>
      <c r="C108" s="1262"/>
      <c r="D108" s="1262"/>
      <c r="E108" s="1262"/>
    </row>
    <row r="109" spans="2:5" x14ac:dyDescent="0.25">
      <c r="B109" s="1262"/>
      <c r="C109" s="1262"/>
      <c r="D109" s="1262"/>
      <c r="E109" s="1262"/>
    </row>
    <row r="110" spans="2:5" x14ac:dyDescent="0.25">
      <c r="B110" s="1262"/>
      <c r="C110" s="1262"/>
      <c r="D110" s="1262"/>
      <c r="E110" s="1262"/>
    </row>
    <row r="111" spans="2:5" x14ac:dyDescent="0.25">
      <c r="B111" s="1262"/>
      <c r="C111" s="1262"/>
      <c r="D111" s="1262"/>
      <c r="E111" s="1262"/>
    </row>
    <row r="112" spans="2:5" x14ac:dyDescent="0.25">
      <c r="B112" s="1262"/>
      <c r="C112" s="1262"/>
      <c r="D112" s="1262"/>
      <c r="E112" s="1262"/>
    </row>
    <row r="113" spans="2:5" x14ac:dyDescent="0.25">
      <c r="B113" s="1262"/>
      <c r="C113" s="1262"/>
      <c r="D113" s="1262"/>
      <c r="E113" s="1262"/>
    </row>
    <row r="114" spans="2:5" x14ac:dyDescent="0.25">
      <c r="B114" s="1262"/>
      <c r="C114" s="1262"/>
      <c r="D114" s="1262"/>
      <c r="E114" s="1262"/>
    </row>
    <row r="115" spans="2:5" x14ac:dyDescent="0.25">
      <c r="B115" s="1262"/>
      <c r="C115" s="1262"/>
      <c r="D115" s="1262"/>
      <c r="E115" s="1262"/>
    </row>
    <row r="116" spans="2:5" x14ac:dyDescent="0.25">
      <c r="B116" s="1262"/>
      <c r="C116" s="1262"/>
      <c r="D116" s="1262"/>
      <c r="E116" s="1262"/>
    </row>
    <row r="117" spans="2:5" x14ac:dyDescent="0.25">
      <c r="B117" s="1262"/>
      <c r="C117" s="1262"/>
      <c r="D117" s="1262"/>
      <c r="E117" s="1262"/>
    </row>
    <row r="118" spans="2:5" x14ac:dyDescent="0.25">
      <c r="B118" s="1262"/>
      <c r="C118" s="1262"/>
      <c r="D118" s="1262"/>
      <c r="E118" s="1262"/>
    </row>
    <row r="119" spans="2:5" x14ac:dyDescent="0.25">
      <c r="B119" s="1262"/>
      <c r="C119" s="1262"/>
      <c r="D119" s="1262"/>
      <c r="E119" s="1262"/>
    </row>
    <row r="120" spans="2:5" x14ac:dyDescent="0.25">
      <c r="B120" s="1262"/>
      <c r="C120" s="1262"/>
      <c r="D120" s="1262"/>
      <c r="E120" s="1262"/>
    </row>
    <row r="121" spans="2:5" x14ac:dyDescent="0.25">
      <c r="B121" s="1262"/>
      <c r="C121" s="1262"/>
      <c r="D121" s="1262"/>
      <c r="E121" s="1262"/>
    </row>
    <row r="122" spans="2:5" x14ac:dyDescent="0.25">
      <c r="B122" s="1262"/>
      <c r="C122" s="1262"/>
      <c r="D122" s="1262"/>
      <c r="E122" s="1262"/>
    </row>
    <row r="123" spans="2:5" x14ac:dyDescent="0.25">
      <c r="B123" s="1262"/>
      <c r="C123" s="1262"/>
      <c r="D123" s="1262"/>
      <c r="E123" s="1262"/>
    </row>
    <row r="124" spans="2:5" x14ac:dyDescent="0.25">
      <c r="B124" s="1262"/>
      <c r="C124" s="1262"/>
      <c r="D124" s="1262"/>
      <c r="E124" s="1262"/>
    </row>
    <row r="125" spans="2:5" x14ac:dyDescent="0.25">
      <c r="B125" s="1262"/>
      <c r="C125" s="1262"/>
      <c r="D125" s="1262"/>
      <c r="E125" s="1262"/>
    </row>
    <row r="126" spans="2:5" x14ac:dyDescent="0.25">
      <c r="B126" s="1262"/>
      <c r="C126" s="1262"/>
      <c r="D126" s="1262"/>
      <c r="E126" s="1262"/>
    </row>
    <row r="127" spans="2:5" x14ac:dyDescent="0.25">
      <c r="B127" s="1262"/>
      <c r="C127" s="1262"/>
      <c r="D127" s="1262"/>
      <c r="E127" s="1262"/>
    </row>
    <row r="128" spans="2:5" x14ac:dyDescent="0.25">
      <c r="B128" s="1262"/>
      <c r="C128" s="1262"/>
      <c r="D128" s="1262"/>
      <c r="E128" s="1262"/>
    </row>
    <row r="129" spans="2:5" x14ac:dyDescent="0.25">
      <c r="B129" s="1262"/>
      <c r="C129" s="1262"/>
      <c r="D129" s="1262"/>
      <c r="E129" s="1262"/>
    </row>
    <row r="130" spans="2:5" x14ac:dyDescent="0.25">
      <c r="B130" s="1262"/>
      <c r="C130" s="1262"/>
      <c r="D130" s="1262"/>
      <c r="E130" s="1262"/>
    </row>
    <row r="131" spans="2:5" x14ac:dyDescent="0.25">
      <c r="B131" s="1262"/>
      <c r="C131" s="1262"/>
      <c r="D131" s="1262"/>
      <c r="E131" s="1262"/>
    </row>
    <row r="132" spans="2:5" x14ac:dyDescent="0.25">
      <c r="B132" s="1262"/>
      <c r="C132" s="1262"/>
      <c r="D132" s="1262"/>
      <c r="E132" s="1262"/>
    </row>
    <row r="133" spans="2:5" x14ac:dyDescent="0.25">
      <c r="B133" s="1262"/>
      <c r="C133" s="1262"/>
      <c r="D133" s="1262"/>
      <c r="E133" s="1262"/>
    </row>
    <row r="134" spans="2:5" x14ac:dyDescent="0.25">
      <c r="B134" s="1262"/>
      <c r="C134" s="1262"/>
      <c r="D134" s="1262"/>
      <c r="E134" s="1262"/>
    </row>
    <row r="135" spans="2:5" x14ac:dyDescent="0.25">
      <c r="B135" s="1262"/>
      <c r="C135" s="1262"/>
      <c r="D135" s="1262"/>
      <c r="E135" s="1262"/>
    </row>
    <row r="136" spans="2:5" x14ac:dyDescent="0.25">
      <c r="B136" s="1262"/>
      <c r="C136" s="1262"/>
      <c r="D136" s="1262"/>
      <c r="E136" s="1262"/>
    </row>
    <row r="137" spans="2:5" x14ac:dyDescent="0.25">
      <c r="B137" s="1262"/>
      <c r="C137" s="1262"/>
      <c r="D137" s="1262"/>
      <c r="E137" s="1262"/>
    </row>
    <row r="138" spans="2:5" x14ac:dyDescent="0.25">
      <c r="B138" s="1262"/>
      <c r="C138" s="1262"/>
      <c r="D138" s="1262"/>
      <c r="E138" s="1262"/>
    </row>
    <row r="139" spans="2:5" x14ac:dyDescent="0.25">
      <c r="B139" s="1262"/>
      <c r="C139" s="1262"/>
      <c r="D139" s="1262"/>
      <c r="E139" s="1262"/>
    </row>
    <row r="140" spans="2:5" x14ac:dyDescent="0.25">
      <c r="B140" s="1262"/>
      <c r="C140" s="1262"/>
      <c r="D140" s="1262"/>
      <c r="E140" s="1262"/>
    </row>
    <row r="141" spans="2:5" x14ac:dyDescent="0.25">
      <c r="B141" s="1262"/>
      <c r="C141" s="1262"/>
      <c r="D141" s="1262"/>
      <c r="E141" s="1262"/>
    </row>
    <row r="142" spans="2:5" x14ac:dyDescent="0.25">
      <c r="B142" s="1262"/>
      <c r="C142" s="1262"/>
      <c r="D142" s="1262"/>
      <c r="E142" s="1262"/>
    </row>
    <row r="143" spans="2:5" x14ac:dyDescent="0.25">
      <c r="B143" s="1262"/>
      <c r="C143" s="1262"/>
      <c r="D143" s="1262"/>
      <c r="E143" s="1262"/>
    </row>
    <row r="144" spans="2:5" x14ac:dyDescent="0.25">
      <c r="B144" s="1262"/>
      <c r="C144" s="1262"/>
      <c r="D144" s="1262"/>
      <c r="E144" s="1262"/>
    </row>
    <row r="145" spans="2:5" x14ac:dyDescent="0.25">
      <c r="B145" s="1262"/>
      <c r="C145" s="1262"/>
      <c r="D145" s="1262"/>
      <c r="E145" s="1262"/>
    </row>
    <row r="146" spans="2:5" x14ac:dyDescent="0.25">
      <c r="B146" s="1262"/>
      <c r="C146" s="1262"/>
      <c r="D146" s="1262"/>
      <c r="E146" s="1262"/>
    </row>
    <row r="147" spans="2:5" x14ac:dyDescent="0.25">
      <c r="B147" s="1262"/>
      <c r="C147" s="1262"/>
      <c r="D147" s="1262"/>
      <c r="E147" s="1262"/>
    </row>
    <row r="148" spans="2:5" x14ac:dyDescent="0.25">
      <c r="B148" s="1262"/>
      <c r="C148" s="1262"/>
      <c r="D148" s="1262"/>
      <c r="E148" s="1262"/>
    </row>
    <row r="149" spans="2:5" x14ac:dyDescent="0.25">
      <c r="B149" s="1262"/>
      <c r="C149" s="1262"/>
      <c r="D149" s="1262"/>
      <c r="E149" s="1262"/>
    </row>
    <row r="150" spans="2:5" x14ac:dyDescent="0.25">
      <c r="B150" s="1262"/>
      <c r="C150" s="1262"/>
      <c r="D150" s="1262"/>
      <c r="E150" s="1262"/>
    </row>
    <row r="151" spans="2:5" x14ac:dyDescent="0.25">
      <c r="B151" s="1262"/>
      <c r="C151" s="1262"/>
      <c r="D151" s="1262"/>
      <c r="E151" s="1262"/>
    </row>
    <row r="152" spans="2:5" x14ac:dyDescent="0.25">
      <c r="B152" s="1262"/>
      <c r="C152" s="1262"/>
      <c r="D152" s="1262"/>
      <c r="E152" s="1262"/>
    </row>
    <row r="153" spans="2:5" x14ac:dyDescent="0.25">
      <c r="B153" s="1262"/>
      <c r="C153" s="1262"/>
      <c r="D153" s="1262"/>
      <c r="E153" s="1262"/>
    </row>
    <row r="154" spans="2:5" x14ac:dyDescent="0.25">
      <c r="B154" s="1262"/>
      <c r="C154" s="1262"/>
      <c r="D154" s="1262"/>
      <c r="E154" s="1262"/>
    </row>
    <row r="155" spans="2:5" x14ac:dyDescent="0.25">
      <c r="B155" s="1262"/>
      <c r="C155" s="1262"/>
      <c r="D155" s="1262"/>
      <c r="E155" s="1262"/>
    </row>
    <row r="156" spans="2:5" x14ac:dyDescent="0.25">
      <c r="B156" s="1262"/>
      <c r="C156" s="1262"/>
      <c r="D156" s="1262"/>
      <c r="E156" s="1262"/>
    </row>
    <row r="157" spans="2:5" x14ac:dyDescent="0.25">
      <c r="B157" s="1262"/>
      <c r="C157" s="1262"/>
      <c r="D157" s="1262"/>
      <c r="E157" s="1262"/>
    </row>
    <row r="158" spans="2:5" x14ac:dyDescent="0.25">
      <c r="B158" s="1262"/>
      <c r="C158" s="1262"/>
      <c r="D158" s="1262"/>
      <c r="E158" s="1262"/>
    </row>
    <row r="159" spans="2:5" x14ac:dyDescent="0.25">
      <c r="B159" s="1262"/>
      <c r="C159" s="1262"/>
      <c r="D159" s="1262"/>
      <c r="E159" s="1262"/>
    </row>
    <row r="160" spans="2:5" x14ac:dyDescent="0.25">
      <c r="B160" s="1262"/>
      <c r="C160" s="1262"/>
      <c r="D160" s="1262"/>
      <c r="E160" s="1262"/>
    </row>
    <row r="161" spans="2:5" x14ac:dyDescent="0.25">
      <c r="B161" s="1262"/>
      <c r="C161" s="1262"/>
      <c r="D161" s="1262"/>
      <c r="E161" s="1262"/>
    </row>
    <row r="162" spans="2:5" x14ac:dyDescent="0.25">
      <c r="B162" s="1262"/>
      <c r="C162" s="1262"/>
      <c r="D162" s="1262"/>
      <c r="E162" s="1262"/>
    </row>
    <row r="163" spans="2:5" x14ac:dyDescent="0.25">
      <c r="B163" s="1262"/>
      <c r="C163" s="1262"/>
      <c r="D163" s="1262"/>
      <c r="E163" s="1262"/>
    </row>
    <row r="164" spans="2:5" x14ac:dyDescent="0.25">
      <c r="B164" s="1262"/>
      <c r="C164" s="1262"/>
      <c r="D164" s="1262"/>
      <c r="E164" s="1262"/>
    </row>
    <row r="165" spans="2:5" x14ac:dyDescent="0.25">
      <c r="B165" s="1262"/>
      <c r="C165" s="1262"/>
      <c r="D165" s="1262"/>
      <c r="E165" s="1262"/>
    </row>
    <row r="166" spans="2:5" x14ac:dyDescent="0.25">
      <c r="B166" s="1262"/>
      <c r="C166" s="1262"/>
      <c r="D166" s="1262"/>
      <c r="E166" s="1262"/>
    </row>
    <row r="167" spans="2:5" x14ac:dyDescent="0.25">
      <c r="B167" s="1262"/>
      <c r="C167" s="1262"/>
      <c r="D167" s="1262"/>
      <c r="E167" s="1262"/>
    </row>
    <row r="168" spans="2:5" x14ac:dyDescent="0.25">
      <c r="B168" s="1262"/>
      <c r="C168" s="1262"/>
      <c r="D168" s="1262"/>
      <c r="E168" s="1262"/>
    </row>
    <row r="169" spans="2:5" x14ac:dyDescent="0.25">
      <c r="B169" s="1262"/>
      <c r="C169" s="1262"/>
      <c r="D169" s="1262"/>
      <c r="E169" s="1262"/>
    </row>
    <row r="170" spans="2:5" x14ac:dyDescent="0.25">
      <c r="B170" s="1262"/>
      <c r="C170" s="1262"/>
      <c r="D170" s="1262"/>
      <c r="E170" s="1262"/>
    </row>
    <row r="171" spans="2:5" x14ac:dyDescent="0.25">
      <c r="B171" s="1262"/>
      <c r="C171" s="1262"/>
      <c r="D171" s="1262"/>
      <c r="E171" s="1262"/>
    </row>
    <row r="172" spans="2:5" x14ac:dyDescent="0.25">
      <c r="B172" s="1262"/>
      <c r="C172" s="1262"/>
      <c r="D172" s="1262"/>
      <c r="E172" s="1262"/>
    </row>
    <row r="173" spans="2:5" x14ac:dyDescent="0.25">
      <c r="B173" s="1262"/>
      <c r="C173" s="1262"/>
      <c r="D173" s="1262"/>
      <c r="E173" s="1262"/>
    </row>
    <row r="174" spans="2:5" x14ac:dyDescent="0.25">
      <c r="B174" s="1262"/>
      <c r="C174" s="1262"/>
      <c r="D174" s="1262"/>
      <c r="E174" s="1262"/>
    </row>
    <row r="175" spans="2:5" x14ac:dyDescent="0.25">
      <c r="B175" s="1262"/>
      <c r="C175" s="1262"/>
      <c r="D175" s="1262"/>
      <c r="E175" s="1262"/>
    </row>
    <row r="176" spans="2:5" x14ac:dyDescent="0.25">
      <c r="B176" s="1262"/>
      <c r="C176" s="1262"/>
      <c r="D176" s="1262"/>
      <c r="E176" s="1262"/>
    </row>
    <row r="177" spans="2:5" x14ac:dyDescent="0.25">
      <c r="B177" s="1262"/>
      <c r="C177" s="1262"/>
      <c r="D177" s="1262"/>
      <c r="E177" s="1262"/>
    </row>
    <row r="178" spans="2:5" x14ac:dyDescent="0.25">
      <c r="B178" s="1262"/>
      <c r="C178" s="1262"/>
      <c r="D178" s="1262"/>
      <c r="E178" s="1262"/>
    </row>
    <row r="179" spans="2:5" x14ac:dyDescent="0.25">
      <c r="B179" s="1262"/>
      <c r="C179" s="1262"/>
      <c r="D179" s="1262"/>
      <c r="E179" s="1262"/>
    </row>
    <row r="180" spans="2:5" x14ac:dyDescent="0.25">
      <c r="B180" s="1262"/>
      <c r="C180" s="1262"/>
      <c r="D180" s="1262"/>
      <c r="E180" s="1262"/>
    </row>
    <row r="181" spans="2:5" x14ac:dyDescent="0.25">
      <c r="B181" s="1262"/>
      <c r="C181" s="1262"/>
      <c r="D181" s="1262"/>
      <c r="E181" s="1262"/>
    </row>
    <row r="182" spans="2:5" x14ac:dyDescent="0.25">
      <c r="B182" s="1262"/>
      <c r="C182" s="1262"/>
      <c r="D182" s="1262"/>
      <c r="E182" s="1262"/>
    </row>
    <row r="183" spans="2:5" x14ac:dyDescent="0.25">
      <c r="B183" s="1262"/>
      <c r="C183" s="1262"/>
      <c r="D183" s="1262"/>
      <c r="E183" s="1262"/>
    </row>
    <row r="184" spans="2:5" x14ac:dyDescent="0.25">
      <c r="B184" s="1262"/>
      <c r="C184" s="1262"/>
      <c r="D184" s="1262"/>
      <c r="E184" s="1262"/>
    </row>
    <row r="185" spans="2:5" x14ac:dyDescent="0.25">
      <c r="B185" s="1262"/>
      <c r="C185" s="1262"/>
      <c r="D185" s="1262"/>
      <c r="E185" s="1262"/>
    </row>
    <row r="186" spans="2:5" x14ac:dyDescent="0.25">
      <c r="B186" s="1262"/>
      <c r="C186" s="1262"/>
      <c r="D186" s="1262"/>
      <c r="E186" s="1262"/>
    </row>
    <row r="187" spans="2:5" x14ac:dyDescent="0.25">
      <c r="B187" s="1262"/>
      <c r="C187" s="1262"/>
      <c r="D187" s="1262"/>
      <c r="E187" s="1262"/>
    </row>
    <row r="188" spans="2:5" x14ac:dyDescent="0.25">
      <c r="B188" s="1262"/>
      <c r="C188" s="1262"/>
      <c r="D188" s="1262"/>
      <c r="E188" s="1262"/>
    </row>
    <row r="189" spans="2:5" x14ac:dyDescent="0.25">
      <c r="B189" s="1262"/>
      <c r="C189" s="1262"/>
      <c r="D189" s="1262"/>
      <c r="E189" s="1262"/>
    </row>
    <row r="190" spans="2:5" x14ac:dyDescent="0.25">
      <c r="B190" s="1262"/>
      <c r="C190" s="1262"/>
      <c r="D190" s="1262"/>
      <c r="E190" s="1262"/>
    </row>
    <row r="191" spans="2:5" x14ac:dyDescent="0.25">
      <c r="B191" s="1262"/>
      <c r="C191" s="1262"/>
      <c r="D191" s="1262"/>
      <c r="E191" s="1262"/>
    </row>
    <row r="192" spans="2:5" x14ac:dyDescent="0.25">
      <c r="B192" s="1262"/>
      <c r="C192" s="1262"/>
      <c r="D192" s="1262"/>
      <c r="E192" s="1262"/>
    </row>
    <row r="193" spans="2:5" x14ac:dyDescent="0.25">
      <c r="B193" s="1262"/>
      <c r="C193" s="1262"/>
      <c r="D193" s="1262"/>
      <c r="E193" s="1262"/>
    </row>
    <row r="194" spans="2:5" x14ac:dyDescent="0.25">
      <c r="B194" s="1262"/>
      <c r="C194" s="1262"/>
      <c r="D194" s="1262"/>
      <c r="E194" s="1262"/>
    </row>
    <row r="195" spans="2:5" x14ac:dyDescent="0.25">
      <c r="B195" s="1262"/>
      <c r="C195" s="1262"/>
      <c r="D195" s="1262"/>
      <c r="E195" s="1262"/>
    </row>
    <row r="196" spans="2:5" x14ac:dyDescent="0.25">
      <c r="B196" s="1262"/>
      <c r="C196" s="1262"/>
      <c r="D196" s="1262"/>
      <c r="E196" s="1262"/>
    </row>
    <row r="197" spans="2:5" x14ac:dyDescent="0.25">
      <c r="B197" s="1262"/>
      <c r="C197" s="1262"/>
      <c r="D197" s="1262"/>
      <c r="E197" s="1262"/>
    </row>
    <row r="198" spans="2:5" x14ac:dyDescent="0.25">
      <c r="B198" s="1262"/>
      <c r="C198" s="1262"/>
      <c r="D198" s="1262"/>
      <c r="E198" s="1262"/>
    </row>
    <row r="199" spans="2:5" x14ac:dyDescent="0.25">
      <c r="B199" s="1262"/>
      <c r="C199" s="1262"/>
      <c r="D199" s="1262"/>
      <c r="E199" s="1262"/>
    </row>
    <row r="200" spans="2:5" x14ac:dyDescent="0.25">
      <c r="B200" s="1262"/>
      <c r="C200" s="1262"/>
      <c r="D200" s="1262"/>
      <c r="E200" s="1262"/>
    </row>
    <row r="201" spans="2:5" x14ac:dyDescent="0.25">
      <c r="B201" s="1262"/>
      <c r="C201" s="1262"/>
      <c r="D201" s="1262"/>
      <c r="E201" s="1262"/>
    </row>
    <row r="202" spans="2:5" x14ac:dyDescent="0.25">
      <c r="B202" s="1262"/>
      <c r="C202" s="1262"/>
      <c r="D202" s="1262"/>
      <c r="E202" s="1262"/>
    </row>
    <row r="203" spans="2:5" x14ac:dyDescent="0.25">
      <c r="B203" s="1262"/>
      <c r="C203" s="1262"/>
      <c r="D203" s="1262"/>
      <c r="E203" s="1262"/>
    </row>
    <row r="204" spans="2:5" x14ac:dyDescent="0.25">
      <c r="B204" s="1262"/>
      <c r="C204" s="1262"/>
      <c r="D204" s="1262"/>
      <c r="E204" s="1262"/>
    </row>
    <row r="205" spans="2:5" x14ac:dyDescent="0.25">
      <c r="B205" s="1262"/>
      <c r="C205" s="1262"/>
      <c r="D205" s="1262"/>
      <c r="E205" s="1262"/>
    </row>
    <row r="206" spans="2:5" x14ac:dyDescent="0.25">
      <c r="B206" s="1262"/>
      <c r="C206" s="1262"/>
      <c r="D206" s="1262"/>
      <c r="E206" s="1262"/>
    </row>
    <row r="207" spans="2:5" x14ac:dyDescent="0.25">
      <c r="B207" s="1262"/>
      <c r="C207" s="1262"/>
      <c r="D207" s="1262"/>
      <c r="E207" s="1262"/>
    </row>
    <row r="208" spans="2:5" x14ac:dyDescent="0.25">
      <c r="B208" s="1262"/>
      <c r="C208" s="1262"/>
      <c r="D208" s="1262"/>
      <c r="E208" s="1262"/>
    </row>
    <row r="209" spans="2:5" x14ac:dyDescent="0.25">
      <c r="B209" s="1262"/>
      <c r="C209" s="1262"/>
      <c r="D209" s="1262"/>
      <c r="E209" s="1262"/>
    </row>
    <row r="210" spans="2:5" x14ac:dyDescent="0.25">
      <c r="B210" s="1262"/>
      <c r="C210" s="1262"/>
      <c r="D210" s="1262"/>
      <c r="E210" s="1262"/>
    </row>
    <row r="211" spans="2:5" x14ac:dyDescent="0.25">
      <c r="B211" s="1262"/>
      <c r="C211" s="1262"/>
      <c r="D211" s="1262"/>
      <c r="E211" s="1262"/>
    </row>
    <row r="212" spans="2:5" x14ac:dyDescent="0.25">
      <c r="B212" s="1262"/>
      <c r="C212" s="1262"/>
      <c r="D212" s="1262"/>
      <c r="E212" s="1262"/>
    </row>
    <row r="213" spans="2:5" x14ac:dyDescent="0.25">
      <c r="B213" s="1262"/>
      <c r="C213" s="1262"/>
      <c r="D213" s="1262"/>
      <c r="E213" s="1262"/>
    </row>
    <row r="214" spans="2:5" x14ac:dyDescent="0.25">
      <c r="B214" s="1262"/>
      <c r="C214" s="1262"/>
      <c r="D214" s="1262"/>
      <c r="E214" s="1262"/>
    </row>
    <row r="215" spans="2:5" x14ac:dyDescent="0.25">
      <c r="B215" s="1262"/>
      <c r="C215" s="1262"/>
      <c r="D215" s="1262"/>
      <c r="E215" s="1262"/>
    </row>
    <row r="216" spans="2:5" x14ac:dyDescent="0.25">
      <c r="B216" s="1262"/>
      <c r="C216" s="1262"/>
      <c r="D216" s="1262"/>
      <c r="E216" s="1262"/>
    </row>
    <row r="217" spans="2:5" x14ac:dyDescent="0.25">
      <c r="B217" s="1262"/>
      <c r="C217" s="1262"/>
      <c r="D217" s="1262"/>
      <c r="E217" s="1262"/>
    </row>
    <row r="218" spans="2:5" x14ac:dyDescent="0.25">
      <c r="B218" s="1262"/>
      <c r="C218" s="1262"/>
      <c r="D218" s="1262"/>
      <c r="E218" s="1262"/>
    </row>
    <row r="219" spans="2:5" x14ac:dyDescent="0.25">
      <c r="B219" s="1262"/>
      <c r="C219" s="1262"/>
      <c r="D219" s="1262"/>
      <c r="E219" s="1262"/>
    </row>
    <row r="220" spans="2:5" x14ac:dyDescent="0.25">
      <c r="B220" s="1262"/>
      <c r="C220" s="1262"/>
      <c r="D220" s="1262"/>
      <c r="E220" s="1262"/>
    </row>
    <row r="221" spans="2:5" x14ac:dyDescent="0.25">
      <c r="B221" s="1262"/>
      <c r="C221" s="1262"/>
      <c r="D221" s="1262"/>
      <c r="E221" s="1262"/>
    </row>
    <row r="222" spans="2:5" x14ac:dyDescent="0.25">
      <c r="B222" s="1262"/>
      <c r="C222" s="1262"/>
      <c r="D222" s="1262"/>
      <c r="E222" s="1262"/>
    </row>
    <row r="223" spans="2:5" x14ac:dyDescent="0.25">
      <c r="B223" s="1262"/>
      <c r="C223" s="1262"/>
      <c r="D223" s="1262"/>
      <c r="E223" s="1262"/>
    </row>
    <row r="224" spans="2:5" x14ac:dyDescent="0.25">
      <c r="B224" s="1262"/>
      <c r="C224" s="1262"/>
      <c r="D224" s="1262"/>
      <c r="E224" s="1262"/>
    </row>
    <row r="225" spans="2:5" x14ac:dyDescent="0.25">
      <c r="B225" s="1262"/>
      <c r="C225" s="1262"/>
      <c r="D225" s="1262"/>
      <c r="E225" s="1262"/>
    </row>
    <row r="226" spans="2:5" x14ac:dyDescent="0.25">
      <c r="B226" s="1262"/>
      <c r="C226" s="1262"/>
      <c r="D226" s="1262"/>
      <c r="E226" s="1262"/>
    </row>
    <row r="227" spans="2:5" x14ac:dyDescent="0.25">
      <c r="B227" s="1262"/>
      <c r="C227" s="1262"/>
      <c r="D227" s="1262"/>
      <c r="E227" s="1262"/>
    </row>
    <row r="228" spans="2:5" x14ac:dyDescent="0.25">
      <c r="B228" s="1262"/>
      <c r="C228" s="1262"/>
      <c r="D228" s="1262"/>
      <c r="E228" s="1262"/>
    </row>
    <row r="229" spans="2:5" x14ac:dyDescent="0.25">
      <c r="B229" s="1262"/>
      <c r="C229" s="1262"/>
      <c r="D229" s="1262"/>
      <c r="E229" s="1262"/>
    </row>
    <row r="230" spans="2:5" x14ac:dyDescent="0.25">
      <c r="B230" s="1262"/>
      <c r="C230" s="1262"/>
      <c r="D230" s="1262"/>
      <c r="E230" s="1262"/>
    </row>
    <row r="231" spans="2:5" x14ac:dyDescent="0.25">
      <c r="B231" s="1262"/>
      <c r="C231" s="1262"/>
      <c r="D231" s="1262"/>
      <c r="E231" s="1262"/>
    </row>
    <row r="232" spans="2:5" x14ac:dyDescent="0.25">
      <c r="B232" s="1262"/>
      <c r="C232" s="1262"/>
      <c r="D232" s="1262"/>
      <c r="E232" s="1262"/>
    </row>
    <row r="233" spans="2:5" x14ac:dyDescent="0.25">
      <c r="B233" s="1262"/>
      <c r="C233" s="1262"/>
      <c r="D233" s="1262"/>
      <c r="E233" s="1262"/>
    </row>
    <row r="234" spans="2:5" x14ac:dyDescent="0.25">
      <c r="B234" s="1262"/>
      <c r="C234" s="1262"/>
      <c r="D234" s="1262"/>
      <c r="E234" s="1262"/>
    </row>
    <row r="235" spans="2:5" x14ac:dyDescent="0.25">
      <c r="B235" s="1262"/>
      <c r="C235" s="1262"/>
      <c r="D235" s="1262"/>
      <c r="E235" s="1262"/>
    </row>
    <row r="236" spans="2:5" x14ac:dyDescent="0.25">
      <c r="B236" s="1262"/>
      <c r="C236" s="1262"/>
      <c r="D236" s="1262"/>
      <c r="E236" s="1262"/>
    </row>
    <row r="237" spans="2:5" x14ac:dyDescent="0.25">
      <c r="B237" s="1262"/>
      <c r="C237" s="1262"/>
      <c r="D237" s="1262"/>
      <c r="E237" s="1262"/>
    </row>
    <row r="238" spans="2:5" x14ac:dyDescent="0.25">
      <c r="B238" s="1262"/>
      <c r="C238" s="1262"/>
      <c r="D238" s="1262"/>
      <c r="E238" s="1262"/>
    </row>
    <row r="239" spans="2:5" x14ac:dyDescent="0.25">
      <c r="B239" s="1262"/>
      <c r="C239" s="1262"/>
      <c r="D239" s="1262"/>
      <c r="E239" s="1262"/>
    </row>
    <row r="240" spans="2:5" x14ac:dyDescent="0.25">
      <c r="B240" s="1262"/>
      <c r="C240" s="1262"/>
      <c r="D240" s="1262"/>
      <c r="E240" s="1262"/>
    </row>
    <row r="241" spans="2:5" x14ac:dyDescent="0.25">
      <c r="B241" s="1262"/>
      <c r="C241" s="1262"/>
      <c r="D241" s="1262"/>
      <c r="E241" s="1262"/>
    </row>
    <row r="242" spans="2:5" x14ac:dyDescent="0.25">
      <c r="B242" s="1262"/>
      <c r="C242" s="1262"/>
      <c r="D242" s="1262"/>
      <c r="E242" s="1262"/>
    </row>
    <row r="243" spans="2:5" x14ac:dyDescent="0.25">
      <c r="B243" s="1262"/>
      <c r="C243" s="1262"/>
      <c r="D243" s="1262"/>
      <c r="E243" s="1262"/>
    </row>
    <row r="244" spans="2:5" x14ac:dyDescent="0.25">
      <c r="B244" s="1262"/>
      <c r="C244" s="1262"/>
      <c r="D244" s="1262"/>
      <c r="E244" s="1262"/>
    </row>
    <row r="245" spans="2:5" x14ac:dyDescent="0.25">
      <c r="B245" s="1262"/>
      <c r="C245" s="1262"/>
      <c r="D245" s="1262"/>
      <c r="E245" s="1262"/>
    </row>
    <row r="246" spans="2:5" x14ac:dyDescent="0.25">
      <c r="B246" s="1262"/>
      <c r="C246" s="1262"/>
      <c r="D246" s="1262"/>
      <c r="E246" s="1262"/>
    </row>
    <row r="247" spans="2:5" x14ac:dyDescent="0.25">
      <c r="B247" s="1262"/>
      <c r="C247" s="1262"/>
      <c r="D247" s="1262"/>
      <c r="E247" s="1262"/>
    </row>
    <row r="248" spans="2:5" x14ac:dyDescent="0.25">
      <c r="B248" s="1262"/>
      <c r="C248" s="1262"/>
      <c r="D248" s="1262"/>
      <c r="E248" s="1262"/>
    </row>
    <row r="249" spans="2:5" x14ac:dyDescent="0.25">
      <c r="B249" s="1262"/>
      <c r="C249" s="1262"/>
      <c r="D249" s="1262"/>
      <c r="E249" s="1262"/>
    </row>
    <row r="250" spans="2:5" x14ac:dyDescent="0.25">
      <c r="B250" s="1262"/>
      <c r="C250" s="1262"/>
      <c r="D250" s="1262"/>
      <c r="E250" s="1262"/>
    </row>
    <row r="251" spans="2:5" x14ac:dyDescent="0.25">
      <c r="B251" s="1262"/>
      <c r="C251" s="1262"/>
      <c r="D251" s="1262"/>
      <c r="E251" s="1262"/>
    </row>
    <row r="252" spans="2:5" x14ac:dyDescent="0.25">
      <c r="B252" s="1262"/>
      <c r="C252" s="1262"/>
      <c r="D252" s="1262"/>
      <c r="E252" s="1262"/>
    </row>
    <row r="253" spans="2:5" x14ac:dyDescent="0.25">
      <c r="B253" s="1262"/>
      <c r="C253" s="1262"/>
      <c r="D253" s="1262"/>
      <c r="E253" s="1262"/>
    </row>
    <row r="254" spans="2:5" x14ac:dyDescent="0.25">
      <c r="B254" s="1262"/>
      <c r="C254" s="1262"/>
      <c r="D254" s="1262"/>
      <c r="E254" s="1262"/>
    </row>
    <row r="255" spans="2:5" x14ac:dyDescent="0.25">
      <c r="B255" s="1262"/>
      <c r="C255" s="1262"/>
      <c r="D255" s="1262"/>
      <c r="E255" s="1262"/>
    </row>
    <row r="256" spans="2:5" x14ac:dyDescent="0.25">
      <c r="B256" s="1262"/>
      <c r="C256" s="1262"/>
      <c r="D256" s="1262"/>
      <c r="E256" s="1262"/>
    </row>
    <row r="257" spans="2:5" x14ac:dyDescent="0.25">
      <c r="B257" s="1262"/>
      <c r="C257" s="1262"/>
      <c r="D257" s="1262"/>
      <c r="E257" s="1262"/>
    </row>
    <row r="258" spans="2:5" x14ac:dyDescent="0.25">
      <c r="B258" s="1262"/>
      <c r="C258" s="1262"/>
      <c r="D258" s="1262"/>
      <c r="E258" s="1262"/>
    </row>
    <row r="259" spans="2:5" x14ac:dyDescent="0.25">
      <c r="B259" s="1262"/>
      <c r="C259" s="1262"/>
      <c r="D259" s="1262"/>
      <c r="E259" s="1262"/>
    </row>
    <row r="260" spans="2:5" x14ac:dyDescent="0.25">
      <c r="B260" s="1262"/>
      <c r="C260" s="1262"/>
      <c r="D260" s="1262"/>
      <c r="E260" s="1262"/>
    </row>
    <row r="261" spans="2:5" x14ac:dyDescent="0.25">
      <c r="B261" s="1262"/>
      <c r="C261" s="1262"/>
      <c r="D261" s="1262"/>
      <c r="E261" s="1262"/>
    </row>
    <row r="262" spans="2:5" x14ac:dyDescent="0.25">
      <c r="B262" s="1262"/>
      <c r="C262" s="1262"/>
      <c r="D262" s="1262"/>
      <c r="E262" s="1262"/>
    </row>
    <row r="263" spans="2:5" x14ac:dyDescent="0.25">
      <c r="B263" s="1262"/>
      <c r="C263" s="1262"/>
      <c r="D263" s="1262"/>
      <c r="E263" s="1262"/>
    </row>
    <row r="264" spans="2:5" x14ac:dyDescent="0.25">
      <c r="B264" s="1262"/>
      <c r="C264" s="1262"/>
      <c r="D264" s="1262"/>
      <c r="E264" s="1262"/>
    </row>
    <row r="265" spans="2:5" x14ac:dyDescent="0.25">
      <c r="B265" s="1262"/>
      <c r="C265" s="1262"/>
      <c r="D265" s="1262"/>
      <c r="E265" s="1262"/>
    </row>
    <row r="266" spans="2:5" x14ac:dyDescent="0.25">
      <c r="B266" s="1262"/>
      <c r="C266" s="1262"/>
      <c r="D266" s="1262"/>
      <c r="E266" s="1262"/>
    </row>
    <row r="267" spans="2:5" x14ac:dyDescent="0.25">
      <c r="B267" s="1262"/>
      <c r="C267" s="1262"/>
      <c r="D267" s="1262"/>
      <c r="E267" s="1262"/>
    </row>
    <row r="268" spans="2:5" x14ac:dyDescent="0.25">
      <c r="B268" s="1262"/>
      <c r="C268" s="1262"/>
      <c r="D268" s="1262"/>
      <c r="E268" s="1262"/>
    </row>
    <row r="269" spans="2:5" x14ac:dyDescent="0.25">
      <c r="B269" s="1262"/>
      <c r="C269" s="1262"/>
      <c r="D269" s="1262"/>
      <c r="E269" s="1262"/>
    </row>
    <row r="270" spans="2:5" x14ac:dyDescent="0.25">
      <c r="B270" s="1262"/>
      <c r="C270" s="1262"/>
      <c r="D270" s="1262"/>
      <c r="E270" s="1262"/>
    </row>
    <row r="271" spans="2:5" x14ac:dyDescent="0.25">
      <c r="B271" s="1262"/>
      <c r="C271" s="1262"/>
      <c r="D271" s="1262"/>
      <c r="E271" s="1262"/>
    </row>
    <row r="272" spans="2:5" x14ac:dyDescent="0.25">
      <c r="B272" s="1262"/>
      <c r="C272" s="1262"/>
      <c r="D272" s="1262"/>
      <c r="E272" s="1262"/>
    </row>
    <row r="273" spans="2:5" x14ac:dyDescent="0.25">
      <c r="B273" s="1262"/>
      <c r="C273" s="1262"/>
      <c r="D273" s="1262"/>
      <c r="E273" s="1262"/>
    </row>
    <row r="274" spans="2:5" x14ac:dyDescent="0.25">
      <c r="B274" s="1262"/>
      <c r="C274" s="1262"/>
      <c r="D274" s="1262"/>
      <c r="E274" s="1262"/>
    </row>
    <row r="275" spans="2:5" x14ac:dyDescent="0.25">
      <c r="B275" s="1262"/>
      <c r="C275" s="1262"/>
      <c r="D275" s="1262"/>
      <c r="E275" s="1262"/>
    </row>
    <row r="276" spans="2:5" x14ac:dyDescent="0.25">
      <c r="B276" s="1262"/>
      <c r="C276" s="1262"/>
      <c r="D276" s="1262"/>
      <c r="E276" s="1262"/>
    </row>
    <row r="277" spans="2:5" x14ac:dyDescent="0.25">
      <c r="B277" s="1262"/>
      <c r="C277" s="1262"/>
      <c r="D277" s="1262"/>
      <c r="E277" s="1262"/>
    </row>
    <row r="278" spans="2:5" x14ac:dyDescent="0.25">
      <c r="B278" s="1262"/>
      <c r="C278" s="1262"/>
      <c r="D278" s="1262"/>
      <c r="E278" s="1262"/>
    </row>
    <row r="279" spans="2:5" x14ac:dyDescent="0.25">
      <c r="B279" s="1262"/>
      <c r="C279" s="1262"/>
      <c r="D279" s="1262"/>
      <c r="E279" s="1262"/>
    </row>
    <row r="280" spans="2:5" x14ac:dyDescent="0.25">
      <c r="B280" s="1262"/>
      <c r="C280" s="1262"/>
      <c r="D280" s="1262"/>
      <c r="E280" s="1262"/>
    </row>
    <row r="281" spans="2:5" x14ac:dyDescent="0.25">
      <c r="B281" s="1262"/>
      <c r="C281" s="1262"/>
      <c r="D281" s="1262"/>
      <c r="E281" s="1262"/>
    </row>
    <row r="282" spans="2:5" x14ac:dyDescent="0.25">
      <c r="B282" s="1262"/>
      <c r="C282" s="1262"/>
      <c r="D282" s="1262"/>
      <c r="E282" s="1262"/>
    </row>
    <row r="283" spans="2:5" x14ac:dyDescent="0.25">
      <c r="B283" s="1262"/>
      <c r="C283" s="1262"/>
      <c r="D283" s="1262"/>
      <c r="E283" s="1262"/>
    </row>
    <row r="284" spans="2:5" x14ac:dyDescent="0.25">
      <c r="B284" s="1262"/>
      <c r="C284" s="1262"/>
      <c r="D284" s="1262"/>
      <c r="E284" s="1262"/>
    </row>
    <row r="285" spans="2:5" x14ac:dyDescent="0.25">
      <c r="B285" s="1262"/>
      <c r="C285" s="1262"/>
      <c r="D285" s="1262"/>
      <c r="E285" s="1262"/>
    </row>
    <row r="286" spans="2:5" x14ac:dyDescent="0.25">
      <c r="B286" s="1262"/>
      <c r="C286" s="1262"/>
      <c r="D286" s="1262"/>
      <c r="E286" s="1262"/>
    </row>
    <row r="287" spans="2:5" x14ac:dyDescent="0.25">
      <c r="B287" s="1262"/>
      <c r="C287" s="1262"/>
      <c r="D287" s="1262"/>
      <c r="E287" s="1262"/>
    </row>
    <row r="288" spans="2:5" x14ac:dyDescent="0.25">
      <c r="B288" s="1262"/>
      <c r="C288" s="1262"/>
      <c r="D288" s="1262"/>
      <c r="E288" s="1262"/>
    </row>
    <row r="289" spans="2:5" x14ac:dyDescent="0.25">
      <c r="B289" s="1262"/>
      <c r="C289" s="1262"/>
      <c r="D289" s="1262"/>
      <c r="E289" s="1262"/>
    </row>
    <row r="290" spans="2:5" x14ac:dyDescent="0.25">
      <c r="B290" s="1262"/>
      <c r="C290" s="1262"/>
      <c r="D290" s="1262"/>
      <c r="E290" s="1262"/>
    </row>
    <row r="291" spans="2:5" x14ac:dyDescent="0.25">
      <c r="B291" s="1262"/>
      <c r="C291" s="1262"/>
      <c r="D291" s="1262"/>
      <c r="E291" s="1262"/>
    </row>
    <row r="292" spans="2:5" x14ac:dyDescent="0.25">
      <c r="B292" s="1262"/>
      <c r="C292" s="1262"/>
      <c r="D292" s="1262"/>
      <c r="E292" s="1262"/>
    </row>
    <row r="293" spans="2:5" x14ac:dyDescent="0.25">
      <c r="B293" s="1262"/>
      <c r="C293" s="1262"/>
      <c r="D293" s="1262"/>
      <c r="E293" s="1262"/>
    </row>
    <row r="294" spans="2:5" x14ac:dyDescent="0.25">
      <c r="B294" s="1262"/>
      <c r="C294" s="1262"/>
      <c r="D294" s="1262"/>
      <c r="E294" s="1262"/>
    </row>
    <row r="295" spans="2:5" x14ac:dyDescent="0.25">
      <c r="B295" s="1262"/>
      <c r="C295" s="1262"/>
      <c r="D295" s="1262"/>
      <c r="E295" s="1262"/>
    </row>
    <row r="296" spans="2:5" x14ac:dyDescent="0.25">
      <c r="B296" s="1262"/>
      <c r="C296" s="1262"/>
      <c r="D296" s="1262"/>
      <c r="E296" s="1262"/>
    </row>
    <row r="297" spans="2:5" x14ac:dyDescent="0.25">
      <c r="B297" s="1262"/>
      <c r="C297" s="1262"/>
      <c r="D297" s="1262"/>
      <c r="E297" s="1262"/>
    </row>
    <row r="298" spans="2:5" x14ac:dyDescent="0.25">
      <c r="B298" s="1262"/>
      <c r="C298" s="1262"/>
      <c r="D298" s="1262"/>
      <c r="E298" s="1262"/>
    </row>
    <row r="299" spans="2:5" x14ac:dyDescent="0.25">
      <c r="B299" s="1262"/>
      <c r="C299" s="1262"/>
      <c r="D299" s="1262"/>
      <c r="E299" s="1262"/>
    </row>
    <row r="300" spans="2:5" x14ac:dyDescent="0.25">
      <c r="B300" s="1262"/>
      <c r="C300" s="1262"/>
      <c r="D300" s="1262"/>
      <c r="E300" s="1262"/>
    </row>
    <row r="301" spans="2:5" x14ac:dyDescent="0.25">
      <c r="B301" s="1262"/>
      <c r="C301" s="1262"/>
      <c r="D301" s="1262"/>
      <c r="E301" s="1262"/>
    </row>
    <row r="302" spans="2:5" x14ac:dyDescent="0.25">
      <c r="B302" s="1262"/>
      <c r="C302" s="1262"/>
      <c r="D302" s="1262"/>
      <c r="E302" s="1262"/>
    </row>
    <row r="303" spans="2:5" x14ac:dyDescent="0.25">
      <c r="B303" s="1262"/>
      <c r="C303" s="1262"/>
      <c r="D303" s="1262"/>
      <c r="E303" s="1262"/>
    </row>
    <row r="304" spans="2:5" x14ac:dyDescent="0.25">
      <c r="B304" s="1262"/>
      <c r="C304" s="1262"/>
      <c r="D304" s="1262"/>
      <c r="E304" s="1262"/>
    </row>
    <row r="305" spans="2:5" x14ac:dyDescent="0.25">
      <c r="B305" s="1262"/>
      <c r="C305" s="1262"/>
      <c r="D305" s="1262"/>
      <c r="E305" s="1262"/>
    </row>
    <row r="306" spans="2:5" x14ac:dyDescent="0.25">
      <c r="B306" s="1262"/>
      <c r="C306" s="1262"/>
      <c r="D306" s="1262"/>
      <c r="E306" s="1262"/>
    </row>
    <row r="307" spans="2:5" x14ac:dyDescent="0.25">
      <c r="B307" s="1262"/>
      <c r="C307" s="1262"/>
      <c r="D307" s="1262"/>
      <c r="E307" s="1262"/>
    </row>
    <row r="308" spans="2:5" x14ac:dyDescent="0.25">
      <c r="B308" s="1262"/>
      <c r="C308" s="1262"/>
      <c r="D308" s="1262"/>
      <c r="E308" s="1262"/>
    </row>
    <row r="309" spans="2:5" x14ac:dyDescent="0.25">
      <c r="B309" s="1262"/>
      <c r="C309" s="1262"/>
      <c r="D309" s="1262"/>
      <c r="E309" s="1262"/>
    </row>
    <row r="310" spans="2:5" x14ac:dyDescent="0.25">
      <c r="B310" s="1262"/>
      <c r="C310" s="1262"/>
      <c r="D310" s="1262"/>
      <c r="E310" s="1262"/>
    </row>
    <row r="311" spans="2:5" x14ac:dyDescent="0.25">
      <c r="B311" s="1262"/>
      <c r="C311" s="1262"/>
      <c r="D311" s="1262"/>
      <c r="E311" s="1262"/>
    </row>
    <row r="312" spans="2:5" x14ac:dyDescent="0.25">
      <c r="B312" s="1262"/>
      <c r="C312" s="1262"/>
      <c r="D312" s="1262"/>
      <c r="E312" s="1262"/>
    </row>
    <row r="313" spans="2:5" x14ac:dyDescent="0.25">
      <c r="B313" s="1262"/>
      <c r="C313" s="1262"/>
      <c r="D313" s="1262"/>
      <c r="E313" s="1262"/>
    </row>
    <row r="314" spans="2:5" x14ac:dyDescent="0.25">
      <c r="B314" s="1262"/>
      <c r="C314" s="1262"/>
      <c r="D314" s="1262"/>
      <c r="E314" s="1262"/>
    </row>
    <row r="315" spans="2:5" x14ac:dyDescent="0.25">
      <c r="B315" s="1262"/>
      <c r="C315" s="1262"/>
      <c r="D315" s="1262"/>
      <c r="E315" s="1262"/>
    </row>
    <row r="316" spans="2:5" x14ac:dyDescent="0.25">
      <c r="B316" s="1262"/>
      <c r="C316" s="1262"/>
      <c r="D316" s="1262"/>
      <c r="E316" s="1262"/>
    </row>
    <row r="317" spans="2:5" x14ac:dyDescent="0.25">
      <c r="B317" s="1262"/>
      <c r="C317" s="1262"/>
      <c r="D317" s="1262"/>
      <c r="E317" s="1262"/>
    </row>
    <row r="318" spans="2:5" x14ac:dyDescent="0.25">
      <c r="B318" s="1262"/>
      <c r="C318" s="1262"/>
      <c r="D318" s="1262"/>
      <c r="E318" s="1262"/>
    </row>
    <row r="319" spans="2:5" x14ac:dyDescent="0.25">
      <c r="B319" s="1262"/>
      <c r="C319" s="1262"/>
      <c r="D319" s="1262"/>
      <c r="E319" s="1262"/>
    </row>
    <row r="320" spans="2:5" x14ac:dyDescent="0.25">
      <c r="B320" s="1262"/>
      <c r="C320" s="1262"/>
      <c r="D320" s="1262"/>
      <c r="E320" s="1262"/>
    </row>
    <row r="321" spans="2:5" x14ac:dyDescent="0.25">
      <c r="B321" s="1262"/>
      <c r="C321" s="1262"/>
      <c r="D321" s="1262"/>
      <c r="E321" s="1262"/>
    </row>
    <row r="322" spans="2:5" x14ac:dyDescent="0.25">
      <c r="B322" s="1262"/>
      <c r="C322" s="1262"/>
      <c r="D322" s="1262"/>
      <c r="E322" s="1262"/>
    </row>
    <row r="323" spans="2:5" x14ac:dyDescent="0.25">
      <c r="B323" s="1262"/>
      <c r="C323" s="1262"/>
      <c r="D323" s="1262"/>
      <c r="E323" s="1262"/>
    </row>
    <row r="324" spans="2:5" x14ac:dyDescent="0.25">
      <c r="B324" s="1262"/>
      <c r="C324" s="1262"/>
      <c r="D324" s="1262"/>
      <c r="E324" s="1262"/>
    </row>
    <row r="325" spans="2:5" x14ac:dyDescent="0.25">
      <c r="B325" s="1262"/>
      <c r="C325" s="1262"/>
      <c r="D325" s="1262"/>
      <c r="E325" s="1262"/>
    </row>
    <row r="326" spans="2:5" x14ac:dyDescent="0.25">
      <c r="B326" s="1262"/>
      <c r="C326" s="1262"/>
      <c r="D326" s="1262"/>
      <c r="E326" s="1262"/>
    </row>
    <row r="327" spans="2:5" x14ac:dyDescent="0.25">
      <c r="B327" s="1262"/>
      <c r="C327" s="1262"/>
      <c r="D327" s="1262"/>
      <c r="E327" s="1262"/>
    </row>
    <row r="328" spans="2:5" x14ac:dyDescent="0.25">
      <c r="B328" s="1262"/>
      <c r="C328" s="1262"/>
      <c r="D328" s="1262"/>
      <c r="E328" s="1262"/>
    </row>
    <row r="329" spans="2:5" x14ac:dyDescent="0.25">
      <c r="B329" s="1262"/>
      <c r="C329" s="1262"/>
      <c r="D329" s="1262"/>
      <c r="E329" s="1262"/>
    </row>
    <row r="330" spans="2:5" x14ac:dyDescent="0.25">
      <c r="B330" s="1262"/>
      <c r="C330" s="1262"/>
      <c r="D330" s="1262"/>
      <c r="E330" s="1262"/>
    </row>
    <row r="331" spans="2:5" x14ac:dyDescent="0.25">
      <c r="B331" s="1262"/>
      <c r="C331" s="1262"/>
      <c r="D331" s="1262"/>
      <c r="E331" s="1262"/>
    </row>
    <row r="332" spans="2:5" x14ac:dyDescent="0.25">
      <c r="B332" s="1262"/>
      <c r="C332" s="1262"/>
      <c r="D332" s="1262"/>
      <c r="E332" s="1262"/>
    </row>
    <row r="333" spans="2:5" x14ac:dyDescent="0.25">
      <c r="B333" s="1262"/>
      <c r="C333" s="1262"/>
      <c r="D333" s="1262"/>
      <c r="E333" s="1262"/>
    </row>
    <row r="334" spans="2:5" x14ac:dyDescent="0.25">
      <c r="B334" s="1262"/>
      <c r="C334" s="1262"/>
      <c r="D334" s="1262"/>
      <c r="E334" s="1262"/>
    </row>
    <row r="335" spans="2:5" x14ac:dyDescent="0.25">
      <c r="B335" s="1262"/>
      <c r="C335" s="1262"/>
      <c r="D335" s="1262"/>
      <c r="E335" s="1262"/>
    </row>
    <row r="336" spans="2:5" x14ac:dyDescent="0.25">
      <c r="B336" s="1262"/>
      <c r="C336" s="1262"/>
      <c r="D336" s="1262"/>
      <c r="E336" s="1262"/>
    </row>
    <row r="337" spans="2:5" x14ac:dyDescent="0.25">
      <c r="B337" s="1262"/>
      <c r="C337" s="1262"/>
      <c r="D337" s="1262"/>
      <c r="E337" s="1262"/>
    </row>
    <row r="338" spans="2:5" x14ac:dyDescent="0.25">
      <c r="B338" s="1262"/>
      <c r="C338" s="1262"/>
      <c r="D338" s="1262"/>
      <c r="E338" s="1262"/>
    </row>
    <row r="339" spans="2:5" x14ac:dyDescent="0.25">
      <c r="B339" s="1262"/>
      <c r="C339" s="1262"/>
      <c r="D339" s="1262"/>
      <c r="E339" s="1262"/>
    </row>
    <row r="340" spans="2:5" x14ac:dyDescent="0.25">
      <c r="B340" s="1262"/>
      <c r="C340" s="1262"/>
      <c r="D340" s="1262"/>
      <c r="E340" s="1262"/>
    </row>
    <row r="341" spans="2:5" x14ac:dyDescent="0.25">
      <c r="B341" s="1262"/>
      <c r="C341" s="1262"/>
      <c r="D341" s="1262"/>
      <c r="E341" s="1262"/>
    </row>
    <row r="342" spans="2:5" x14ac:dyDescent="0.25">
      <c r="B342" s="1262"/>
      <c r="C342" s="1262"/>
      <c r="D342" s="1262"/>
      <c r="E342" s="1262"/>
    </row>
    <row r="343" spans="2:5" x14ac:dyDescent="0.25">
      <c r="B343" s="1262"/>
      <c r="C343" s="1262"/>
      <c r="D343" s="1262"/>
      <c r="E343" s="1262"/>
    </row>
    <row r="344" spans="2:5" x14ac:dyDescent="0.25">
      <c r="B344" s="1262"/>
      <c r="C344" s="1262"/>
      <c r="D344" s="1262"/>
      <c r="E344" s="1262"/>
    </row>
    <row r="345" spans="2:5" x14ac:dyDescent="0.25">
      <c r="B345" s="1262"/>
      <c r="C345" s="1262"/>
      <c r="D345" s="1262"/>
      <c r="E345" s="1262"/>
    </row>
    <row r="346" spans="2:5" x14ac:dyDescent="0.25">
      <c r="B346" s="1262"/>
      <c r="C346" s="1262"/>
      <c r="D346" s="1262"/>
      <c r="E346" s="1262"/>
    </row>
    <row r="347" spans="2:5" x14ac:dyDescent="0.25">
      <c r="B347" s="1262"/>
      <c r="C347" s="1262"/>
      <c r="D347" s="1262"/>
      <c r="E347" s="1262"/>
    </row>
    <row r="348" spans="2:5" x14ac:dyDescent="0.25">
      <c r="B348" s="1262"/>
      <c r="C348" s="1262"/>
      <c r="D348" s="1262"/>
      <c r="E348" s="1262"/>
    </row>
    <row r="349" spans="2:5" x14ac:dyDescent="0.25">
      <c r="B349" s="1262"/>
      <c r="C349" s="1262"/>
      <c r="D349" s="1262"/>
      <c r="E349" s="1262"/>
    </row>
    <row r="350" spans="2:5" x14ac:dyDescent="0.25">
      <c r="B350" s="1262"/>
      <c r="C350" s="1262"/>
      <c r="D350" s="1262"/>
      <c r="E350" s="1262"/>
    </row>
  </sheetData>
  <mergeCells count="10">
    <mergeCell ref="A54:E55"/>
    <mergeCell ref="A56:E56"/>
    <mergeCell ref="A2:E2"/>
    <mergeCell ref="A3:E3"/>
    <mergeCell ref="A5:A9"/>
    <mergeCell ref="B5:E6"/>
    <mergeCell ref="B7:B9"/>
    <mergeCell ref="C7:C9"/>
    <mergeCell ref="D7:D9"/>
    <mergeCell ref="E7:E9"/>
  </mergeCells>
  <hyperlinks>
    <hyperlink ref="A1" location="Índice!A1" display="Voltar ao índice" xr:uid="{3D078457-FEBD-4941-A82F-0CB3479B37BA}"/>
  </hyperlinks>
  <printOptions gridLinesSet="0"/>
  <pageMargins left="0.59055118110236227" right="0.39370078740157483" top="0.78740157480314965" bottom="0.39370078740157483" header="0" footer="0"/>
  <pageSetup paperSize="9" orientation="portrait" verticalDpi="300"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5756D-7E15-4B34-81BC-DE30E9C79326}">
  <dimension ref="A1:N39"/>
  <sheetViews>
    <sheetView workbookViewId="0"/>
  </sheetViews>
  <sheetFormatPr defaultColWidth="9.1796875" defaultRowHeight="10.5" x14ac:dyDescent="0.25"/>
  <cols>
    <col min="1" max="1" width="25.54296875" style="77" customWidth="1"/>
    <col min="2" max="3" width="10.1796875" style="77" customWidth="1"/>
    <col min="4" max="5" width="10" style="1266" customWidth="1"/>
    <col min="6" max="6" width="12.81640625" style="1266" bestFit="1" customWidth="1"/>
    <col min="7" max="16384" width="9.1796875" style="77"/>
  </cols>
  <sheetData>
    <row r="1" spans="1:9" ht="13" x14ac:dyDescent="0.3">
      <c r="A1" s="407" t="s">
        <v>371</v>
      </c>
    </row>
    <row r="2" spans="1:9" ht="19.5" customHeight="1" x14ac:dyDescent="0.25">
      <c r="A2" s="2527" t="s">
        <v>1288</v>
      </c>
      <c r="B2" s="2527"/>
      <c r="C2" s="2527"/>
      <c r="D2" s="2527"/>
      <c r="E2" s="2527"/>
      <c r="F2" s="1263"/>
    </row>
    <row r="3" spans="1:9" ht="30.75" customHeight="1" x14ac:dyDescent="0.25">
      <c r="A3" s="2529" t="s">
        <v>1289</v>
      </c>
      <c r="B3" s="2529"/>
      <c r="C3" s="2529"/>
      <c r="D3" s="2529"/>
      <c r="E3" s="2529"/>
      <c r="F3" s="2529"/>
    </row>
    <row r="4" spans="1:9" ht="13.5" customHeight="1" x14ac:dyDescent="0.25">
      <c r="A4" s="78">
        <v>2022</v>
      </c>
      <c r="B4" s="80"/>
      <c r="C4" s="80"/>
      <c r="D4" s="1264"/>
      <c r="E4" s="1265"/>
    </row>
    <row r="5" spans="1:9" ht="17.149999999999999" customHeight="1" x14ac:dyDescent="0.25">
      <c r="A5" s="2900" t="s">
        <v>511</v>
      </c>
      <c r="B5" s="2907" t="s">
        <v>1290</v>
      </c>
      <c r="C5" s="2908"/>
      <c r="D5" s="2908"/>
      <c r="E5" s="2908"/>
      <c r="F5" s="1268" t="s">
        <v>1291</v>
      </c>
    </row>
    <row r="6" spans="1:9" ht="17.149999999999999" customHeight="1" x14ac:dyDescent="0.25">
      <c r="A6" s="2906"/>
      <c r="B6" s="2900" t="s">
        <v>1292</v>
      </c>
      <c r="C6" s="2900" t="s">
        <v>1293</v>
      </c>
      <c r="D6" s="2907" t="s">
        <v>1294</v>
      </c>
      <c r="E6" s="2908"/>
      <c r="F6" s="1269" t="s">
        <v>1295</v>
      </c>
    </row>
    <row r="7" spans="1:9" ht="15.75" customHeight="1" x14ac:dyDescent="0.25">
      <c r="A7" s="2903"/>
      <c r="B7" s="2903"/>
      <c r="C7" s="2903"/>
      <c r="D7" s="1270" t="s">
        <v>1296</v>
      </c>
      <c r="E7" s="1270" t="s">
        <v>1297</v>
      </c>
      <c r="F7" s="1271" t="s">
        <v>1298</v>
      </c>
    </row>
    <row r="8" spans="1:9" ht="9" customHeight="1" x14ac:dyDescent="0.25">
      <c r="A8" s="118"/>
      <c r="B8" s="118"/>
      <c r="C8" s="118"/>
      <c r="D8" s="712"/>
      <c r="E8" s="712"/>
      <c r="F8" s="712"/>
    </row>
    <row r="9" spans="1:9" s="88" customFormat="1" ht="13" customHeight="1" x14ac:dyDescent="0.25">
      <c r="A9" s="125" t="s">
        <v>151</v>
      </c>
      <c r="B9" s="937">
        <v>52</v>
      </c>
      <c r="C9" s="1272">
        <v>1</v>
      </c>
      <c r="D9" s="1273">
        <v>731</v>
      </c>
      <c r="E9" s="1273">
        <v>718</v>
      </c>
      <c r="F9" s="1274">
        <v>262</v>
      </c>
      <c r="H9" s="1275"/>
      <c r="I9" s="1275"/>
    </row>
    <row r="10" spans="1:9" s="88" customFormat="1" ht="9" customHeight="1" x14ac:dyDescent="0.25">
      <c r="A10" s="84"/>
      <c r="B10" s="1276"/>
      <c r="C10" s="1276"/>
      <c r="D10" s="1277"/>
      <c r="E10" s="1277"/>
      <c r="F10" s="1278"/>
      <c r="H10" s="1275"/>
    </row>
    <row r="11" spans="1:9" s="88" customFormat="1" ht="13" customHeight="1" x14ac:dyDescent="0.25">
      <c r="A11" s="84" t="s">
        <v>1258</v>
      </c>
      <c r="B11" s="999">
        <v>41</v>
      </c>
      <c r="C11" s="1279">
        <v>1</v>
      </c>
      <c r="D11" s="1280">
        <v>556</v>
      </c>
      <c r="E11" s="1280">
        <v>549</v>
      </c>
      <c r="F11" s="1278">
        <v>237</v>
      </c>
      <c r="H11" s="1275"/>
    </row>
    <row r="12" spans="1:9" ht="9" customHeight="1" x14ac:dyDescent="0.25">
      <c r="A12" s="80"/>
      <c r="B12" s="1276"/>
      <c r="C12" s="1281"/>
      <c r="D12" s="1277"/>
      <c r="E12" s="1277"/>
      <c r="F12" s="1282"/>
      <c r="G12" s="88"/>
      <c r="H12" s="1275"/>
      <c r="I12" s="88"/>
    </row>
    <row r="13" spans="1:9" s="1286" customFormat="1" ht="13" customHeight="1" x14ac:dyDescent="0.25">
      <c r="A13" s="80" t="s">
        <v>1299</v>
      </c>
      <c r="B13" s="1282">
        <v>15</v>
      </c>
      <c r="C13" s="1282">
        <v>0</v>
      </c>
      <c r="D13" s="1282">
        <v>189</v>
      </c>
      <c r="E13" s="1282">
        <v>185</v>
      </c>
      <c r="F13" s="1283">
        <v>72</v>
      </c>
      <c r="G13" s="1284"/>
      <c r="H13" s="1285"/>
      <c r="I13" s="88"/>
    </row>
    <row r="14" spans="1:9" s="1286" customFormat="1" ht="13" customHeight="1" x14ac:dyDescent="0.25">
      <c r="A14" s="80" t="s">
        <v>1300</v>
      </c>
      <c r="B14" s="1282">
        <v>16</v>
      </c>
      <c r="C14" s="1282">
        <v>0</v>
      </c>
      <c r="D14" s="1282">
        <v>178</v>
      </c>
      <c r="E14" s="1282">
        <v>177</v>
      </c>
      <c r="F14" s="1283">
        <v>71</v>
      </c>
      <c r="G14" s="720"/>
      <c r="H14" s="1285"/>
      <c r="I14" s="88"/>
    </row>
    <row r="15" spans="1:9" s="1286" customFormat="1" ht="13" customHeight="1" x14ac:dyDescent="0.25">
      <c r="A15" s="80" t="s">
        <v>1301</v>
      </c>
      <c r="B15" s="1282">
        <v>2</v>
      </c>
      <c r="C15" s="1282">
        <v>0</v>
      </c>
      <c r="D15" s="1282">
        <v>55</v>
      </c>
      <c r="E15" s="1282">
        <v>55</v>
      </c>
      <c r="F15" s="1283">
        <v>34</v>
      </c>
      <c r="G15" s="720"/>
      <c r="H15" s="1285"/>
      <c r="I15" s="88"/>
    </row>
    <row r="16" spans="1:9" s="1286" customFormat="1" ht="13" customHeight="1" x14ac:dyDescent="0.25">
      <c r="A16" s="80" t="s">
        <v>1302</v>
      </c>
      <c r="B16" s="1282">
        <v>5</v>
      </c>
      <c r="C16" s="1282">
        <v>1</v>
      </c>
      <c r="D16" s="1282">
        <v>95</v>
      </c>
      <c r="E16" s="1282">
        <v>94</v>
      </c>
      <c r="F16" s="1283">
        <v>45</v>
      </c>
      <c r="G16" s="720"/>
      <c r="H16" s="1285"/>
      <c r="I16" s="88"/>
    </row>
    <row r="17" spans="1:14" s="1286" customFormat="1" ht="13" customHeight="1" x14ac:dyDescent="0.25">
      <c r="A17" s="80" t="s">
        <v>1303</v>
      </c>
      <c r="B17" s="1282">
        <v>3</v>
      </c>
      <c r="C17" s="1282">
        <v>0</v>
      </c>
      <c r="D17" s="1282">
        <v>39</v>
      </c>
      <c r="E17" s="1282">
        <v>38</v>
      </c>
      <c r="F17" s="1283">
        <v>15</v>
      </c>
      <c r="G17" s="88"/>
      <c r="H17" s="1287"/>
      <c r="I17" s="88"/>
    </row>
    <row r="18" spans="1:14" ht="9" customHeight="1" x14ac:dyDescent="0.25">
      <c r="A18" s="80"/>
      <c r="B18" s="953"/>
      <c r="C18" s="951"/>
      <c r="D18" s="1288"/>
      <c r="E18" s="1289"/>
      <c r="F18" s="1282"/>
      <c r="G18" s="88"/>
      <c r="H18" s="1275"/>
      <c r="I18" s="88"/>
    </row>
    <row r="19" spans="1:14" s="88" customFormat="1" ht="13" customHeight="1" x14ac:dyDescent="0.25">
      <c r="A19" s="84" t="s">
        <v>1284</v>
      </c>
      <c r="B19" s="1278">
        <v>6</v>
      </c>
      <c r="C19" s="1278">
        <v>0</v>
      </c>
      <c r="D19" s="1278">
        <v>117</v>
      </c>
      <c r="E19" s="1278">
        <v>114</v>
      </c>
      <c r="F19" s="1274">
        <v>14</v>
      </c>
      <c r="H19" s="1275"/>
    </row>
    <row r="20" spans="1:14" s="88" customFormat="1" ht="9" customHeight="1" x14ac:dyDescent="0.25">
      <c r="A20" s="84"/>
      <c r="B20" s="1290"/>
      <c r="C20" s="1291"/>
      <c r="D20" s="1292"/>
      <c r="E20" s="1289"/>
      <c r="F20" s="1274"/>
      <c r="H20" s="1275"/>
    </row>
    <row r="21" spans="1:14" s="88" customFormat="1" ht="13" customHeight="1" x14ac:dyDescent="0.25">
      <c r="A21" s="84" t="s">
        <v>1285</v>
      </c>
      <c r="B21" s="1278">
        <v>5</v>
      </c>
      <c r="C21" s="1278">
        <v>0</v>
      </c>
      <c r="D21" s="1278">
        <v>58</v>
      </c>
      <c r="E21" s="1278">
        <v>55</v>
      </c>
      <c r="F21" s="1274">
        <v>11</v>
      </c>
      <c r="H21" s="1275"/>
    </row>
    <row r="22" spans="1:14" ht="7" customHeight="1" thickBot="1" x14ac:dyDescent="0.3">
      <c r="A22" s="115"/>
      <c r="B22" s="115"/>
      <c r="C22" s="115"/>
      <c r="D22" s="1293"/>
      <c r="E22" s="1293"/>
      <c r="F22" s="1294"/>
      <c r="I22" s="88"/>
    </row>
    <row r="23" spans="1:14" ht="3.75" customHeight="1" thickTop="1" x14ac:dyDescent="0.25"/>
    <row r="24" spans="1:14" ht="13" customHeight="1" x14ac:dyDescent="0.25">
      <c r="A24" s="1295" t="s">
        <v>1304</v>
      </c>
      <c r="B24" s="80"/>
      <c r="C24" s="80"/>
      <c r="D24" s="1264"/>
      <c r="E24" s="1264"/>
      <c r="F24" s="1264"/>
      <c r="H24" s="88"/>
      <c r="I24" s="88"/>
    </row>
    <row r="25" spans="1:14" ht="12" customHeight="1" x14ac:dyDescent="0.25">
      <c r="A25" s="1296"/>
      <c r="I25" s="88"/>
    </row>
    <row r="26" spans="1:14" ht="12" customHeight="1" x14ac:dyDescent="0.25">
      <c r="A26" s="1296"/>
      <c r="I26" s="88"/>
    </row>
    <row r="27" spans="1:14" ht="12" customHeight="1" x14ac:dyDescent="0.25">
      <c r="A27" s="1296"/>
    </row>
    <row r="28" spans="1:14" ht="12" customHeight="1" x14ac:dyDescent="0.25">
      <c r="A28" s="1296"/>
    </row>
    <row r="29" spans="1:14" ht="12" customHeight="1" x14ac:dyDescent="0.25">
      <c r="A29" s="1296"/>
    </row>
    <row r="31" spans="1:14" ht="12.5" x14ac:dyDescent="0.25">
      <c r="G31" s="1297"/>
      <c r="H31" s="1298"/>
      <c r="I31" s="2909"/>
      <c r="J31" s="2910"/>
      <c r="K31" s="2909"/>
      <c r="L31" s="2910"/>
      <c r="M31" s="1299"/>
      <c r="N31" s="1300"/>
    </row>
    <row r="32" spans="1:14" ht="12.5" x14ac:dyDescent="0.25">
      <c r="G32" s="1297"/>
      <c r="H32" s="1298"/>
      <c r="I32" s="2909"/>
      <c r="J32" s="2910"/>
      <c r="K32" s="2909"/>
      <c r="L32" s="2910"/>
      <c r="M32" s="1299"/>
      <c r="N32" s="1300"/>
    </row>
    <row r="33" spans="7:14" ht="12.5" x14ac:dyDescent="0.25">
      <c r="G33" s="1297"/>
      <c r="H33" s="1298"/>
      <c r="I33" s="2909"/>
      <c r="J33" s="2910"/>
      <c r="K33" s="2909"/>
      <c r="L33" s="2910"/>
      <c r="M33" s="1299"/>
      <c r="N33" s="1300"/>
    </row>
    <row r="34" spans="7:14" ht="12.5" x14ac:dyDescent="0.25">
      <c r="G34" s="1297"/>
      <c r="H34" s="1298"/>
      <c r="I34" s="2909"/>
      <c r="J34" s="2910"/>
      <c r="K34" s="2909"/>
      <c r="L34" s="2910"/>
      <c r="M34" s="1299"/>
      <c r="N34" s="1300"/>
    </row>
    <row r="35" spans="7:14" ht="12.5" x14ac:dyDescent="0.25">
      <c r="G35" s="1297"/>
      <c r="H35" s="1298"/>
      <c r="I35" s="2909"/>
      <c r="J35" s="2910"/>
      <c r="K35" s="2909"/>
      <c r="L35" s="2910"/>
      <c r="M35" s="1299"/>
      <c r="N35" s="1300"/>
    </row>
    <row r="36" spans="7:14" x14ac:dyDescent="0.25">
      <c r="G36" s="1297"/>
      <c r="H36" s="1301"/>
      <c r="I36" s="1302"/>
      <c r="J36" s="1297"/>
      <c r="K36" s="1302"/>
      <c r="L36" s="1297"/>
      <c r="M36" s="1303"/>
      <c r="N36" s="1300"/>
    </row>
    <row r="37" spans="7:14" ht="12.5" x14ac:dyDescent="0.25">
      <c r="G37" s="1304"/>
      <c r="H37" s="1305"/>
      <c r="I37" s="2911"/>
      <c r="J37" s="2910"/>
      <c r="K37" s="2911"/>
      <c r="L37" s="2910"/>
      <c r="M37" s="1306"/>
      <c r="N37" s="1307"/>
    </row>
    <row r="38" spans="7:14" x14ac:dyDescent="0.25">
      <c r="G38" s="1304"/>
      <c r="H38" s="1301"/>
      <c r="I38" s="1302"/>
      <c r="J38" s="1304"/>
      <c r="K38" s="1302"/>
      <c r="L38" s="1304"/>
      <c r="M38" s="1306"/>
      <c r="N38" s="1307"/>
    </row>
    <row r="39" spans="7:14" x14ac:dyDescent="0.25">
      <c r="G39" s="1304"/>
      <c r="H39" s="1305"/>
      <c r="I39" s="2911"/>
      <c r="J39" s="2911"/>
      <c r="K39" s="2911"/>
      <c r="L39" s="2911"/>
      <c r="M39" s="1306"/>
      <c r="N39" s="1307"/>
    </row>
  </sheetData>
  <mergeCells count="21">
    <mergeCell ref="I39:J39"/>
    <mergeCell ref="K39:L39"/>
    <mergeCell ref="I34:J34"/>
    <mergeCell ref="K34:L34"/>
    <mergeCell ref="I35:J35"/>
    <mergeCell ref="K35:L35"/>
    <mergeCell ref="I37:J37"/>
    <mergeCell ref="K37:L37"/>
    <mergeCell ref="I31:J31"/>
    <mergeCell ref="K31:L31"/>
    <mergeCell ref="I32:J32"/>
    <mergeCell ref="K32:L32"/>
    <mergeCell ref="I33:J33"/>
    <mergeCell ref="K33:L33"/>
    <mergeCell ref="A2:E2"/>
    <mergeCell ref="A3:F3"/>
    <mergeCell ref="A5:A7"/>
    <mergeCell ref="B5:E5"/>
    <mergeCell ref="B6:B7"/>
    <mergeCell ref="C6:C7"/>
    <mergeCell ref="D6:E6"/>
  </mergeCells>
  <hyperlinks>
    <hyperlink ref="A1" location="Índice!A1" display="Voltar ao índice" xr:uid="{DBDB9929-067B-46A9-9795-651EE18BA283}"/>
  </hyperlinks>
  <pageMargins left="0.78740157480314965" right="0.78740157480314965" top="1.1811023622047243" bottom="0.78740157480314965" header="0" footer="0"/>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D047B-94A7-4072-BA91-772ECA04855E}">
  <dimension ref="A1:T58"/>
  <sheetViews>
    <sheetView workbookViewId="0"/>
  </sheetViews>
  <sheetFormatPr defaultColWidth="9.1796875" defaultRowHeight="12.5" x14ac:dyDescent="0.25"/>
  <cols>
    <col min="1" max="1" width="10.54296875" style="117" customWidth="1"/>
    <col min="2" max="3" width="7.81640625" style="117" customWidth="1"/>
    <col min="4" max="8" width="7.453125" style="117" customWidth="1"/>
    <col min="9" max="9" width="7.7265625" style="117" customWidth="1"/>
    <col min="10" max="10" width="8" style="117" customWidth="1"/>
    <col min="11" max="16384" width="9.1796875" style="117"/>
  </cols>
  <sheetData>
    <row r="1" spans="1:20" ht="13" x14ac:dyDescent="0.3">
      <c r="A1" s="407" t="s">
        <v>371</v>
      </c>
      <c r="B1" s="116"/>
      <c r="C1" s="116"/>
      <c r="D1" s="116"/>
      <c r="E1" s="116"/>
      <c r="F1" s="116"/>
      <c r="G1" s="116"/>
      <c r="H1" s="116"/>
      <c r="I1" s="116"/>
      <c r="J1" s="116"/>
    </row>
    <row r="2" spans="1:20" x14ac:dyDescent="0.25">
      <c r="A2" s="74" t="s">
        <v>183</v>
      </c>
      <c r="B2" s="160"/>
      <c r="C2" s="160"/>
      <c r="D2" s="160"/>
      <c r="E2" s="160"/>
      <c r="F2" s="160"/>
      <c r="G2" s="160"/>
      <c r="H2" s="160"/>
      <c r="I2" s="160"/>
      <c r="J2" s="160"/>
      <c r="K2" s="116"/>
      <c r="L2" s="116"/>
      <c r="M2" s="116"/>
      <c r="N2" s="116"/>
      <c r="O2" s="116"/>
      <c r="P2" s="116"/>
      <c r="Q2" s="116"/>
      <c r="R2" s="116"/>
      <c r="S2" s="116"/>
      <c r="T2" s="116"/>
    </row>
    <row r="3" spans="1:20" ht="23.25" customHeight="1" x14ac:dyDescent="0.25">
      <c r="A3" s="2533" t="s">
        <v>184</v>
      </c>
      <c r="B3" s="2533"/>
      <c r="C3" s="2533"/>
      <c r="D3" s="2533"/>
      <c r="E3" s="2533"/>
      <c r="F3" s="2533"/>
      <c r="G3" s="2533"/>
      <c r="H3" s="2533"/>
      <c r="I3" s="2533"/>
      <c r="J3" s="2533"/>
      <c r="K3" s="116"/>
      <c r="L3" s="116"/>
      <c r="M3" s="116"/>
      <c r="N3" s="116"/>
      <c r="O3" s="116"/>
      <c r="P3" s="116"/>
      <c r="Q3" s="116"/>
      <c r="R3" s="116"/>
      <c r="S3" s="116"/>
      <c r="T3" s="116"/>
    </row>
    <row r="4" spans="1:20" x14ac:dyDescent="0.25">
      <c r="A4" s="148">
        <v>2021</v>
      </c>
      <c r="B4" s="79"/>
      <c r="C4" s="80"/>
      <c r="D4" s="80"/>
      <c r="E4" s="80"/>
      <c r="F4" s="149"/>
      <c r="G4" s="80"/>
      <c r="H4" s="80"/>
      <c r="I4" s="80"/>
      <c r="J4" s="80"/>
      <c r="K4" s="116"/>
      <c r="L4" s="116"/>
      <c r="M4" s="116"/>
      <c r="N4" s="116"/>
      <c r="O4" s="116"/>
      <c r="P4" s="116"/>
      <c r="Q4" s="116"/>
      <c r="R4" s="116"/>
      <c r="S4" s="116"/>
      <c r="T4" s="116"/>
    </row>
    <row r="5" spans="1:20" ht="12.75" customHeight="1" x14ac:dyDescent="0.25">
      <c r="A5" s="2512" t="s">
        <v>122</v>
      </c>
      <c r="B5" s="2512" t="s">
        <v>123</v>
      </c>
      <c r="C5" s="2512" t="s">
        <v>124</v>
      </c>
      <c r="D5" s="2520" t="s">
        <v>125</v>
      </c>
      <c r="E5" s="2521"/>
      <c r="F5" s="2521"/>
      <c r="G5" s="2522" t="s">
        <v>126</v>
      </c>
      <c r="H5" s="2523"/>
      <c r="I5" s="2523"/>
      <c r="J5" s="2524" t="s">
        <v>127</v>
      </c>
      <c r="K5" s="116"/>
      <c r="L5" s="116"/>
      <c r="M5" s="116"/>
      <c r="N5" s="116"/>
      <c r="O5" s="116"/>
      <c r="P5" s="116"/>
      <c r="Q5" s="116"/>
      <c r="R5" s="116"/>
      <c r="S5" s="116"/>
      <c r="T5" s="116"/>
    </row>
    <row r="6" spans="1:20" x14ac:dyDescent="0.25">
      <c r="A6" s="2513"/>
      <c r="B6" s="2513"/>
      <c r="C6" s="2513"/>
      <c r="D6" s="2512" t="s">
        <v>130</v>
      </c>
      <c r="E6" s="2512" t="s">
        <v>131</v>
      </c>
      <c r="F6" s="2512" t="s">
        <v>132</v>
      </c>
      <c r="G6" s="2512" t="s">
        <v>0</v>
      </c>
      <c r="H6" s="2512" t="s">
        <v>133</v>
      </c>
      <c r="I6" s="2512" t="s">
        <v>134</v>
      </c>
      <c r="J6" s="2525"/>
      <c r="K6" s="116"/>
      <c r="L6" s="116"/>
      <c r="M6" s="116"/>
      <c r="N6" s="116"/>
      <c r="O6" s="116"/>
      <c r="P6" s="116"/>
      <c r="Q6" s="116"/>
      <c r="R6" s="116"/>
      <c r="S6" s="116"/>
      <c r="T6" s="116"/>
    </row>
    <row r="7" spans="1:20" x14ac:dyDescent="0.25">
      <c r="A7" s="2513"/>
      <c r="B7" s="2513"/>
      <c r="C7" s="2513"/>
      <c r="D7" s="2513"/>
      <c r="E7" s="2513"/>
      <c r="F7" s="2513"/>
      <c r="G7" s="2513"/>
      <c r="H7" s="2513"/>
      <c r="I7" s="2513"/>
      <c r="J7" s="2525"/>
      <c r="K7" s="116"/>
      <c r="L7" s="116"/>
      <c r="M7" s="116"/>
      <c r="N7" s="116"/>
      <c r="O7" s="116"/>
      <c r="P7" s="116"/>
      <c r="Q7" s="116"/>
      <c r="R7" s="116"/>
      <c r="S7" s="116"/>
      <c r="T7" s="116"/>
    </row>
    <row r="8" spans="1:20" x14ac:dyDescent="0.25">
      <c r="A8" s="2513"/>
      <c r="B8" s="2513"/>
      <c r="C8" s="2513"/>
      <c r="D8" s="2513"/>
      <c r="E8" s="2513"/>
      <c r="F8" s="2513"/>
      <c r="G8" s="2513"/>
      <c r="H8" s="2513"/>
      <c r="I8" s="2513"/>
      <c r="J8" s="2525"/>
      <c r="K8" s="116"/>
      <c r="L8" s="116"/>
      <c r="M8" s="116"/>
      <c r="N8" s="116"/>
      <c r="O8" s="116"/>
      <c r="P8" s="116"/>
      <c r="Q8" s="116"/>
      <c r="R8" s="116"/>
      <c r="S8" s="116"/>
      <c r="T8" s="116"/>
    </row>
    <row r="9" spans="1:20" x14ac:dyDescent="0.25">
      <c r="A9" s="2513"/>
      <c r="B9" s="2513"/>
      <c r="C9" s="2513"/>
      <c r="D9" s="2513"/>
      <c r="E9" s="2513"/>
      <c r="F9" s="2513"/>
      <c r="G9" s="2513"/>
      <c r="H9" s="2513"/>
      <c r="I9" s="2513"/>
      <c r="J9" s="2525"/>
      <c r="K9" s="116"/>
      <c r="L9" s="116"/>
      <c r="M9" s="116"/>
      <c r="N9" s="116"/>
      <c r="O9" s="116"/>
      <c r="P9" s="116"/>
      <c r="Q9" s="116"/>
      <c r="R9" s="116"/>
      <c r="S9" s="116"/>
      <c r="T9" s="116"/>
    </row>
    <row r="10" spans="1:20" x14ac:dyDescent="0.25">
      <c r="A10" s="2513"/>
      <c r="B10" s="2514"/>
      <c r="C10" s="2514"/>
      <c r="D10" s="2514"/>
      <c r="E10" s="2514"/>
      <c r="F10" s="2514"/>
      <c r="G10" s="2514"/>
      <c r="H10" s="2514"/>
      <c r="I10" s="2514"/>
      <c r="J10" s="2526"/>
      <c r="K10" s="116"/>
      <c r="L10" s="116"/>
      <c r="M10" s="116"/>
      <c r="N10" s="116"/>
      <c r="O10" s="116"/>
      <c r="P10" s="116"/>
      <c r="Q10" s="116"/>
      <c r="R10" s="116"/>
      <c r="S10" s="116"/>
      <c r="T10" s="116"/>
    </row>
    <row r="11" spans="1:20" x14ac:dyDescent="0.25">
      <c r="A11" s="2519"/>
      <c r="B11" s="2515" t="s">
        <v>135</v>
      </c>
      <c r="C11" s="2516"/>
      <c r="D11" s="2515" t="s">
        <v>136</v>
      </c>
      <c r="E11" s="2517"/>
      <c r="F11" s="2517"/>
      <c r="G11" s="2517"/>
      <c r="H11" s="2517"/>
      <c r="I11" s="2517"/>
      <c r="J11" s="2517"/>
      <c r="K11" s="116"/>
      <c r="L11" s="116"/>
      <c r="M11" s="116"/>
      <c r="N11" s="116"/>
      <c r="O11" s="116"/>
      <c r="P11" s="116"/>
      <c r="Q11" s="116"/>
      <c r="R11" s="116"/>
      <c r="S11" s="116"/>
      <c r="T11" s="116"/>
    </row>
    <row r="12" spans="1:20" ht="7.5" customHeight="1" x14ac:dyDescent="0.25">
      <c r="A12" s="110"/>
      <c r="B12" s="161"/>
      <c r="C12" s="161"/>
      <c r="D12" s="161"/>
      <c r="E12" s="161"/>
      <c r="F12" s="161"/>
      <c r="G12" s="161"/>
      <c r="H12" s="161"/>
      <c r="I12" s="161"/>
      <c r="J12" s="161"/>
      <c r="K12" s="116"/>
      <c r="L12" s="116"/>
      <c r="M12" s="116"/>
      <c r="N12" s="116"/>
      <c r="O12" s="116"/>
      <c r="P12" s="116"/>
      <c r="Q12" s="116"/>
      <c r="R12" s="116"/>
      <c r="S12" s="116"/>
      <c r="T12" s="116"/>
    </row>
    <row r="13" spans="1:20" x14ac:dyDescent="0.25">
      <c r="A13" s="84" t="s">
        <v>179</v>
      </c>
      <c r="B13" s="84"/>
      <c r="C13" s="84"/>
      <c r="D13" s="84"/>
      <c r="E13" s="84"/>
      <c r="F13" s="84"/>
      <c r="G13" s="84"/>
      <c r="H13" s="84"/>
      <c r="I13" s="84"/>
      <c r="J13" s="84"/>
      <c r="K13" s="116"/>
      <c r="L13" s="116"/>
      <c r="M13" s="116"/>
      <c r="N13" s="116"/>
      <c r="O13" s="116"/>
      <c r="P13" s="116"/>
      <c r="Q13" s="116"/>
      <c r="R13" s="116"/>
      <c r="S13" s="116"/>
      <c r="T13" s="116"/>
    </row>
    <row r="14" spans="1:20" ht="7.5" customHeight="1" x14ac:dyDescent="0.25">
      <c r="A14" s="84" t="s">
        <v>175</v>
      </c>
      <c r="B14" s="162"/>
      <c r="C14" s="162"/>
      <c r="D14" s="161"/>
      <c r="E14" s="162"/>
      <c r="F14" s="162"/>
      <c r="G14" s="161"/>
      <c r="H14" s="162"/>
      <c r="I14" s="162"/>
      <c r="J14" s="162"/>
      <c r="K14" s="116"/>
      <c r="L14" s="116"/>
      <c r="M14" s="116"/>
      <c r="N14" s="116"/>
      <c r="O14" s="116"/>
      <c r="P14" s="116"/>
      <c r="Q14" s="116"/>
      <c r="R14" s="116"/>
      <c r="S14" s="116"/>
      <c r="T14" s="116"/>
    </row>
    <row r="15" spans="1:20" x14ac:dyDescent="0.25">
      <c r="A15" s="163" t="s">
        <v>151</v>
      </c>
      <c r="B15" s="111">
        <v>696</v>
      </c>
      <c r="C15" s="111">
        <v>1779</v>
      </c>
      <c r="D15" s="111">
        <v>22512.034</v>
      </c>
      <c r="E15" s="111">
        <v>63390.432000000001</v>
      </c>
      <c r="F15" s="111">
        <v>15453.466</v>
      </c>
      <c r="G15" s="111">
        <v>109893.909</v>
      </c>
      <c r="H15" s="111">
        <v>96817.042000000001</v>
      </c>
      <c r="I15" s="111">
        <v>13076.867</v>
      </c>
      <c r="J15" s="111">
        <v>7082.848</v>
      </c>
      <c r="K15" s="116"/>
      <c r="L15" s="116"/>
      <c r="M15" s="116"/>
      <c r="N15" s="116"/>
      <c r="O15" s="116"/>
      <c r="P15" s="116"/>
      <c r="Q15" s="116"/>
      <c r="R15" s="116"/>
      <c r="S15" s="116"/>
      <c r="T15" s="116"/>
    </row>
    <row r="16" spans="1:20" x14ac:dyDescent="0.25">
      <c r="A16" s="164" t="s">
        <v>152</v>
      </c>
      <c r="B16" s="111">
        <v>695</v>
      </c>
      <c r="C16" s="111" t="s">
        <v>163</v>
      </c>
      <c r="D16" s="111" t="s">
        <v>163</v>
      </c>
      <c r="E16" s="111" t="s">
        <v>163</v>
      </c>
      <c r="F16" s="111" t="s">
        <v>163</v>
      </c>
      <c r="G16" s="111" t="s">
        <v>163</v>
      </c>
      <c r="H16" s="111" t="s">
        <v>163</v>
      </c>
      <c r="I16" s="111" t="s">
        <v>163</v>
      </c>
      <c r="J16" s="111" t="s">
        <v>163</v>
      </c>
      <c r="K16" s="116"/>
      <c r="L16" s="116"/>
      <c r="M16" s="116"/>
      <c r="N16" s="116"/>
      <c r="O16" s="116"/>
      <c r="P16" s="116"/>
      <c r="Q16" s="116"/>
      <c r="R16" s="116"/>
      <c r="S16" s="116"/>
      <c r="T16" s="116"/>
    </row>
    <row r="17" spans="1:20" x14ac:dyDescent="0.25">
      <c r="A17" s="165" t="s">
        <v>153</v>
      </c>
      <c r="B17" s="105">
        <v>498</v>
      </c>
      <c r="C17" s="105">
        <v>1367</v>
      </c>
      <c r="D17" s="105">
        <v>17669.532999999999</v>
      </c>
      <c r="E17" s="105">
        <v>51339.497000000003</v>
      </c>
      <c r="F17" s="105">
        <v>11802.427</v>
      </c>
      <c r="G17" s="105">
        <v>87353.351999999999</v>
      </c>
      <c r="H17" s="105">
        <v>79244.925000000003</v>
      </c>
      <c r="I17" s="105">
        <v>8108.4269999999997</v>
      </c>
      <c r="J17" s="105">
        <v>5525.299</v>
      </c>
      <c r="K17" s="116"/>
      <c r="L17" s="116"/>
      <c r="M17" s="116"/>
      <c r="N17" s="116"/>
      <c r="O17" s="116"/>
      <c r="P17" s="116"/>
      <c r="Q17" s="116"/>
      <c r="R17" s="116"/>
      <c r="S17" s="116"/>
      <c r="T17" s="116"/>
    </row>
    <row r="18" spans="1:20" x14ac:dyDescent="0.25">
      <c r="A18" s="165" t="s">
        <v>154</v>
      </c>
      <c r="B18" s="105">
        <v>45</v>
      </c>
      <c r="C18" s="105">
        <v>72</v>
      </c>
      <c r="D18" s="105">
        <v>714.25300000000004</v>
      </c>
      <c r="E18" s="105">
        <v>7421.2539999999999</v>
      </c>
      <c r="F18" s="105">
        <v>998.40099999999995</v>
      </c>
      <c r="G18" s="105">
        <v>9535.3790000000008</v>
      </c>
      <c r="H18" s="105">
        <v>9266.5619999999999</v>
      </c>
      <c r="I18" s="105">
        <v>268.81700000000001</v>
      </c>
      <c r="J18" s="105">
        <v>407.392</v>
      </c>
      <c r="K18" s="116"/>
      <c r="L18" s="116"/>
      <c r="M18" s="116"/>
      <c r="N18" s="116"/>
      <c r="O18" s="116"/>
      <c r="P18" s="116"/>
      <c r="Q18" s="116"/>
      <c r="R18" s="116"/>
      <c r="S18" s="116"/>
      <c r="T18" s="116"/>
    </row>
    <row r="19" spans="1:20" x14ac:dyDescent="0.25">
      <c r="A19" s="78" t="s">
        <v>155</v>
      </c>
      <c r="B19" s="105">
        <v>129</v>
      </c>
      <c r="C19" s="105">
        <v>312</v>
      </c>
      <c r="D19" s="105">
        <v>4007.3890000000001</v>
      </c>
      <c r="E19" s="105">
        <v>4405.5910000000003</v>
      </c>
      <c r="F19" s="105">
        <v>2455.8040000000001</v>
      </c>
      <c r="G19" s="105">
        <v>12443.861000000001</v>
      </c>
      <c r="H19" s="105">
        <v>7762.9009999999998</v>
      </c>
      <c r="I19" s="105">
        <v>4680.96</v>
      </c>
      <c r="J19" s="105">
        <v>1111.7940000000001</v>
      </c>
      <c r="K19" s="116"/>
      <c r="L19" s="116"/>
      <c r="M19" s="116"/>
      <c r="N19" s="116"/>
      <c r="O19" s="116"/>
      <c r="P19" s="116"/>
      <c r="Q19" s="116"/>
      <c r="R19" s="116"/>
      <c r="S19" s="116"/>
      <c r="T19" s="116"/>
    </row>
    <row r="20" spans="1:20" x14ac:dyDescent="0.25">
      <c r="A20" s="165" t="s">
        <v>156</v>
      </c>
      <c r="B20" s="105">
        <v>10</v>
      </c>
      <c r="C20" s="105" t="s">
        <v>163</v>
      </c>
      <c r="D20" s="105" t="s">
        <v>163</v>
      </c>
      <c r="E20" s="105" t="s">
        <v>163</v>
      </c>
      <c r="F20" s="105" t="s">
        <v>163</v>
      </c>
      <c r="G20" s="105" t="s">
        <v>163</v>
      </c>
      <c r="H20" s="105" t="s">
        <v>163</v>
      </c>
      <c r="I20" s="105" t="s">
        <v>163</v>
      </c>
      <c r="J20" s="105" t="s">
        <v>163</v>
      </c>
      <c r="K20" s="116"/>
      <c r="L20" s="116"/>
      <c r="M20" s="116"/>
      <c r="N20" s="116"/>
      <c r="O20" s="116"/>
      <c r="P20" s="116"/>
      <c r="Q20" s="116"/>
      <c r="R20" s="116"/>
      <c r="S20" s="116"/>
      <c r="T20" s="116"/>
    </row>
    <row r="21" spans="1:20" x14ac:dyDescent="0.25">
      <c r="A21" s="165" t="s">
        <v>157</v>
      </c>
      <c r="B21" s="105">
        <v>13</v>
      </c>
      <c r="C21" s="105">
        <v>13</v>
      </c>
      <c r="D21" s="105">
        <v>54.933</v>
      </c>
      <c r="E21" s="105">
        <v>194.66399999999999</v>
      </c>
      <c r="F21" s="105">
        <v>69.287000000000006</v>
      </c>
      <c r="G21" s="105">
        <v>412.31900000000002</v>
      </c>
      <c r="H21" s="105">
        <v>397.62299999999999</v>
      </c>
      <c r="I21" s="105">
        <v>14.696</v>
      </c>
      <c r="J21" s="105">
        <v>95.63</v>
      </c>
      <c r="K21" s="116"/>
      <c r="L21" s="116"/>
      <c r="M21" s="116"/>
      <c r="N21" s="116"/>
      <c r="O21" s="116"/>
      <c r="P21" s="116"/>
      <c r="Q21" s="116"/>
      <c r="R21" s="116"/>
      <c r="S21" s="116"/>
      <c r="T21" s="116"/>
    </row>
    <row r="22" spans="1:20" x14ac:dyDescent="0.25">
      <c r="A22" s="163" t="s">
        <v>172</v>
      </c>
      <c r="B22" s="111">
        <v>0</v>
      </c>
      <c r="C22" s="111">
        <v>0</v>
      </c>
      <c r="D22" s="111">
        <v>0</v>
      </c>
      <c r="E22" s="111">
        <v>0</v>
      </c>
      <c r="F22" s="111">
        <v>0</v>
      </c>
      <c r="G22" s="111">
        <v>0</v>
      </c>
      <c r="H22" s="111">
        <v>0</v>
      </c>
      <c r="I22" s="111">
        <v>0</v>
      </c>
      <c r="J22" s="111">
        <v>0</v>
      </c>
      <c r="K22" s="116"/>
      <c r="L22" s="116"/>
      <c r="M22" s="116"/>
      <c r="N22" s="116"/>
      <c r="O22" s="116"/>
      <c r="P22" s="116"/>
      <c r="Q22" s="116"/>
      <c r="R22" s="116"/>
      <c r="S22" s="116"/>
      <c r="T22" s="116"/>
    </row>
    <row r="23" spans="1:20" x14ac:dyDescent="0.25">
      <c r="A23" s="163" t="s">
        <v>173</v>
      </c>
      <c r="B23" s="111">
        <v>1</v>
      </c>
      <c r="C23" s="111" t="s">
        <v>163</v>
      </c>
      <c r="D23" s="111" t="s">
        <v>163</v>
      </c>
      <c r="E23" s="111" t="s">
        <v>163</v>
      </c>
      <c r="F23" s="111" t="s">
        <v>163</v>
      </c>
      <c r="G23" s="111" t="s">
        <v>163</v>
      </c>
      <c r="H23" s="111" t="s">
        <v>163</v>
      </c>
      <c r="I23" s="111" t="s">
        <v>163</v>
      </c>
      <c r="J23" s="111" t="s">
        <v>163</v>
      </c>
      <c r="K23" s="116"/>
      <c r="L23" s="116"/>
      <c r="M23" s="116"/>
      <c r="N23" s="116"/>
      <c r="O23" s="116"/>
      <c r="P23" s="116"/>
      <c r="Q23" s="116"/>
      <c r="R23" s="116"/>
      <c r="S23" s="116"/>
      <c r="T23" s="116"/>
    </row>
    <row r="24" spans="1:20" ht="7.5" customHeight="1" x14ac:dyDescent="0.25">
      <c r="A24" s="166"/>
      <c r="B24" s="167"/>
      <c r="C24" s="167"/>
      <c r="D24" s="167"/>
      <c r="E24" s="167"/>
      <c r="F24" s="167"/>
      <c r="G24" s="167"/>
      <c r="H24" s="167"/>
      <c r="I24" s="167"/>
      <c r="J24" s="167"/>
      <c r="K24" s="116"/>
      <c r="L24" s="116"/>
      <c r="M24" s="116"/>
      <c r="N24" s="116"/>
      <c r="O24" s="116"/>
      <c r="P24" s="116"/>
      <c r="Q24" s="116"/>
      <c r="R24" s="116"/>
      <c r="S24" s="116"/>
      <c r="T24" s="116"/>
    </row>
    <row r="25" spans="1:20" x14ac:dyDescent="0.25">
      <c r="A25" s="168" t="s">
        <v>180</v>
      </c>
      <c r="B25" s="168"/>
      <c r="C25" s="168"/>
      <c r="D25" s="168"/>
      <c r="E25" s="168"/>
      <c r="F25" s="168"/>
      <c r="G25" s="168"/>
      <c r="H25" s="168"/>
      <c r="I25" s="168"/>
      <c r="J25" s="168"/>
      <c r="K25" s="116"/>
      <c r="L25" s="116"/>
      <c r="M25" s="116"/>
      <c r="N25" s="116"/>
      <c r="O25" s="116"/>
      <c r="P25" s="116"/>
      <c r="Q25" s="116"/>
      <c r="R25" s="116"/>
      <c r="S25" s="116"/>
      <c r="T25" s="116"/>
    </row>
    <row r="26" spans="1:20" ht="7.5" customHeight="1" x14ac:dyDescent="0.25">
      <c r="A26" s="168" t="s">
        <v>175</v>
      </c>
      <c r="B26" s="126"/>
      <c r="C26" s="126"/>
      <c r="D26" s="136"/>
      <c r="E26" s="126"/>
      <c r="F26" s="126"/>
      <c r="G26" s="136"/>
      <c r="H26" s="126"/>
      <c r="I26" s="126"/>
      <c r="J26" s="126"/>
      <c r="K26" s="116"/>
      <c r="L26" s="116"/>
      <c r="M26" s="116"/>
      <c r="N26" s="116"/>
      <c r="O26" s="116"/>
      <c r="P26" s="116"/>
      <c r="Q26" s="116"/>
      <c r="R26" s="116"/>
      <c r="S26" s="116"/>
      <c r="T26" s="116"/>
    </row>
    <row r="27" spans="1:20" x14ac:dyDescent="0.25">
      <c r="A27" s="169" t="s">
        <v>151</v>
      </c>
      <c r="B27" s="111">
        <v>56</v>
      </c>
      <c r="C27" s="111">
        <v>200</v>
      </c>
      <c r="D27" s="111">
        <v>2772.4720000000002</v>
      </c>
      <c r="E27" s="111">
        <v>2319.2170000000001</v>
      </c>
      <c r="F27" s="111">
        <v>1393.633</v>
      </c>
      <c r="G27" s="111">
        <v>7470.5280000000002</v>
      </c>
      <c r="H27" s="111">
        <v>6890.9690000000001</v>
      </c>
      <c r="I27" s="111">
        <v>579.55899999999997</v>
      </c>
      <c r="J27" s="111">
        <v>637.63699999999994</v>
      </c>
      <c r="K27" s="116"/>
      <c r="L27" s="116"/>
      <c r="M27" s="116"/>
      <c r="N27" s="116"/>
      <c r="O27" s="116"/>
      <c r="P27" s="116"/>
      <c r="Q27" s="116"/>
      <c r="R27" s="116"/>
      <c r="S27" s="116"/>
      <c r="T27" s="116"/>
    </row>
    <row r="28" spans="1:20" x14ac:dyDescent="0.25">
      <c r="A28" s="168" t="s">
        <v>152</v>
      </c>
      <c r="B28" s="111">
        <v>54</v>
      </c>
      <c r="C28" s="111" t="s">
        <v>163</v>
      </c>
      <c r="D28" s="111" t="s">
        <v>163</v>
      </c>
      <c r="E28" s="111" t="s">
        <v>163</v>
      </c>
      <c r="F28" s="111" t="s">
        <v>163</v>
      </c>
      <c r="G28" s="111" t="s">
        <v>163</v>
      </c>
      <c r="H28" s="111" t="s">
        <v>163</v>
      </c>
      <c r="I28" s="111" t="s">
        <v>163</v>
      </c>
      <c r="J28" s="111" t="s">
        <v>163</v>
      </c>
      <c r="K28" s="116"/>
      <c r="L28" s="116"/>
      <c r="M28" s="116"/>
      <c r="N28" s="116"/>
      <c r="O28" s="116"/>
      <c r="P28" s="116"/>
      <c r="Q28" s="116"/>
      <c r="R28" s="116"/>
      <c r="S28" s="116"/>
      <c r="T28" s="116"/>
    </row>
    <row r="29" spans="1:20" x14ac:dyDescent="0.25">
      <c r="A29" s="170" t="s">
        <v>153</v>
      </c>
      <c r="B29" s="105">
        <v>28</v>
      </c>
      <c r="C29" s="105">
        <v>162</v>
      </c>
      <c r="D29" s="105">
        <v>2432.4360000000001</v>
      </c>
      <c r="E29" s="105">
        <v>1991.787</v>
      </c>
      <c r="F29" s="105">
        <v>1040.2049999999999</v>
      </c>
      <c r="G29" s="105">
        <v>6161.0290000000005</v>
      </c>
      <c r="H29" s="105">
        <v>5946.5519999999997</v>
      </c>
      <c r="I29" s="105">
        <v>214.477</v>
      </c>
      <c r="J29" s="105">
        <v>441.90100000000001</v>
      </c>
      <c r="K29" s="116"/>
      <c r="L29" s="116"/>
      <c r="M29" s="116"/>
      <c r="N29" s="116"/>
      <c r="O29" s="116"/>
      <c r="P29" s="116"/>
      <c r="Q29" s="116"/>
      <c r="R29" s="116"/>
      <c r="S29" s="116"/>
      <c r="T29" s="116"/>
    </row>
    <row r="30" spans="1:20" x14ac:dyDescent="0.25">
      <c r="A30" s="170" t="s">
        <v>154</v>
      </c>
      <c r="B30" s="105">
        <v>9</v>
      </c>
      <c r="C30" s="105">
        <v>10</v>
      </c>
      <c r="D30" s="105">
        <v>93.113</v>
      </c>
      <c r="E30" s="105">
        <v>27.876000000000001</v>
      </c>
      <c r="F30" s="105">
        <v>47.08</v>
      </c>
      <c r="G30" s="105">
        <v>206.54900000000001</v>
      </c>
      <c r="H30" s="105">
        <v>30.920999999999999</v>
      </c>
      <c r="I30" s="105">
        <v>175.62799999999999</v>
      </c>
      <c r="J30" s="105">
        <v>18.725999999999999</v>
      </c>
      <c r="K30" s="116"/>
      <c r="L30" s="116"/>
      <c r="M30" s="116"/>
      <c r="N30" s="116"/>
      <c r="O30" s="116"/>
      <c r="P30" s="116"/>
      <c r="Q30" s="116"/>
      <c r="R30" s="116"/>
      <c r="S30" s="116"/>
      <c r="T30" s="116"/>
    </row>
    <row r="31" spans="1:20" x14ac:dyDescent="0.25">
      <c r="A31" s="107" t="s">
        <v>155</v>
      </c>
      <c r="B31" s="105">
        <v>14</v>
      </c>
      <c r="C31" s="105">
        <v>22</v>
      </c>
      <c r="D31" s="105">
        <v>210.67500000000001</v>
      </c>
      <c r="E31" s="105">
        <v>277.19799999999998</v>
      </c>
      <c r="F31" s="105">
        <v>126.361</v>
      </c>
      <c r="G31" s="105">
        <v>811.22900000000004</v>
      </c>
      <c r="H31" s="105">
        <v>744.596</v>
      </c>
      <c r="I31" s="105">
        <v>66.632999999999996</v>
      </c>
      <c r="J31" s="105">
        <v>142.15199999999999</v>
      </c>
      <c r="K31" s="116"/>
      <c r="L31" s="116"/>
      <c r="M31" s="116"/>
      <c r="N31" s="116"/>
      <c r="O31" s="116"/>
      <c r="P31" s="116"/>
      <c r="Q31" s="116"/>
      <c r="R31" s="116"/>
      <c r="S31" s="116"/>
      <c r="T31" s="116"/>
    </row>
    <row r="32" spans="1:20" x14ac:dyDescent="0.25">
      <c r="A32" s="170" t="s">
        <v>156</v>
      </c>
      <c r="B32" s="105">
        <v>2</v>
      </c>
      <c r="C32" s="105" t="s">
        <v>163</v>
      </c>
      <c r="D32" s="105" t="s">
        <v>163</v>
      </c>
      <c r="E32" s="105" t="s">
        <v>163</v>
      </c>
      <c r="F32" s="105" t="s">
        <v>163</v>
      </c>
      <c r="G32" s="105" t="s">
        <v>163</v>
      </c>
      <c r="H32" s="105" t="s">
        <v>163</v>
      </c>
      <c r="I32" s="105" t="s">
        <v>163</v>
      </c>
      <c r="J32" s="105" t="s">
        <v>163</v>
      </c>
      <c r="K32" s="116"/>
      <c r="L32" s="116"/>
      <c r="M32" s="116"/>
      <c r="N32" s="116"/>
      <c r="O32" s="116"/>
      <c r="P32" s="116"/>
      <c r="Q32" s="116"/>
      <c r="R32" s="116"/>
      <c r="S32" s="116"/>
      <c r="T32" s="116"/>
    </row>
    <row r="33" spans="1:20" ht="13" x14ac:dyDescent="0.3">
      <c r="A33" s="170" t="s">
        <v>157</v>
      </c>
      <c r="B33" s="105">
        <v>1</v>
      </c>
      <c r="C33" s="105" t="s">
        <v>163</v>
      </c>
      <c r="D33" s="105" t="s">
        <v>163</v>
      </c>
      <c r="E33" s="105" t="s">
        <v>163</v>
      </c>
      <c r="F33" s="105" t="s">
        <v>163</v>
      </c>
      <c r="G33" s="105" t="s">
        <v>163</v>
      </c>
      <c r="H33" s="105" t="s">
        <v>163</v>
      </c>
      <c r="I33" s="105" t="s">
        <v>163</v>
      </c>
      <c r="J33" s="105" t="s">
        <v>163</v>
      </c>
      <c r="K33" s="171"/>
      <c r="L33" s="116"/>
      <c r="M33" s="116"/>
      <c r="N33" s="116"/>
      <c r="O33" s="116"/>
      <c r="P33" s="116"/>
      <c r="Q33" s="116"/>
      <c r="R33" s="116"/>
      <c r="S33" s="116"/>
      <c r="T33" s="116"/>
    </row>
    <row r="34" spans="1:20" x14ac:dyDescent="0.25">
      <c r="A34" s="169" t="s">
        <v>172</v>
      </c>
      <c r="B34" s="111">
        <v>0</v>
      </c>
      <c r="C34" s="111">
        <v>0</v>
      </c>
      <c r="D34" s="111">
        <v>0</v>
      </c>
      <c r="E34" s="111">
        <v>0</v>
      </c>
      <c r="F34" s="111">
        <v>0</v>
      </c>
      <c r="G34" s="111">
        <v>0</v>
      </c>
      <c r="H34" s="111">
        <v>0</v>
      </c>
      <c r="I34" s="111">
        <v>0</v>
      </c>
      <c r="J34" s="111">
        <v>0</v>
      </c>
      <c r="K34" s="116"/>
      <c r="L34" s="116"/>
      <c r="M34" s="116"/>
      <c r="N34" s="116"/>
      <c r="O34" s="116"/>
      <c r="P34" s="116"/>
      <c r="Q34" s="116"/>
      <c r="R34" s="116"/>
      <c r="S34" s="116"/>
      <c r="T34" s="116"/>
    </row>
    <row r="35" spans="1:20" x14ac:dyDescent="0.25">
      <c r="A35" s="169" t="s">
        <v>173</v>
      </c>
      <c r="B35" s="111">
        <v>2</v>
      </c>
      <c r="C35" s="111" t="s">
        <v>163</v>
      </c>
      <c r="D35" s="111" t="s">
        <v>163</v>
      </c>
      <c r="E35" s="111" t="s">
        <v>163</v>
      </c>
      <c r="F35" s="111" t="s">
        <v>163</v>
      </c>
      <c r="G35" s="111" t="s">
        <v>163</v>
      </c>
      <c r="H35" s="111" t="s">
        <v>163</v>
      </c>
      <c r="I35" s="111" t="s">
        <v>163</v>
      </c>
      <c r="J35" s="111" t="s">
        <v>163</v>
      </c>
      <c r="K35" s="116"/>
      <c r="L35" s="116"/>
      <c r="M35" s="116"/>
      <c r="N35" s="116"/>
      <c r="O35" s="116"/>
      <c r="P35" s="116"/>
      <c r="Q35" s="116"/>
      <c r="R35" s="116"/>
      <c r="S35" s="116"/>
      <c r="T35" s="116"/>
    </row>
    <row r="36" spans="1:20" ht="7.5" customHeight="1" x14ac:dyDescent="0.25">
      <c r="A36" s="169"/>
      <c r="B36" s="136"/>
      <c r="C36" s="136"/>
      <c r="D36" s="136"/>
      <c r="E36" s="136"/>
      <c r="F36" s="136"/>
      <c r="G36" s="136"/>
      <c r="H36" s="136"/>
      <c r="I36" s="136"/>
      <c r="J36" s="136"/>
      <c r="K36" s="116"/>
      <c r="L36" s="116"/>
      <c r="M36" s="116"/>
      <c r="N36" s="116"/>
      <c r="O36" s="116"/>
      <c r="P36" s="116"/>
      <c r="Q36" s="116"/>
      <c r="R36" s="116"/>
      <c r="S36" s="116"/>
      <c r="T36" s="116"/>
    </row>
    <row r="37" spans="1:20" x14ac:dyDescent="0.25">
      <c r="A37" s="168" t="s">
        <v>181</v>
      </c>
      <c r="B37" s="168"/>
      <c r="C37" s="168"/>
      <c r="D37" s="168"/>
      <c r="E37" s="168"/>
      <c r="F37" s="168"/>
      <c r="G37" s="168"/>
      <c r="H37" s="168"/>
      <c r="I37" s="168"/>
      <c r="J37" s="168"/>
      <c r="K37" s="116"/>
      <c r="L37" s="116"/>
      <c r="M37" s="116"/>
      <c r="N37" s="116"/>
      <c r="O37" s="116"/>
      <c r="P37" s="116"/>
      <c r="Q37" s="116"/>
      <c r="R37" s="116"/>
      <c r="S37" s="116"/>
      <c r="T37" s="116"/>
    </row>
    <row r="38" spans="1:20" ht="7.5" customHeight="1" x14ac:dyDescent="0.25">
      <c r="A38" s="168" t="s">
        <v>175</v>
      </c>
      <c r="B38" s="126"/>
      <c r="C38" s="126"/>
      <c r="D38" s="136"/>
      <c r="E38" s="126"/>
      <c r="F38" s="126"/>
      <c r="G38" s="136"/>
      <c r="H38" s="126"/>
      <c r="I38" s="126"/>
      <c r="J38" s="126"/>
      <c r="K38" s="116"/>
      <c r="L38" s="116"/>
      <c r="M38" s="116"/>
      <c r="N38" s="116"/>
      <c r="O38" s="116"/>
      <c r="P38" s="116"/>
      <c r="Q38" s="116"/>
      <c r="R38" s="116"/>
      <c r="S38" s="116"/>
      <c r="T38" s="116"/>
    </row>
    <row r="39" spans="1:20" x14ac:dyDescent="0.25">
      <c r="A39" s="169" t="s">
        <v>151</v>
      </c>
      <c r="B39" s="111">
        <v>56</v>
      </c>
      <c r="C39" s="111">
        <v>200</v>
      </c>
      <c r="D39" s="111">
        <v>2772.4720000000002</v>
      </c>
      <c r="E39" s="111">
        <v>2319.2170000000001</v>
      </c>
      <c r="F39" s="111">
        <v>1393.633</v>
      </c>
      <c r="G39" s="111">
        <v>7470.5280000000002</v>
      </c>
      <c r="H39" s="111">
        <v>6890.9690000000001</v>
      </c>
      <c r="I39" s="111">
        <v>579.55899999999997</v>
      </c>
      <c r="J39" s="111">
        <v>637.63699999999994</v>
      </c>
      <c r="K39" s="116"/>
      <c r="L39" s="116"/>
      <c r="M39" s="116"/>
      <c r="N39" s="116"/>
      <c r="O39" s="116"/>
      <c r="P39" s="116"/>
      <c r="Q39" s="116"/>
      <c r="R39" s="116"/>
      <c r="S39" s="116"/>
      <c r="T39" s="116"/>
    </row>
    <row r="40" spans="1:20" x14ac:dyDescent="0.25">
      <c r="A40" s="168" t="s">
        <v>152</v>
      </c>
      <c r="B40" s="111">
        <v>54</v>
      </c>
      <c r="C40" s="111" t="s">
        <v>163</v>
      </c>
      <c r="D40" s="111" t="s">
        <v>163</v>
      </c>
      <c r="E40" s="111" t="s">
        <v>163</v>
      </c>
      <c r="F40" s="111" t="s">
        <v>163</v>
      </c>
      <c r="G40" s="111" t="s">
        <v>163</v>
      </c>
      <c r="H40" s="111" t="s">
        <v>163</v>
      </c>
      <c r="I40" s="111" t="s">
        <v>163</v>
      </c>
      <c r="J40" s="111" t="s">
        <v>163</v>
      </c>
      <c r="K40" s="172"/>
      <c r="L40" s="172"/>
      <c r="M40" s="116"/>
      <c r="N40" s="116"/>
      <c r="O40" s="116"/>
      <c r="P40" s="116"/>
      <c r="Q40" s="116"/>
      <c r="R40" s="116"/>
      <c r="S40" s="116"/>
      <c r="T40" s="116"/>
    </row>
    <row r="41" spans="1:20" x14ac:dyDescent="0.25">
      <c r="A41" s="170" t="s">
        <v>153</v>
      </c>
      <c r="B41" s="105">
        <v>28</v>
      </c>
      <c r="C41" s="105">
        <v>162</v>
      </c>
      <c r="D41" s="105">
        <v>2432.4360000000001</v>
      </c>
      <c r="E41" s="105">
        <v>1991.787</v>
      </c>
      <c r="F41" s="105">
        <v>1040.2049999999999</v>
      </c>
      <c r="G41" s="105">
        <v>6161.0290000000005</v>
      </c>
      <c r="H41" s="105">
        <v>5946.5519999999997</v>
      </c>
      <c r="I41" s="105">
        <v>214.477</v>
      </c>
      <c r="J41" s="105">
        <v>441.90100000000001</v>
      </c>
      <c r="K41" s="116"/>
      <c r="L41" s="116"/>
      <c r="M41" s="116"/>
      <c r="N41" s="116"/>
      <c r="O41" s="116"/>
      <c r="P41" s="116"/>
      <c r="Q41" s="116"/>
      <c r="R41" s="116"/>
      <c r="S41" s="116"/>
      <c r="T41" s="116"/>
    </row>
    <row r="42" spans="1:20" x14ac:dyDescent="0.25">
      <c r="A42" s="170" t="s">
        <v>154</v>
      </c>
      <c r="B42" s="105">
        <v>9</v>
      </c>
      <c r="C42" s="105">
        <v>10</v>
      </c>
      <c r="D42" s="105">
        <v>93.113</v>
      </c>
      <c r="E42" s="105">
        <v>27.876000000000001</v>
      </c>
      <c r="F42" s="105">
        <v>47.08</v>
      </c>
      <c r="G42" s="105">
        <v>206.54900000000001</v>
      </c>
      <c r="H42" s="105">
        <v>30.920999999999999</v>
      </c>
      <c r="I42" s="105">
        <v>175.62799999999999</v>
      </c>
      <c r="J42" s="105">
        <v>18.725999999999999</v>
      </c>
      <c r="K42" s="116"/>
      <c r="L42" s="116"/>
      <c r="M42" s="116"/>
      <c r="N42" s="116"/>
      <c r="O42" s="116"/>
      <c r="P42" s="116"/>
      <c r="Q42" s="116"/>
      <c r="R42" s="116"/>
      <c r="S42" s="116"/>
      <c r="T42" s="116"/>
    </row>
    <row r="43" spans="1:20" x14ac:dyDescent="0.25">
      <c r="A43" s="107" t="s">
        <v>155</v>
      </c>
      <c r="B43" s="105">
        <v>14</v>
      </c>
      <c r="C43" s="105">
        <v>22</v>
      </c>
      <c r="D43" s="105">
        <v>210.67500000000001</v>
      </c>
      <c r="E43" s="105">
        <v>277.19799999999998</v>
      </c>
      <c r="F43" s="105">
        <v>126.361</v>
      </c>
      <c r="G43" s="105">
        <v>811.22900000000004</v>
      </c>
      <c r="H43" s="105">
        <v>744.596</v>
      </c>
      <c r="I43" s="105">
        <v>66.632999999999996</v>
      </c>
      <c r="J43" s="105">
        <v>142.15199999999999</v>
      </c>
      <c r="K43" s="116"/>
      <c r="L43" s="116"/>
      <c r="M43" s="116"/>
      <c r="N43" s="116"/>
      <c r="O43" s="116"/>
      <c r="P43" s="116"/>
      <c r="Q43" s="116"/>
      <c r="R43" s="116"/>
      <c r="S43" s="116"/>
      <c r="T43" s="116"/>
    </row>
    <row r="44" spans="1:20" x14ac:dyDescent="0.25">
      <c r="A44" s="170" t="s">
        <v>156</v>
      </c>
      <c r="B44" s="105">
        <v>2</v>
      </c>
      <c r="C44" s="105" t="s">
        <v>163</v>
      </c>
      <c r="D44" s="105" t="s">
        <v>163</v>
      </c>
      <c r="E44" s="105" t="s">
        <v>163</v>
      </c>
      <c r="F44" s="105" t="s">
        <v>163</v>
      </c>
      <c r="G44" s="105" t="s">
        <v>163</v>
      </c>
      <c r="H44" s="105" t="s">
        <v>163</v>
      </c>
      <c r="I44" s="105" t="s">
        <v>163</v>
      </c>
      <c r="J44" s="105" t="s">
        <v>163</v>
      </c>
      <c r="K44" s="116"/>
      <c r="L44" s="172"/>
      <c r="M44" s="116"/>
      <c r="N44" s="172"/>
      <c r="O44" s="116"/>
      <c r="P44" s="116"/>
      <c r="Q44" s="116"/>
      <c r="R44" s="116"/>
      <c r="S44" s="116"/>
      <c r="T44" s="116"/>
    </row>
    <row r="45" spans="1:20" ht="13" x14ac:dyDescent="0.3">
      <c r="A45" s="170" t="s">
        <v>157</v>
      </c>
      <c r="B45" s="105">
        <v>1</v>
      </c>
      <c r="C45" s="105" t="s">
        <v>163</v>
      </c>
      <c r="D45" s="105" t="s">
        <v>163</v>
      </c>
      <c r="E45" s="105" t="s">
        <v>163</v>
      </c>
      <c r="F45" s="105" t="s">
        <v>163</v>
      </c>
      <c r="G45" s="105" t="s">
        <v>163</v>
      </c>
      <c r="H45" s="105" t="s">
        <v>163</v>
      </c>
      <c r="I45" s="105" t="s">
        <v>163</v>
      </c>
      <c r="J45" s="105" t="s">
        <v>163</v>
      </c>
      <c r="K45" s="171"/>
      <c r="L45" s="116"/>
      <c r="M45" s="116"/>
      <c r="N45" s="116"/>
      <c r="O45" s="116"/>
      <c r="P45" s="116"/>
      <c r="Q45" s="116"/>
      <c r="R45" s="116"/>
      <c r="S45" s="116"/>
      <c r="T45" s="116"/>
    </row>
    <row r="46" spans="1:20" x14ac:dyDescent="0.25">
      <c r="A46" s="169" t="s">
        <v>172</v>
      </c>
      <c r="B46" s="111">
        <v>0</v>
      </c>
      <c r="C46" s="111">
        <v>0</v>
      </c>
      <c r="D46" s="111">
        <v>0</v>
      </c>
      <c r="E46" s="111">
        <v>0</v>
      </c>
      <c r="F46" s="111">
        <v>0</v>
      </c>
      <c r="G46" s="111">
        <v>0</v>
      </c>
      <c r="H46" s="111">
        <v>0</v>
      </c>
      <c r="I46" s="111">
        <v>0</v>
      </c>
      <c r="J46" s="111">
        <v>0</v>
      </c>
      <c r="K46" s="116"/>
      <c r="L46" s="116"/>
      <c r="M46" s="116"/>
      <c r="N46" s="116"/>
      <c r="O46" s="116"/>
      <c r="P46" s="116"/>
      <c r="Q46" s="116"/>
      <c r="R46" s="116"/>
      <c r="S46" s="116"/>
      <c r="T46" s="116"/>
    </row>
    <row r="47" spans="1:20" x14ac:dyDescent="0.25">
      <c r="A47" s="169" t="s">
        <v>173</v>
      </c>
      <c r="B47" s="111">
        <v>2</v>
      </c>
      <c r="C47" s="111" t="s">
        <v>163</v>
      </c>
      <c r="D47" s="111" t="s">
        <v>163</v>
      </c>
      <c r="E47" s="111" t="s">
        <v>163</v>
      </c>
      <c r="F47" s="111" t="s">
        <v>163</v>
      </c>
      <c r="G47" s="111" t="s">
        <v>163</v>
      </c>
      <c r="H47" s="111" t="s">
        <v>163</v>
      </c>
      <c r="I47" s="111" t="s">
        <v>163</v>
      </c>
      <c r="J47" s="111" t="s">
        <v>163</v>
      </c>
      <c r="K47" s="116"/>
      <c r="L47" s="116"/>
      <c r="M47" s="172"/>
      <c r="N47" s="116"/>
      <c r="O47" s="116"/>
      <c r="P47" s="116"/>
      <c r="Q47" s="116"/>
      <c r="R47" s="116"/>
      <c r="S47" s="116"/>
      <c r="T47" s="116"/>
    </row>
    <row r="48" spans="1:20" ht="6" customHeight="1" thickBot="1" x14ac:dyDescent="0.3">
      <c r="A48" s="173"/>
      <c r="B48" s="174"/>
      <c r="C48" s="174"/>
      <c r="D48" s="174"/>
      <c r="E48" s="174"/>
      <c r="F48" s="174"/>
      <c r="G48" s="174"/>
      <c r="H48" s="174"/>
      <c r="I48" s="174"/>
      <c r="J48" s="174"/>
      <c r="K48" s="116"/>
      <c r="L48" s="116"/>
      <c r="M48" s="116"/>
      <c r="N48" s="116"/>
      <c r="O48" s="116"/>
      <c r="P48" s="116"/>
      <c r="Q48" s="116"/>
      <c r="R48" s="116"/>
      <c r="S48" s="116"/>
      <c r="T48" s="116"/>
    </row>
    <row r="49" spans="1:20" ht="13" thickTop="1" x14ac:dyDescent="0.25">
      <c r="A49" s="2532" t="s">
        <v>182</v>
      </c>
      <c r="B49" s="2532"/>
      <c r="C49" s="2532"/>
      <c r="D49" s="2532"/>
      <c r="E49" s="2532"/>
      <c r="F49" s="2532"/>
      <c r="G49" s="2532"/>
      <c r="H49" s="2532"/>
      <c r="I49" s="2532"/>
      <c r="J49" s="2532"/>
      <c r="K49" s="116"/>
      <c r="L49" s="116"/>
      <c r="M49" s="116"/>
      <c r="N49" s="116"/>
      <c r="O49" s="116"/>
      <c r="P49" s="116"/>
      <c r="Q49" s="116"/>
      <c r="R49" s="116"/>
      <c r="S49" s="116"/>
      <c r="T49" s="116"/>
    </row>
    <row r="50" spans="1:20" x14ac:dyDescent="0.25">
      <c r="A50" s="116"/>
      <c r="B50" s="116"/>
      <c r="C50" s="116"/>
      <c r="D50" s="116"/>
      <c r="E50" s="116"/>
      <c r="F50" s="116"/>
      <c r="G50" s="116"/>
      <c r="H50" s="116"/>
      <c r="I50" s="116"/>
      <c r="J50" s="116"/>
      <c r="K50" s="116"/>
      <c r="L50" s="116"/>
      <c r="M50" s="116"/>
      <c r="N50" s="116"/>
      <c r="O50" s="116"/>
      <c r="P50" s="116"/>
      <c r="Q50" s="116"/>
      <c r="R50" s="116"/>
      <c r="S50" s="116"/>
      <c r="T50" s="116"/>
    </row>
    <row r="51" spans="1:20" x14ac:dyDescent="0.25">
      <c r="A51" s="116"/>
      <c r="B51" s="116"/>
      <c r="C51" s="116"/>
      <c r="D51" s="116"/>
      <c r="E51" s="116"/>
      <c r="F51" s="116"/>
      <c r="G51" s="116"/>
      <c r="H51" s="116"/>
      <c r="I51" s="116"/>
      <c r="J51" s="116"/>
      <c r="K51" s="116"/>
      <c r="L51" s="116"/>
      <c r="M51" s="116"/>
      <c r="N51" s="116"/>
      <c r="O51" s="116"/>
      <c r="P51" s="116"/>
      <c r="Q51" s="116"/>
      <c r="R51" s="116"/>
      <c r="S51" s="116"/>
      <c r="T51" s="116"/>
    </row>
    <row r="52" spans="1:20" x14ac:dyDescent="0.25">
      <c r="A52" s="116"/>
      <c r="B52" s="116"/>
      <c r="C52" s="116"/>
      <c r="D52" s="116"/>
      <c r="E52" s="116"/>
      <c r="F52" s="116"/>
      <c r="G52" s="116"/>
      <c r="H52" s="116"/>
      <c r="I52" s="116"/>
      <c r="J52" s="116"/>
      <c r="K52" s="116"/>
      <c r="L52" s="116"/>
      <c r="M52" s="116"/>
      <c r="N52" s="116"/>
      <c r="O52" s="116"/>
      <c r="P52" s="116"/>
      <c r="Q52" s="116"/>
      <c r="R52" s="116"/>
      <c r="S52" s="116"/>
      <c r="T52" s="116"/>
    </row>
    <row r="53" spans="1:20" x14ac:dyDescent="0.25">
      <c r="A53" s="116"/>
      <c r="B53" s="116"/>
      <c r="C53" s="116"/>
      <c r="D53" s="116"/>
      <c r="E53" s="116"/>
      <c r="F53" s="116"/>
      <c r="G53" s="116"/>
      <c r="H53" s="116"/>
      <c r="I53" s="116"/>
      <c r="J53" s="116"/>
      <c r="K53" s="116"/>
      <c r="L53" s="116"/>
      <c r="M53" s="116"/>
      <c r="N53" s="116"/>
      <c r="O53" s="116"/>
      <c r="P53" s="116"/>
      <c r="Q53" s="116"/>
      <c r="R53" s="116"/>
      <c r="S53" s="116"/>
      <c r="T53" s="116"/>
    </row>
    <row r="54" spans="1:20" x14ac:dyDescent="0.25">
      <c r="A54" s="116"/>
      <c r="B54" s="116"/>
      <c r="C54" s="116"/>
      <c r="D54" s="116"/>
      <c r="E54" s="116"/>
      <c r="F54" s="116"/>
      <c r="G54" s="116"/>
      <c r="H54" s="116"/>
      <c r="I54" s="116"/>
      <c r="J54" s="116"/>
      <c r="K54" s="116"/>
      <c r="L54" s="116"/>
      <c r="M54" s="116"/>
      <c r="N54" s="116"/>
      <c r="O54" s="116"/>
      <c r="P54" s="116"/>
      <c r="Q54" s="116"/>
      <c r="R54" s="116"/>
      <c r="S54" s="116"/>
      <c r="T54" s="116"/>
    </row>
    <row r="55" spans="1:20" x14ac:dyDescent="0.25">
      <c r="A55" s="116"/>
      <c r="B55" s="116"/>
      <c r="C55" s="116"/>
      <c r="D55" s="116"/>
      <c r="E55" s="116"/>
      <c r="F55" s="116"/>
      <c r="G55" s="116"/>
      <c r="H55" s="116"/>
      <c r="I55" s="116"/>
      <c r="J55" s="116"/>
      <c r="K55" s="116"/>
      <c r="L55" s="116"/>
      <c r="M55" s="116"/>
      <c r="N55" s="116"/>
      <c r="O55" s="116"/>
      <c r="P55" s="116"/>
      <c r="Q55" s="116"/>
      <c r="R55" s="116"/>
      <c r="S55" s="116"/>
      <c r="T55" s="116"/>
    </row>
    <row r="56" spans="1:20" x14ac:dyDescent="0.25">
      <c r="A56" s="116"/>
      <c r="B56" s="116"/>
      <c r="C56" s="116"/>
      <c r="D56" s="116"/>
      <c r="E56" s="116"/>
      <c r="F56" s="116"/>
      <c r="G56" s="116"/>
      <c r="H56" s="116"/>
      <c r="I56" s="116"/>
      <c r="J56" s="116"/>
      <c r="K56" s="116"/>
      <c r="L56" s="116"/>
      <c r="M56" s="116"/>
      <c r="N56" s="116"/>
      <c r="O56" s="116"/>
      <c r="P56" s="116"/>
      <c r="Q56" s="116"/>
      <c r="R56" s="116"/>
      <c r="S56" s="116"/>
      <c r="T56" s="116"/>
    </row>
    <row r="57" spans="1:20" x14ac:dyDescent="0.25">
      <c r="A57" s="116"/>
      <c r="B57" s="116"/>
      <c r="C57" s="116"/>
      <c r="D57" s="116"/>
      <c r="E57" s="116"/>
      <c r="F57" s="116"/>
      <c r="G57" s="116"/>
      <c r="H57" s="116"/>
      <c r="I57" s="116"/>
      <c r="J57" s="116"/>
      <c r="K57" s="116"/>
      <c r="L57" s="116"/>
      <c r="M57" s="116"/>
      <c r="N57" s="116"/>
      <c r="O57" s="116"/>
      <c r="P57" s="116"/>
      <c r="Q57" s="116"/>
      <c r="R57" s="116"/>
      <c r="S57" s="116"/>
      <c r="T57" s="116"/>
    </row>
    <row r="58" spans="1:20" x14ac:dyDescent="0.25">
      <c r="A58" s="116"/>
      <c r="B58" s="116"/>
      <c r="C58" s="116"/>
      <c r="D58" s="116"/>
      <c r="E58" s="116"/>
      <c r="F58" s="116"/>
      <c r="G58" s="116"/>
      <c r="H58" s="116"/>
      <c r="I58" s="116"/>
      <c r="J58" s="116"/>
      <c r="K58" s="116"/>
      <c r="L58" s="116"/>
      <c r="M58" s="116"/>
      <c r="N58" s="116"/>
      <c r="O58" s="116"/>
      <c r="P58" s="116"/>
      <c r="Q58" s="116"/>
      <c r="R58" s="116"/>
      <c r="S58" s="116"/>
      <c r="T58" s="116"/>
    </row>
  </sheetData>
  <mergeCells count="16">
    <mergeCell ref="A49:J49"/>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conditionalFormatting sqref="D17:I20 J17:J21 D21:H21 D22:I23 J23 D29:J35 D39:J47">
    <cfRule type="cellIs" dxfId="93" priority="1" stopIfTrue="1" operator="between">
      <formula>0.1</formula>
      <formula>0.459</formula>
    </cfRule>
  </conditionalFormatting>
  <hyperlinks>
    <hyperlink ref="A1" location="Índice!A1" display="Voltar ao índice" xr:uid="{4198BDC4-1E84-4C9E-A889-52D14B8845E9}"/>
  </hyperlinks>
  <pageMargins left="0.78740157480314965" right="0.78740157480314965" top="1.1811023622047243" bottom="0.78740157480314965" header="0" footer="0"/>
  <pageSetup paperSize="9"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663B3-34D2-4AAC-BEE6-D8AB3BD53347}">
  <dimension ref="A1:I30"/>
  <sheetViews>
    <sheetView showGridLines="0" zoomScaleNormal="100" workbookViewId="0"/>
  </sheetViews>
  <sheetFormatPr defaultColWidth="9.1796875" defaultRowHeight="10.5" x14ac:dyDescent="0.25"/>
  <cols>
    <col min="1" max="1" width="25.7265625" style="80" customWidth="1"/>
    <col min="2" max="3" width="13.7265625" style="80" customWidth="1"/>
    <col min="4" max="4" width="10" style="80" customWidth="1"/>
    <col min="5" max="5" width="3.26953125" style="80" customWidth="1"/>
    <col min="6" max="6" width="9.26953125" style="80" customWidth="1"/>
    <col min="7" max="7" width="3.26953125" style="80" customWidth="1"/>
    <col min="8" max="8" width="9.26953125" style="80" customWidth="1"/>
    <col min="9" max="9" width="3.453125" style="80" customWidth="1"/>
    <col min="10" max="16384" width="9.1796875" style="80"/>
  </cols>
  <sheetData>
    <row r="1" spans="1:9" ht="13" x14ac:dyDescent="0.3">
      <c r="A1" s="407" t="s">
        <v>371</v>
      </c>
    </row>
    <row r="2" spans="1:9" ht="19.5" customHeight="1" x14ac:dyDescent="0.25">
      <c r="A2" s="1234" t="s">
        <v>1305</v>
      </c>
      <c r="B2" s="1234"/>
      <c r="C2" s="1308"/>
      <c r="D2" s="1308"/>
      <c r="E2" s="1308"/>
      <c r="F2" s="1308"/>
      <c r="G2" s="1308"/>
      <c r="H2" s="1308"/>
    </row>
    <row r="3" spans="1:9" ht="23.25" customHeight="1" x14ac:dyDescent="0.25">
      <c r="A3" s="2536" t="s">
        <v>1306</v>
      </c>
      <c r="B3" s="2536"/>
      <c r="C3" s="2536"/>
      <c r="D3" s="2536"/>
      <c r="E3" s="2536"/>
      <c r="F3" s="2536"/>
      <c r="G3" s="2536"/>
      <c r="H3" s="2536"/>
      <c r="I3" s="2536"/>
    </row>
    <row r="4" spans="1:9" ht="13" customHeight="1" x14ac:dyDescent="0.25">
      <c r="A4" s="78"/>
      <c r="B4" s="78"/>
      <c r="H4" s="149" t="s">
        <v>1307</v>
      </c>
    </row>
    <row r="5" spans="1:9" ht="13.5" customHeight="1" x14ac:dyDescent="0.25">
      <c r="A5" s="2898" t="s">
        <v>538</v>
      </c>
      <c r="B5" s="2906" t="s">
        <v>1308</v>
      </c>
      <c r="C5" s="2914"/>
      <c r="D5" s="2914"/>
      <c r="E5" s="2914"/>
      <c r="F5" s="2914"/>
      <c r="G5" s="2914"/>
      <c r="H5" s="2914"/>
      <c r="I5" s="2914"/>
    </row>
    <row r="6" spans="1:9" x14ac:dyDescent="0.25">
      <c r="A6" s="2899"/>
      <c r="B6" s="2906"/>
      <c r="C6" s="2914"/>
      <c r="D6" s="2914"/>
      <c r="E6" s="2914"/>
      <c r="F6" s="2914"/>
      <c r="G6" s="2914"/>
      <c r="H6" s="2914"/>
      <c r="I6" s="2914"/>
    </row>
    <row r="7" spans="1:9" x14ac:dyDescent="0.25">
      <c r="A7" s="2899"/>
      <c r="B7" s="2906"/>
      <c r="C7" s="2914"/>
      <c r="D7" s="2914"/>
      <c r="E7" s="2914"/>
      <c r="F7" s="2914"/>
      <c r="G7" s="2914"/>
      <c r="H7" s="2914"/>
      <c r="I7" s="2914"/>
    </row>
    <row r="8" spans="1:9" ht="15.75" customHeight="1" x14ac:dyDescent="0.25">
      <c r="A8" s="2816"/>
      <c r="B8" s="1309">
        <v>2022</v>
      </c>
      <c r="C8" s="1309">
        <v>2021</v>
      </c>
      <c r="D8" s="2907">
        <v>2020</v>
      </c>
      <c r="E8" s="2915"/>
      <c r="F8" s="2907">
        <v>2019</v>
      </c>
      <c r="G8" s="2915"/>
      <c r="H8" s="2907">
        <v>2018</v>
      </c>
      <c r="I8" s="2915"/>
    </row>
    <row r="9" spans="1:9" ht="13" customHeight="1" x14ac:dyDescent="0.25"/>
    <row r="10" spans="1:9" ht="13" customHeight="1" x14ac:dyDescent="0.25">
      <c r="A10" s="84" t="s">
        <v>151</v>
      </c>
      <c r="B10" s="1311">
        <v>4318.665</v>
      </c>
      <c r="C10" s="1311">
        <v>4318.1890000000003</v>
      </c>
      <c r="D10" s="1311">
        <v>4315.8620000000001</v>
      </c>
      <c r="E10" s="1312" t="s">
        <v>1309</v>
      </c>
      <c r="F10" s="1311">
        <v>4313.9219999999996</v>
      </c>
      <c r="G10" s="1312" t="s">
        <v>1309</v>
      </c>
      <c r="H10" s="1311">
        <v>4294.5690000000004</v>
      </c>
      <c r="I10" s="80" t="s">
        <v>1309</v>
      </c>
    </row>
    <row r="11" spans="1:9" ht="13" customHeight="1" x14ac:dyDescent="0.25">
      <c r="A11" s="84"/>
      <c r="B11" s="1313"/>
      <c r="C11" s="1313"/>
      <c r="D11" s="1313"/>
      <c r="E11" s="1314"/>
      <c r="F11" s="1313"/>
      <c r="G11" s="1314"/>
      <c r="H11" s="1313"/>
    </row>
    <row r="12" spans="1:9" ht="13" customHeight="1" x14ac:dyDescent="0.25">
      <c r="A12" s="84" t="s">
        <v>1258</v>
      </c>
      <c r="B12" s="1315">
        <v>4154.8770000000004</v>
      </c>
      <c r="C12" s="1315">
        <v>4154.8770000000004</v>
      </c>
      <c r="D12" s="1315">
        <v>4154.8760000000002</v>
      </c>
      <c r="E12" s="1316" t="s">
        <v>1309</v>
      </c>
      <c r="F12" s="1311">
        <v>4154.8760000000002</v>
      </c>
      <c r="G12" s="1312" t="s">
        <v>1309</v>
      </c>
      <c r="H12" s="1311">
        <v>4137.45</v>
      </c>
      <c r="I12" s="80" t="s">
        <v>1309</v>
      </c>
    </row>
    <row r="13" spans="1:9" ht="13" customHeight="1" x14ac:dyDescent="0.25">
      <c r="B13" s="1317"/>
      <c r="C13" s="1317"/>
      <c r="D13" s="1317"/>
      <c r="E13" s="1318"/>
      <c r="F13" s="218"/>
      <c r="G13" s="218"/>
      <c r="H13" s="218"/>
    </row>
    <row r="14" spans="1:9" ht="13" customHeight="1" x14ac:dyDescent="0.25">
      <c r="A14" s="80" t="s">
        <v>1299</v>
      </c>
      <c r="B14" s="1317">
        <v>1175.961</v>
      </c>
      <c r="C14" s="1317">
        <v>1175.961</v>
      </c>
      <c r="D14" s="1317">
        <v>1175.961</v>
      </c>
      <c r="E14" s="1318" t="s">
        <v>1309</v>
      </c>
      <c r="F14" s="218">
        <v>1175.961</v>
      </c>
      <c r="G14" s="218" t="s">
        <v>1309</v>
      </c>
      <c r="H14" s="218">
        <v>1168.6759999999999</v>
      </c>
      <c r="I14" s="218" t="s">
        <v>1309</v>
      </c>
    </row>
    <row r="15" spans="1:9" ht="13" customHeight="1" x14ac:dyDescent="0.25">
      <c r="A15" s="80" t="s">
        <v>1300</v>
      </c>
      <c r="B15" s="1317">
        <v>621.93899999999996</v>
      </c>
      <c r="C15" s="1317">
        <v>621.93899999999996</v>
      </c>
      <c r="D15" s="1317">
        <v>621.93899999999996</v>
      </c>
      <c r="E15" s="1318" t="s">
        <v>1309</v>
      </c>
      <c r="F15" s="218">
        <v>621.93899999999996</v>
      </c>
      <c r="G15" s="218" t="s">
        <v>1309</v>
      </c>
      <c r="H15" s="218">
        <v>620.74300000000005</v>
      </c>
      <c r="I15" s="218" t="s">
        <v>1309</v>
      </c>
    </row>
    <row r="16" spans="1:9" ht="13" customHeight="1" x14ac:dyDescent="0.25">
      <c r="A16" s="80" t="s">
        <v>1301</v>
      </c>
      <c r="B16" s="1317">
        <v>1933.8879999999999</v>
      </c>
      <c r="C16" s="1317">
        <v>1933.8879999999999</v>
      </c>
      <c r="D16" s="1317">
        <v>1933.8869999999999</v>
      </c>
      <c r="E16" s="1317"/>
      <c r="F16" s="218">
        <v>1933.8869999999999</v>
      </c>
      <c r="G16" s="218"/>
      <c r="H16" s="218">
        <v>1927.4829999999999</v>
      </c>
      <c r="I16" s="218"/>
    </row>
    <row r="17" spans="1:9" ht="13" customHeight="1" x14ac:dyDescent="0.25">
      <c r="A17" s="80" t="s">
        <v>1310</v>
      </c>
      <c r="B17" s="1317">
        <v>171.75</v>
      </c>
      <c r="C17" s="1317">
        <v>171.75</v>
      </c>
      <c r="D17" s="1317">
        <v>171.75</v>
      </c>
      <c r="E17" s="1317"/>
      <c r="F17" s="218">
        <v>171.75</v>
      </c>
      <c r="G17" s="218"/>
      <c r="H17" s="218">
        <v>171.369</v>
      </c>
      <c r="I17" s="218"/>
    </row>
    <row r="18" spans="1:9" ht="13" customHeight="1" x14ac:dyDescent="0.25">
      <c r="A18" s="80" t="s">
        <v>1311</v>
      </c>
      <c r="B18" s="1317">
        <v>251.339</v>
      </c>
      <c r="C18" s="1317">
        <v>251.339</v>
      </c>
      <c r="D18" s="1317">
        <v>251.339</v>
      </c>
      <c r="E18" s="1317"/>
      <c r="F18" s="218">
        <v>251.339</v>
      </c>
      <c r="G18" s="218"/>
      <c r="H18" s="218">
        <v>249.179</v>
      </c>
      <c r="I18" s="218"/>
    </row>
    <row r="19" spans="1:9" ht="13" customHeight="1" x14ac:dyDescent="0.25">
      <c r="B19" s="1319"/>
      <c r="C19" s="1319"/>
      <c r="D19" s="1319"/>
      <c r="E19" s="1319"/>
      <c r="F19" s="1320"/>
      <c r="G19" s="1320"/>
      <c r="H19" s="1320"/>
      <c r="I19" s="1321"/>
    </row>
    <row r="20" spans="1:9" ht="13" customHeight="1" x14ac:dyDescent="0.25">
      <c r="A20" s="84" t="s">
        <v>1312</v>
      </c>
      <c r="B20" s="1321">
        <v>88.38</v>
      </c>
      <c r="C20" s="1321">
        <v>88.212000000000003</v>
      </c>
      <c r="D20" s="1321">
        <v>85.885999999999996</v>
      </c>
      <c r="E20" s="1321"/>
      <c r="F20" s="1321">
        <v>85.757999999999996</v>
      </c>
      <c r="G20" s="1321" t="s">
        <v>1309</v>
      </c>
      <c r="H20" s="1321">
        <v>85.290999999999997</v>
      </c>
      <c r="I20" s="1321"/>
    </row>
    <row r="21" spans="1:9" ht="13" customHeight="1" x14ac:dyDescent="0.25">
      <c r="A21" s="84"/>
      <c r="B21" s="1321"/>
      <c r="C21" s="1321"/>
      <c r="D21" s="1321"/>
      <c r="E21" s="1321"/>
      <c r="F21" s="1321"/>
      <c r="G21" s="1321"/>
      <c r="H21" s="1321"/>
      <c r="I21" s="1321"/>
    </row>
    <row r="22" spans="1:9" ht="13" customHeight="1" x14ac:dyDescent="0.25">
      <c r="A22" s="84" t="s">
        <v>1313</v>
      </c>
      <c r="B22" s="1321">
        <v>75.408000000000001</v>
      </c>
      <c r="C22" s="1321">
        <v>75.099999999999994</v>
      </c>
      <c r="D22" s="1321">
        <v>75.099999999999994</v>
      </c>
      <c r="E22" s="1321"/>
      <c r="F22" s="1321">
        <v>73.287999999999997</v>
      </c>
      <c r="G22" s="1321"/>
      <c r="H22" s="1321">
        <v>71.828000000000003</v>
      </c>
    </row>
    <row r="23" spans="1:9" ht="7" customHeight="1" thickBot="1" x14ac:dyDescent="0.3">
      <c r="A23" s="115"/>
      <c r="B23" s="210"/>
      <c r="C23" s="115"/>
      <c r="D23" s="115"/>
      <c r="E23" s="115"/>
      <c r="F23" s="115"/>
      <c r="G23" s="115"/>
      <c r="H23" s="210"/>
    </row>
    <row r="24" spans="1:9" ht="3.75" customHeight="1" thickTop="1" x14ac:dyDescent="0.25">
      <c r="D24" s="218"/>
      <c r="E24" s="218"/>
      <c r="F24" s="218"/>
      <c r="G24" s="218"/>
      <c r="H24" s="218"/>
    </row>
    <row r="25" spans="1:9" ht="39" customHeight="1" x14ac:dyDescent="0.25">
      <c r="A25" s="2912" t="s">
        <v>1314</v>
      </c>
      <c r="B25" s="2912"/>
      <c r="C25" s="2912"/>
      <c r="D25" s="2912"/>
      <c r="E25" s="2912"/>
      <c r="F25" s="2912"/>
      <c r="G25" s="2912"/>
      <c r="H25" s="2912"/>
    </row>
    <row r="26" spans="1:9" ht="13" customHeight="1" x14ac:dyDescent="0.25">
      <c r="A26" s="2913" t="s">
        <v>1287</v>
      </c>
      <c r="B26" s="2913"/>
      <c r="C26" s="2913"/>
      <c r="D26" s="2913"/>
      <c r="E26" s="2913"/>
      <c r="F26" s="2913"/>
      <c r="G26" s="2913"/>
      <c r="H26" s="2913"/>
    </row>
    <row r="27" spans="1:9" s="934" customFormat="1" ht="12" customHeight="1" x14ac:dyDescent="0.25">
      <c r="A27" s="80"/>
      <c r="B27" s="80"/>
      <c r="C27" s="218"/>
      <c r="D27" s="218"/>
      <c r="E27" s="218"/>
      <c r="F27" s="80"/>
      <c r="G27" s="80"/>
      <c r="H27" s="80"/>
    </row>
    <row r="30" spans="1:9" x14ac:dyDescent="0.25">
      <c r="H30" s="80" t="s">
        <v>139</v>
      </c>
    </row>
  </sheetData>
  <mergeCells count="8">
    <mergeCell ref="A25:H25"/>
    <mergeCell ref="A26:H26"/>
    <mergeCell ref="A3:I3"/>
    <mergeCell ref="A5:A8"/>
    <mergeCell ref="B5:I7"/>
    <mergeCell ref="D8:E8"/>
    <mergeCell ref="F8:G8"/>
    <mergeCell ref="H8:I8"/>
  </mergeCells>
  <hyperlinks>
    <hyperlink ref="A1" location="Índice!A1" display="Voltar ao índice" xr:uid="{7D0DBDC8-5A29-47DF-975A-0F8A6063CBE0}"/>
  </hyperlinks>
  <pageMargins left="0.31" right="0.24" top="1.1811023622047245" bottom="0.78740157480314965" header="0" footer="0"/>
  <pageSetup paperSize="9" orientation="portrait" horizontalDpi="4294967292" verticalDpi="2400"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2AE8-294D-487E-AC2F-9F1227FC62F0}">
  <dimension ref="A1:Y47"/>
  <sheetViews>
    <sheetView workbookViewId="0"/>
  </sheetViews>
  <sheetFormatPr defaultColWidth="9.1796875" defaultRowHeight="10.5" x14ac:dyDescent="0.25"/>
  <cols>
    <col min="1" max="1" width="25.7265625" style="517" customWidth="1"/>
    <col min="2" max="6" width="13.7265625" style="517" customWidth="1"/>
    <col min="7" max="16384" width="9.1796875" style="517"/>
  </cols>
  <sheetData>
    <row r="1" spans="1:8" ht="13" x14ac:dyDescent="0.3">
      <c r="A1" s="407" t="s">
        <v>371</v>
      </c>
      <c r="B1" s="455"/>
      <c r="C1" s="455"/>
      <c r="D1" s="455"/>
      <c r="E1" s="455"/>
      <c r="F1" s="455"/>
    </row>
    <row r="2" spans="1:8" s="934" customFormat="1" ht="19.5" customHeight="1" x14ac:dyDescent="0.25">
      <c r="A2" s="1322" t="s">
        <v>1315</v>
      </c>
      <c r="B2" s="1322"/>
      <c r="C2" s="1236"/>
      <c r="D2" s="1323"/>
      <c r="E2" s="1323"/>
      <c r="F2" s="1323"/>
    </row>
    <row r="3" spans="1:8" s="934" customFormat="1" ht="23.25" customHeight="1" x14ac:dyDescent="0.25">
      <c r="A3" s="2916" t="s">
        <v>1316</v>
      </c>
      <c r="B3" s="2916"/>
      <c r="C3" s="2916"/>
      <c r="D3" s="2916"/>
      <c r="E3" s="2916"/>
      <c r="F3" s="2916"/>
    </row>
    <row r="4" spans="1:8" s="934" customFormat="1" ht="13" customHeight="1" x14ac:dyDescent="0.25">
      <c r="A4" s="431"/>
      <c r="B4" s="431"/>
    </row>
    <row r="5" spans="1:8" s="934" customFormat="1" ht="12" customHeight="1" x14ac:dyDescent="0.25">
      <c r="A5" s="2917" t="s">
        <v>538</v>
      </c>
      <c r="B5" s="2918" t="s">
        <v>1317</v>
      </c>
      <c r="C5" s="2919"/>
      <c r="D5" s="2919"/>
      <c r="E5" s="2919"/>
      <c r="F5" s="2919"/>
    </row>
    <row r="6" spans="1:8" s="934" customFormat="1" ht="13.5" customHeight="1" x14ac:dyDescent="0.25">
      <c r="A6" s="2917"/>
      <c r="B6" s="2918"/>
      <c r="C6" s="2919"/>
      <c r="D6" s="2919"/>
      <c r="E6" s="2919"/>
      <c r="F6" s="2919"/>
    </row>
    <row r="7" spans="1:8" s="934" customFormat="1" ht="12" customHeight="1" x14ac:dyDescent="0.25">
      <c r="A7" s="2917"/>
      <c r="B7" s="2918"/>
      <c r="C7" s="2919"/>
      <c r="D7" s="2919"/>
      <c r="E7" s="2919"/>
      <c r="F7" s="2919"/>
    </row>
    <row r="8" spans="1:8" s="934" customFormat="1" ht="15.75" customHeight="1" x14ac:dyDescent="0.25">
      <c r="A8" s="2599"/>
      <c r="B8" s="1309">
        <v>2022</v>
      </c>
      <c r="C8" s="1267">
        <v>2021</v>
      </c>
      <c r="D8" s="1309">
        <v>2020</v>
      </c>
      <c r="E8" s="1310">
        <v>2019</v>
      </c>
      <c r="F8" s="1267">
        <v>2018</v>
      </c>
    </row>
    <row r="9" spans="1:8" s="934" customFormat="1" ht="13" customHeight="1" x14ac:dyDescent="0.25">
      <c r="G9" s="1324"/>
      <c r="H9" s="1324"/>
    </row>
    <row r="10" spans="1:8" s="934" customFormat="1" ht="13" customHeight="1" x14ac:dyDescent="0.25">
      <c r="A10" s="421" t="s">
        <v>151</v>
      </c>
      <c r="B10" s="1311">
        <v>9780.9339999999993</v>
      </c>
      <c r="C10" s="1325">
        <v>9180.4359999999997</v>
      </c>
      <c r="D10" s="1325">
        <v>8372.0220000000008</v>
      </c>
      <c r="E10" s="1325">
        <v>7500.9830000000002</v>
      </c>
      <c r="F10" s="1325">
        <v>6895.8450000000003</v>
      </c>
    </row>
    <row r="11" spans="1:8" s="934" customFormat="1" ht="13" customHeight="1" x14ac:dyDescent="0.25">
      <c r="A11" s="421"/>
      <c r="B11" s="1313"/>
      <c r="C11" s="1326"/>
      <c r="D11" s="1326"/>
      <c r="E11" s="1326"/>
      <c r="F11" s="1326"/>
    </row>
    <row r="12" spans="1:8" s="934" customFormat="1" ht="13" customHeight="1" x14ac:dyDescent="0.25">
      <c r="A12" s="421" t="s">
        <v>1258</v>
      </c>
      <c r="B12" s="1311">
        <v>9452.3329999999987</v>
      </c>
      <c r="C12" s="1325">
        <v>8870.3739999999998</v>
      </c>
      <c r="D12" s="1325">
        <v>8084.28</v>
      </c>
      <c r="E12" s="1325">
        <v>7258.9209999999994</v>
      </c>
      <c r="F12" s="1325">
        <v>6684.8979999999992</v>
      </c>
    </row>
    <row r="13" spans="1:8" s="934" customFormat="1" ht="13" customHeight="1" x14ac:dyDescent="0.25">
      <c r="B13" s="218"/>
      <c r="C13" s="809"/>
      <c r="D13" s="809"/>
      <c r="E13" s="809"/>
      <c r="F13" s="809"/>
    </row>
    <row r="14" spans="1:8" s="934" customFormat="1" ht="13" customHeight="1" x14ac:dyDescent="0.25">
      <c r="A14" s="934" t="s">
        <v>1299</v>
      </c>
      <c r="B14" s="218">
        <v>3179.6880000000001</v>
      </c>
      <c r="C14" s="809">
        <v>2929.8359999999998</v>
      </c>
      <c r="D14" s="809">
        <v>2669.8069999999998</v>
      </c>
      <c r="E14" s="809">
        <v>2392.5140000000001</v>
      </c>
      <c r="F14" s="809">
        <v>2205.1970000000001</v>
      </c>
    </row>
    <row r="15" spans="1:8" s="934" customFormat="1" ht="13" customHeight="1" x14ac:dyDescent="0.25">
      <c r="A15" s="934" t="s">
        <v>1300</v>
      </c>
      <c r="B15" s="218">
        <v>2373.9450000000002</v>
      </c>
      <c r="C15" s="809">
        <v>2231.7089999999998</v>
      </c>
      <c r="D15" s="809">
        <v>2030.883</v>
      </c>
      <c r="E15" s="809">
        <v>1762.0920000000001</v>
      </c>
      <c r="F15" s="809">
        <v>1540.1679999999999</v>
      </c>
    </row>
    <row r="16" spans="1:8" s="934" customFormat="1" ht="13" customHeight="1" x14ac:dyDescent="0.25">
      <c r="A16" s="80" t="s">
        <v>1301</v>
      </c>
      <c r="B16" s="218">
        <v>2912.7559999999999</v>
      </c>
      <c r="C16" s="809">
        <v>2763.788</v>
      </c>
      <c r="D16" s="809">
        <v>2527.8879999999999</v>
      </c>
      <c r="E16" s="809">
        <v>2365.64</v>
      </c>
      <c r="F16" s="809">
        <v>2307.6120000000001</v>
      </c>
    </row>
    <row r="17" spans="1:25" s="934" customFormat="1" ht="13" customHeight="1" x14ac:dyDescent="0.25">
      <c r="A17" s="934" t="s">
        <v>1310</v>
      </c>
      <c r="B17" s="218">
        <v>568.05999999999995</v>
      </c>
      <c r="C17" s="809">
        <v>554.21900000000005</v>
      </c>
      <c r="D17" s="809">
        <v>523.38499999999999</v>
      </c>
      <c r="E17" s="809">
        <v>471.18700000000001</v>
      </c>
      <c r="F17" s="809">
        <v>422.36500000000001</v>
      </c>
    </row>
    <row r="18" spans="1:25" s="934" customFormat="1" ht="13" customHeight="1" x14ac:dyDescent="0.25">
      <c r="A18" s="934" t="s">
        <v>1311</v>
      </c>
      <c r="B18" s="218">
        <v>417.88400000000001</v>
      </c>
      <c r="C18" s="809">
        <v>390.822</v>
      </c>
      <c r="D18" s="809">
        <v>332.31700000000001</v>
      </c>
      <c r="E18" s="809">
        <v>267.488</v>
      </c>
      <c r="F18" s="809">
        <v>209.55600000000001</v>
      </c>
    </row>
    <row r="19" spans="1:25" s="934" customFormat="1" ht="13" customHeight="1" x14ac:dyDescent="0.25">
      <c r="B19" s="1327"/>
      <c r="C19" s="1327"/>
      <c r="D19" s="1327"/>
      <c r="E19" s="1327"/>
      <c r="F19" s="1327"/>
    </row>
    <row r="20" spans="1:25" s="934" customFormat="1" ht="13" customHeight="1" x14ac:dyDescent="0.25">
      <c r="A20" s="421" t="s">
        <v>1312</v>
      </c>
      <c r="B20" s="1321">
        <v>150.19200000000001</v>
      </c>
      <c r="C20" s="1321">
        <v>146.18799999999999</v>
      </c>
      <c r="D20" s="1321">
        <v>134.16399999999999</v>
      </c>
      <c r="E20" s="1321">
        <v>112.20699999999999</v>
      </c>
      <c r="F20" s="1321">
        <v>97.811999999999998</v>
      </c>
    </row>
    <row r="21" spans="1:25" s="934" customFormat="1" ht="13" customHeight="1" x14ac:dyDescent="0.25">
      <c r="A21" s="421"/>
      <c r="B21" s="1321"/>
      <c r="C21" s="1321"/>
      <c r="D21" s="1321"/>
      <c r="E21" s="1321"/>
      <c r="F21" s="1321"/>
    </row>
    <row r="22" spans="1:25" s="934" customFormat="1" ht="13" customHeight="1" x14ac:dyDescent="0.25">
      <c r="A22" s="421" t="s">
        <v>1313</v>
      </c>
      <c r="B22" s="1321">
        <v>178.40899999999999</v>
      </c>
      <c r="C22" s="1321">
        <v>163.874</v>
      </c>
      <c r="D22" s="1321">
        <v>153.578</v>
      </c>
      <c r="E22" s="1321">
        <v>129.85499999999999</v>
      </c>
      <c r="F22" s="1321">
        <v>113.13500000000001</v>
      </c>
    </row>
    <row r="23" spans="1:25" s="934" customFormat="1" ht="7" customHeight="1" thickBot="1" x14ac:dyDescent="0.3">
      <c r="A23" s="1328"/>
      <c r="B23" s="1328"/>
      <c r="C23" s="1328"/>
      <c r="D23" s="1328"/>
      <c r="E23" s="1328"/>
      <c r="F23" s="1328"/>
    </row>
    <row r="24" spans="1:25" s="934" customFormat="1" ht="3.75" customHeight="1" thickTop="1" x14ac:dyDescent="0.25"/>
    <row r="25" spans="1:25" s="934" customFormat="1" ht="39.75" customHeight="1" x14ac:dyDescent="0.25">
      <c r="A25" s="2920" t="s">
        <v>1318</v>
      </c>
      <c r="B25" s="2920"/>
      <c r="C25" s="2920"/>
      <c r="D25" s="2920"/>
      <c r="E25" s="2920"/>
      <c r="F25" s="2920"/>
    </row>
    <row r="26" spans="1:25" s="934" customFormat="1" ht="15" customHeight="1" x14ac:dyDescent="0.25">
      <c r="A26" s="2913" t="s">
        <v>1287</v>
      </c>
      <c r="B26" s="2913"/>
      <c r="C26" s="2913"/>
      <c r="D26" s="2913"/>
      <c r="E26" s="2913"/>
      <c r="F26" s="2913"/>
    </row>
    <row r="27" spans="1:25" x14ac:dyDescent="0.25">
      <c r="A27" s="455"/>
      <c r="B27" s="455"/>
      <c r="C27" s="455"/>
      <c r="D27" s="455"/>
      <c r="E27" s="455"/>
      <c r="F27" s="455"/>
      <c r="G27" s="455"/>
      <c r="H27" s="455"/>
      <c r="I27" s="455"/>
      <c r="J27" s="455"/>
      <c r="K27" s="455"/>
      <c r="L27" s="455"/>
      <c r="M27" s="455"/>
      <c r="N27" s="455"/>
      <c r="O27" s="455"/>
      <c r="P27" s="455"/>
      <c r="Q27" s="455"/>
      <c r="R27" s="455"/>
      <c r="S27" s="455"/>
      <c r="T27" s="455"/>
      <c r="U27" s="455"/>
      <c r="V27" s="455"/>
      <c r="W27" s="455"/>
      <c r="X27" s="455"/>
      <c r="Y27" s="455"/>
    </row>
    <row r="28" spans="1:25" x14ac:dyDescent="0.25">
      <c r="A28" s="455"/>
      <c r="B28" s="455"/>
      <c r="C28" s="455"/>
      <c r="D28" s="455"/>
      <c r="E28" s="455"/>
      <c r="F28" s="455"/>
      <c r="G28" s="455"/>
      <c r="H28" s="455"/>
      <c r="I28" s="455"/>
      <c r="J28" s="455"/>
      <c r="K28" s="455"/>
      <c r="L28" s="455"/>
      <c r="M28" s="455"/>
      <c r="N28" s="455"/>
      <c r="O28" s="455"/>
      <c r="P28" s="455"/>
      <c r="Q28" s="455"/>
      <c r="R28" s="455"/>
      <c r="S28" s="455"/>
      <c r="T28" s="455"/>
      <c r="U28" s="455"/>
      <c r="V28" s="455"/>
      <c r="W28" s="455"/>
      <c r="X28" s="455"/>
      <c r="Y28" s="455"/>
    </row>
    <row r="29" spans="1:25" x14ac:dyDescent="0.25">
      <c r="A29" s="455"/>
      <c r="B29" s="455"/>
      <c r="C29" s="455"/>
      <c r="D29" s="455"/>
      <c r="E29" s="455"/>
      <c r="F29" s="455"/>
      <c r="G29" s="455"/>
      <c r="H29" s="455"/>
      <c r="I29" s="455"/>
      <c r="J29" s="455"/>
      <c r="K29" s="455"/>
      <c r="L29" s="455"/>
      <c r="M29" s="455"/>
      <c r="N29" s="455"/>
      <c r="O29" s="455"/>
      <c r="P29" s="455"/>
      <c r="Q29" s="455"/>
      <c r="R29" s="455"/>
      <c r="S29" s="455"/>
      <c r="T29" s="455"/>
      <c r="U29" s="455"/>
      <c r="V29" s="455"/>
      <c r="W29" s="455"/>
      <c r="X29" s="455"/>
      <c r="Y29" s="455"/>
    </row>
    <row r="30" spans="1:25" x14ac:dyDescent="0.25">
      <c r="A30" s="455"/>
      <c r="B30" s="455"/>
      <c r="C30" s="455"/>
      <c r="D30" s="455"/>
      <c r="E30" s="455"/>
      <c r="F30" s="455"/>
      <c r="G30" s="455"/>
      <c r="H30" s="455"/>
      <c r="I30" s="455"/>
      <c r="J30" s="455"/>
      <c r="K30" s="455"/>
      <c r="L30" s="455"/>
      <c r="M30" s="455"/>
      <c r="N30" s="455"/>
      <c r="O30" s="455"/>
      <c r="P30" s="455"/>
      <c r="Q30" s="455"/>
      <c r="R30" s="455"/>
      <c r="S30" s="455"/>
      <c r="T30" s="455"/>
      <c r="U30" s="455"/>
      <c r="V30" s="455"/>
      <c r="W30" s="455"/>
      <c r="X30" s="455"/>
      <c r="Y30" s="455"/>
    </row>
    <row r="31" spans="1:25" x14ac:dyDescent="0.25">
      <c r="A31" s="455"/>
      <c r="B31" s="455"/>
      <c r="C31" s="455"/>
      <c r="D31" s="455"/>
      <c r="E31" s="455"/>
      <c r="F31" s="455"/>
      <c r="G31" s="455"/>
      <c r="H31" s="455"/>
      <c r="I31" s="455"/>
      <c r="J31" s="455"/>
      <c r="K31" s="455"/>
      <c r="L31" s="455"/>
      <c r="M31" s="455"/>
      <c r="N31" s="455"/>
      <c r="O31" s="455"/>
      <c r="P31" s="455"/>
      <c r="Q31" s="455"/>
      <c r="R31" s="455"/>
      <c r="S31" s="455"/>
      <c r="T31" s="455"/>
      <c r="U31" s="455"/>
      <c r="V31" s="455"/>
      <c r="W31" s="455"/>
      <c r="X31" s="455"/>
      <c r="Y31" s="455"/>
    </row>
    <row r="32" spans="1:25" x14ac:dyDescent="0.25">
      <c r="A32" s="455"/>
      <c r="B32" s="455"/>
      <c r="C32" s="455"/>
      <c r="D32" s="455"/>
      <c r="E32" s="455"/>
      <c r="F32" s="455"/>
      <c r="G32" s="455"/>
      <c r="H32" s="455"/>
      <c r="I32" s="455"/>
      <c r="J32" s="455"/>
      <c r="K32" s="455"/>
      <c r="L32" s="455"/>
      <c r="M32" s="455"/>
      <c r="N32" s="455"/>
      <c r="O32" s="455"/>
      <c r="P32" s="455"/>
      <c r="Q32" s="455"/>
      <c r="R32" s="455"/>
      <c r="S32" s="455"/>
      <c r="T32" s="455"/>
      <c r="U32" s="455"/>
      <c r="V32" s="455"/>
      <c r="W32" s="455"/>
      <c r="X32" s="455"/>
      <c r="Y32" s="455"/>
    </row>
    <row r="33" spans="1:25" x14ac:dyDescent="0.25">
      <c r="A33" s="455"/>
      <c r="B33" s="455"/>
      <c r="C33" s="455"/>
      <c r="D33" s="455"/>
      <c r="E33" s="455"/>
      <c r="F33" s="455"/>
      <c r="G33" s="455"/>
      <c r="H33" s="455"/>
      <c r="I33" s="455"/>
      <c r="J33" s="455"/>
      <c r="K33" s="455"/>
      <c r="L33" s="455"/>
      <c r="M33" s="455"/>
      <c r="N33" s="455"/>
      <c r="O33" s="455"/>
      <c r="P33" s="455"/>
      <c r="Q33" s="455"/>
      <c r="R33" s="455"/>
      <c r="S33" s="455"/>
      <c r="T33" s="455"/>
      <c r="U33" s="455"/>
      <c r="V33" s="455"/>
      <c r="W33" s="455"/>
      <c r="X33" s="455"/>
      <c r="Y33" s="455"/>
    </row>
    <row r="34" spans="1:25" x14ac:dyDescent="0.25">
      <c r="A34" s="455"/>
      <c r="B34" s="455"/>
      <c r="C34" s="455"/>
      <c r="D34" s="455"/>
      <c r="E34" s="455"/>
      <c r="F34" s="455"/>
      <c r="G34" s="455"/>
      <c r="H34" s="455"/>
      <c r="I34" s="455"/>
      <c r="J34" s="455"/>
      <c r="K34" s="455"/>
      <c r="L34" s="455"/>
      <c r="M34" s="455"/>
      <c r="N34" s="455"/>
      <c r="O34" s="455"/>
      <c r="P34" s="455"/>
      <c r="Q34" s="455"/>
      <c r="R34" s="455"/>
      <c r="S34" s="455"/>
      <c r="T34" s="455"/>
      <c r="U34" s="455"/>
      <c r="V34" s="455"/>
      <c r="W34" s="455"/>
      <c r="X34" s="455"/>
      <c r="Y34" s="455"/>
    </row>
    <row r="35" spans="1:25" x14ac:dyDescent="0.25">
      <c r="A35" s="455"/>
      <c r="B35" s="455"/>
      <c r="C35" s="455"/>
      <c r="D35" s="455"/>
      <c r="E35" s="455"/>
      <c r="F35" s="455"/>
      <c r="G35" s="455"/>
      <c r="H35" s="455"/>
      <c r="I35" s="455"/>
      <c r="J35" s="455"/>
      <c r="K35" s="455"/>
      <c r="L35" s="455"/>
      <c r="M35" s="455"/>
      <c r="N35" s="455"/>
      <c r="O35" s="455"/>
      <c r="P35" s="455"/>
      <c r="Q35" s="455"/>
      <c r="R35" s="455"/>
      <c r="S35" s="455"/>
      <c r="T35" s="455"/>
      <c r="U35" s="455"/>
      <c r="V35" s="455"/>
      <c r="W35" s="455"/>
      <c r="X35" s="455"/>
      <c r="Y35" s="455"/>
    </row>
    <row r="36" spans="1:25" x14ac:dyDescent="0.25">
      <c r="A36" s="455"/>
      <c r="B36" s="455"/>
      <c r="C36" s="455"/>
      <c r="D36" s="455"/>
      <c r="E36" s="455"/>
      <c r="F36" s="455"/>
      <c r="G36" s="455"/>
      <c r="H36" s="455"/>
      <c r="I36" s="455"/>
      <c r="J36" s="455"/>
      <c r="K36" s="455"/>
      <c r="L36" s="455"/>
      <c r="M36" s="455"/>
      <c r="N36" s="455"/>
      <c r="O36" s="455"/>
      <c r="P36" s="455"/>
      <c r="Q36" s="455"/>
      <c r="R36" s="455"/>
      <c r="S36" s="455"/>
      <c r="T36" s="455"/>
      <c r="U36" s="455"/>
      <c r="V36" s="455"/>
      <c r="W36" s="455"/>
      <c r="X36" s="455"/>
      <c r="Y36" s="455"/>
    </row>
    <row r="37" spans="1:25" x14ac:dyDescent="0.25">
      <c r="A37" s="455"/>
      <c r="B37" s="455"/>
      <c r="C37" s="455"/>
      <c r="D37" s="455"/>
      <c r="E37" s="455"/>
      <c r="F37" s="455"/>
      <c r="G37" s="455"/>
      <c r="H37" s="455"/>
      <c r="I37" s="455"/>
      <c r="J37" s="455"/>
      <c r="K37" s="455"/>
      <c r="L37" s="455"/>
      <c r="M37" s="455"/>
      <c r="N37" s="455"/>
      <c r="O37" s="455"/>
      <c r="P37" s="455"/>
      <c r="Q37" s="455"/>
      <c r="R37" s="455"/>
      <c r="S37" s="455"/>
      <c r="T37" s="455"/>
      <c r="U37" s="455"/>
      <c r="V37" s="455"/>
      <c r="W37" s="455"/>
      <c r="X37" s="455"/>
      <c r="Y37" s="455"/>
    </row>
    <row r="38" spans="1:25" x14ac:dyDescent="0.25">
      <c r="A38" s="455"/>
      <c r="B38" s="455"/>
      <c r="C38" s="455"/>
      <c r="D38" s="455"/>
      <c r="E38" s="455"/>
      <c r="F38" s="455"/>
      <c r="G38" s="455"/>
      <c r="H38" s="455"/>
      <c r="I38" s="455"/>
      <c r="J38" s="455"/>
      <c r="K38" s="455"/>
      <c r="L38" s="455"/>
      <c r="M38" s="455"/>
      <c r="N38" s="455"/>
      <c r="O38" s="455"/>
      <c r="P38" s="455"/>
      <c r="Q38" s="455"/>
      <c r="R38" s="455"/>
      <c r="S38" s="455"/>
      <c r="T38" s="455"/>
      <c r="U38" s="455"/>
      <c r="V38" s="455"/>
      <c r="W38" s="455"/>
      <c r="X38" s="455"/>
      <c r="Y38" s="455"/>
    </row>
    <row r="39" spans="1:25" x14ac:dyDescent="0.25">
      <c r="A39" s="455"/>
      <c r="B39" s="455"/>
      <c r="C39" s="455"/>
      <c r="D39" s="455"/>
      <c r="E39" s="455"/>
      <c r="F39" s="455"/>
      <c r="G39" s="455"/>
      <c r="H39" s="455"/>
      <c r="I39" s="455"/>
      <c r="J39" s="455"/>
      <c r="K39" s="455"/>
      <c r="L39" s="455"/>
      <c r="M39" s="455"/>
      <c r="N39" s="455"/>
      <c r="O39" s="455"/>
      <c r="P39" s="455"/>
      <c r="Q39" s="455"/>
      <c r="R39" s="455"/>
      <c r="S39" s="455"/>
      <c r="T39" s="455"/>
      <c r="U39" s="455"/>
      <c r="V39" s="455"/>
      <c r="W39" s="455"/>
      <c r="X39" s="455"/>
      <c r="Y39" s="455"/>
    </row>
    <row r="40" spans="1:25" x14ac:dyDescent="0.25">
      <c r="A40" s="455"/>
      <c r="B40" s="455"/>
      <c r="C40" s="455"/>
      <c r="D40" s="455"/>
      <c r="E40" s="455"/>
      <c r="F40" s="455"/>
      <c r="G40" s="455"/>
      <c r="H40" s="455"/>
      <c r="I40" s="455"/>
      <c r="J40" s="455"/>
      <c r="K40" s="455"/>
      <c r="L40" s="455"/>
      <c r="M40" s="455"/>
      <c r="N40" s="455"/>
      <c r="O40" s="455"/>
      <c r="P40" s="455"/>
      <c r="Q40" s="455"/>
      <c r="R40" s="455"/>
      <c r="S40" s="455"/>
      <c r="T40" s="455"/>
      <c r="U40" s="455"/>
      <c r="V40" s="455"/>
      <c r="W40" s="455"/>
      <c r="X40" s="455"/>
      <c r="Y40" s="455"/>
    </row>
    <row r="41" spans="1:25" x14ac:dyDescent="0.25">
      <c r="A41" s="455"/>
      <c r="B41" s="455"/>
      <c r="C41" s="455"/>
      <c r="D41" s="455"/>
      <c r="E41" s="455"/>
      <c r="F41" s="455"/>
      <c r="G41" s="455"/>
      <c r="H41" s="455"/>
      <c r="I41" s="455"/>
      <c r="J41" s="455"/>
      <c r="K41" s="455"/>
      <c r="L41" s="455"/>
      <c r="M41" s="455"/>
      <c r="N41" s="455"/>
      <c r="O41" s="455"/>
      <c r="P41" s="455"/>
      <c r="Q41" s="455"/>
      <c r="R41" s="455"/>
      <c r="S41" s="455"/>
      <c r="T41" s="455"/>
      <c r="U41" s="455"/>
      <c r="V41" s="455"/>
      <c r="W41" s="455"/>
      <c r="X41" s="455"/>
      <c r="Y41" s="455"/>
    </row>
    <row r="42" spans="1:25" x14ac:dyDescent="0.25">
      <c r="A42" s="455"/>
      <c r="B42" s="455"/>
      <c r="C42" s="455"/>
      <c r="D42" s="455"/>
      <c r="E42" s="455"/>
      <c r="F42" s="455"/>
      <c r="G42" s="455"/>
      <c r="H42" s="455"/>
      <c r="I42" s="455"/>
      <c r="J42" s="455"/>
      <c r="K42" s="455"/>
      <c r="L42" s="455"/>
      <c r="M42" s="455"/>
      <c r="N42" s="455"/>
      <c r="O42" s="455"/>
      <c r="P42" s="455"/>
      <c r="Q42" s="455"/>
      <c r="R42" s="455"/>
      <c r="S42" s="455"/>
      <c r="T42" s="455"/>
      <c r="U42" s="455"/>
      <c r="V42" s="455"/>
      <c r="W42" s="455"/>
      <c r="X42" s="455"/>
      <c r="Y42" s="455"/>
    </row>
    <row r="43" spans="1:25" x14ac:dyDescent="0.25">
      <c r="A43" s="455"/>
      <c r="B43" s="455"/>
      <c r="C43" s="455"/>
      <c r="D43" s="455"/>
      <c r="E43" s="455"/>
      <c r="F43" s="455"/>
      <c r="G43" s="455"/>
      <c r="H43" s="455"/>
      <c r="I43" s="455"/>
      <c r="J43" s="455"/>
      <c r="K43" s="455"/>
      <c r="L43" s="455"/>
      <c r="M43" s="455"/>
      <c r="N43" s="455"/>
      <c r="O43" s="455"/>
      <c r="P43" s="455"/>
      <c r="Q43" s="455"/>
      <c r="R43" s="455"/>
      <c r="S43" s="455"/>
      <c r="T43" s="455"/>
      <c r="U43" s="455"/>
      <c r="V43" s="455"/>
      <c r="W43" s="455"/>
      <c r="X43" s="455"/>
      <c r="Y43" s="455"/>
    </row>
    <row r="44" spans="1:25" x14ac:dyDescent="0.25">
      <c r="A44" s="455"/>
      <c r="B44" s="455"/>
      <c r="C44" s="455"/>
      <c r="D44" s="455"/>
      <c r="E44" s="455"/>
      <c r="F44" s="455"/>
      <c r="G44" s="455"/>
      <c r="H44" s="455"/>
      <c r="I44" s="455"/>
      <c r="J44" s="455"/>
      <c r="K44" s="455"/>
      <c r="L44" s="455"/>
      <c r="M44" s="455"/>
      <c r="N44" s="455"/>
      <c r="O44" s="455"/>
      <c r="P44" s="455"/>
      <c r="Q44" s="455"/>
      <c r="R44" s="455"/>
      <c r="S44" s="455"/>
      <c r="T44" s="455"/>
      <c r="U44" s="455"/>
      <c r="V44" s="455"/>
      <c r="W44" s="455"/>
      <c r="X44" s="455"/>
      <c r="Y44" s="455"/>
    </row>
    <row r="45" spans="1:25" x14ac:dyDescent="0.25">
      <c r="A45" s="455"/>
      <c r="B45" s="455"/>
      <c r="C45" s="455"/>
      <c r="D45" s="455"/>
      <c r="E45" s="455"/>
      <c r="F45" s="455"/>
      <c r="G45" s="455"/>
      <c r="H45" s="455"/>
      <c r="I45" s="455"/>
      <c r="J45" s="455"/>
      <c r="K45" s="455"/>
      <c r="L45" s="455"/>
      <c r="M45" s="455"/>
      <c r="N45" s="455"/>
      <c r="O45" s="455"/>
      <c r="P45" s="455"/>
      <c r="Q45" s="455"/>
      <c r="R45" s="455"/>
      <c r="S45" s="455"/>
      <c r="T45" s="455"/>
      <c r="U45" s="455"/>
      <c r="V45" s="455"/>
      <c r="W45" s="455"/>
      <c r="X45" s="455"/>
      <c r="Y45" s="455"/>
    </row>
    <row r="46" spans="1:25" x14ac:dyDescent="0.25">
      <c r="A46" s="455"/>
      <c r="B46" s="455"/>
      <c r="C46" s="455"/>
      <c r="D46" s="455"/>
      <c r="E46" s="455"/>
      <c r="F46" s="455"/>
      <c r="G46" s="455"/>
      <c r="H46" s="455"/>
      <c r="I46" s="455"/>
      <c r="J46" s="455"/>
      <c r="K46" s="455"/>
      <c r="L46" s="455"/>
      <c r="M46" s="455"/>
      <c r="N46" s="455"/>
      <c r="O46" s="455"/>
      <c r="P46" s="455"/>
      <c r="Q46" s="455"/>
      <c r="R46" s="455"/>
      <c r="S46" s="455"/>
      <c r="T46" s="455"/>
      <c r="U46" s="455"/>
      <c r="V46" s="455"/>
      <c r="W46" s="455"/>
      <c r="X46" s="455"/>
      <c r="Y46" s="455"/>
    </row>
    <row r="47" spans="1:25" x14ac:dyDescent="0.25">
      <c r="A47" s="455"/>
      <c r="B47" s="455"/>
      <c r="C47" s="455"/>
      <c r="D47" s="455"/>
      <c r="E47" s="455"/>
      <c r="F47" s="455"/>
      <c r="G47" s="455"/>
      <c r="H47" s="455"/>
      <c r="I47" s="455"/>
      <c r="J47" s="455"/>
      <c r="K47" s="455"/>
      <c r="L47" s="455"/>
      <c r="M47" s="455"/>
      <c r="N47" s="455"/>
      <c r="O47" s="455"/>
      <c r="P47" s="455"/>
      <c r="Q47" s="455"/>
      <c r="R47" s="455"/>
      <c r="S47" s="455"/>
      <c r="T47" s="455"/>
      <c r="U47" s="455"/>
      <c r="V47" s="455"/>
      <c r="W47" s="455"/>
      <c r="X47" s="455"/>
      <c r="Y47" s="455"/>
    </row>
  </sheetData>
  <mergeCells count="5">
    <mergeCell ref="A3:F3"/>
    <mergeCell ref="A5:A8"/>
    <mergeCell ref="B5:F7"/>
    <mergeCell ref="A25:F25"/>
    <mergeCell ref="A26:F26"/>
  </mergeCells>
  <hyperlinks>
    <hyperlink ref="A1" location="Índice!A1" display="Voltar ao índice" xr:uid="{A3E2EB06-A029-45D9-8B0C-CBA441B64885}"/>
  </hyperlinks>
  <pageMargins left="0.3" right="0.24" top="1.1811023622047245" bottom="0.78740157480314965" header="0" footer="0"/>
  <pageSetup paperSize="9"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58EE7-2CEA-4160-8FE2-F076FC928D70}">
  <dimension ref="A1:G26"/>
  <sheetViews>
    <sheetView zoomScaleNormal="100" workbookViewId="0"/>
  </sheetViews>
  <sheetFormatPr defaultColWidth="9.1796875" defaultRowHeight="10.5" x14ac:dyDescent="0.25"/>
  <cols>
    <col min="1" max="1" width="25.7265625" style="80" customWidth="1"/>
    <col min="2" max="6" width="13.7265625" style="80" customWidth="1"/>
    <col min="7" max="16384" width="9.1796875" style="80"/>
  </cols>
  <sheetData>
    <row r="1" spans="1:7" ht="13" x14ac:dyDescent="0.3">
      <c r="A1" s="407" t="s">
        <v>371</v>
      </c>
    </row>
    <row r="2" spans="1:7" ht="19.5" customHeight="1" x14ac:dyDescent="0.25">
      <c r="A2" s="1234" t="s">
        <v>1319</v>
      </c>
      <c r="B2" s="1234"/>
      <c r="C2" s="1329"/>
      <c r="D2" s="1330"/>
      <c r="E2" s="1330"/>
      <c r="F2" s="1330"/>
    </row>
    <row r="3" spans="1:7" ht="23.25" customHeight="1" x14ac:dyDescent="0.25">
      <c r="A3" s="2536" t="s">
        <v>1320</v>
      </c>
      <c r="B3" s="2536"/>
      <c r="C3" s="2536"/>
      <c r="D3" s="2536"/>
      <c r="E3" s="2536"/>
      <c r="F3" s="2536"/>
    </row>
    <row r="4" spans="1:7" ht="13" customHeight="1" x14ac:dyDescent="0.25">
      <c r="A4" s="78"/>
      <c r="B4" s="78"/>
      <c r="F4" s="149" t="s">
        <v>1307</v>
      </c>
    </row>
    <row r="5" spans="1:7" ht="13.5" customHeight="1" x14ac:dyDescent="0.25">
      <c r="A5" s="2898" t="s">
        <v>538</v>
      </c>
      <c r="B5" s="2921" t="s">
        <v>1321</v>
      </c>
      <c r="C5" s="2922"/>
      <c r="D5" s="2922"/>
      <c r="E5" s="2922"/>
      <c r="F5" s="2923"/>
    </row>
    <row r="6" spans="1:7" ht="13.5" customHeight="1" x14ac:dyDescent="0.25">
      <c r="A6" s="2899"/>
      <c r="B6" s="2924"/>
      <c r="C6" s="2925"/>
      <c r="D6" s="2925"/>
      <c r="E6" s="2925"/>
      <c r="F6" s="2926"/>
    </row>
    <row r="7" spans="1:7" ht="13.5" customHeight="1" x14ac:dyDescent="0.25">
      <c r="A7" s="2899"/>
      <c r="B7" s="2924"/>
      <c r="C7" s="2925"/>
      <c r="D7" s="2925"/>
      <c r="E7" s="2925"/>
      <c r="F7" s="2926"/>
    </row>
    <row r="8" spans="1:7" ht="15.75" customHeight="1" x14ac:dyDescent="0.25">
      <c r="A8" s="2816"/>
      <c r="B8" s="1309">
        <v>2022</v>
      </c>
      <c r="C8" s="1267">
        <v>2021</v>
      </c>
      <c r="D8" s="1309">
        <v>2020</v>
      </c>
      <c r="E8" s="1267">
        <v>2019</v>
      </c>
      <c r="F8" s="1309">
        <v>2018</v>
      </c>
    </row>
    <row r="9" spans="1:7" ht="13" customHeight="1" x14ac:dyDescent="0.25"/>
    <row r="10" spans="1:7" ht="13" customHeight="1" x14ac:dyDescent="0.25">
      <c r="A10" s="84" t="s">
        <v>151</v>
      </c>
      <c r="B10" s="1311">
        <v>3517.3249999999998</v>
      </c>
      <c r="C10" s="1311">
        <v>3302.2550000000001</v>
      </c>
      <c r="D10" s="1311">
        <v>3053.739</v>
      </c>
      <c r="E10" s="1311">
        <v>2792.72</v>
      </c>
      <c r="F10" s="1311">
        <v>2528.5589999999997</v>
      </c>
      <c r="G10" s="1311"/>
    </row>
    <row r="11" spans="1:7" ht="13" customHeight="1" x14ac:dyDescent="0.25">
      <c r="A11" s="84"/>
      <c r="B11" s="1313"/>
      <c r="C11" s="1313"/>
      <c r="D11" s="1313"/>
      <c r="E11" s="1313"/>
      <c r="F11" s="1313"/>
    </row>
    <row r="12" spans="1:7" ht="13" customHeight="1" x14ac:dyDescent="0.25">
      <c r="A12" s="84" t="s">
        <v>1258</v>
      </c>
      <c r="B12" s="1311">
        <v>3349.2849999999999</v>
      </c>
      <c r="C12" s="1311">
        <v>3144.4670000000001</v>
      </c>
      <c r="D12" s="1311">
        <v>2908.9960000000001</v>
      </c>
      <c r="E12" s="1311">
        <v>2661.8939999999998</v>
      </c>
      <c r="F12" s="1311">
        <v>2412.6799999999998</v>
      </c>
    </row>
    <row r="13" spans="1:7" ht="13" customHeight="1" x14ac:dyDescent="0.25"/>
    <row r="14" spans="1:7" ht="13" customHeight="1" x14ac:dyDescent="0.25">
      <c r="A14" s="80" t="s">
        <v>1299</v>
      </c>
      <c r="B14" s="83">
        <v>1118.605</v>
      </c>
      <c r="C14" s="83">
        <v>1049.664</v>
      </c>
      <c r="D14" s="83">
        <v>966.68899999999996</v>
      </c>
      <c r="E14" s="83">
        <v>881.77499999999998</v>
      </c>
      <c r="F14" s="83">
        <v>794.66499999999996</v>
      </c>
    </row>
    <row r="15" spans="1:7" ht="13" customHeight="1" x14ac:dyDescent="0.25">
      <c r="A15" s="80" t="s">
        <v>1300</v>
      </c>
      <c r="B15" s="83">
        <v>698.71299999999997</v>
      </c>
      <c r="C15" s="83">
        <v>641.49199999999996</v>
      </c>
      <c r="D15" s="83">
        <v>574.41300000000001</v>
      </c>
      <c r="E15" s="83">
        <v>500.25099999999998</v>
      </c>
      <c r="F15" s="83">
        <v>425.56099999999998</v>
      </c>
    </row>
    <row r="16" spans="1:7" ht="13" customHeight="1" x14ac:dyDescent="0.25">
      <c r="A16" s="80" t="s">
        <v>1301</v>
      </c>
      <c r="B16" s="83">
        <v>1164.73</v>
      </c>
      <c r="C16" s="83">
        <v>1121.827</v>
      </c>
      <c r="D16" s="83">
        <v>1078.818</v>
      </c>
      <c r="E16" s="83">
        <v>1026.4069999999999</v>
      </c>
      <c r="F16" s="83">
        <v>973.24900000000002</v>
      </c>
    </row>
    <row r="17" spans="1:6" ht="13" customHeight="1" x14ac:dyDescent="0.25">
      <c r="A17" s="80" t="s">
        <v>1310</v>
      </c>
      <c r="B17" s="83">
        <v>194.84200000000001</v>
      </c>
      <c r="C17" s="83">
        <v>180.06</v>
      </c>
      <c r="D17" s="83">
        <v>160.125</v>
      </c>
      <c r="E17" s="83">
        <v>140.99</v>
      </c>
      <c r="F17" s="83">
        <v>121.304</v>
      </c>
    </row>
    <row r="18" spans="1:6" ht="13" customHeight="1" x14ac:dyDescent="0.25">
      <c r="A18" s="80" t="s">
        <v>1311</v>
      </c>
      <c r="B18" s="83">
        <v>172.39500000000001</v>
      </c>
      <c r="C18" s="83">
        <v>151.42400000000001</v>
      </c>
      <c r="D18" s="83">
        <v>128.95099999999999</v>
      </c>
      <c r="E18" s="83">
        <v>112.471</v>
      </c>
      <c r="F18" s="83">
        <v>97.900999999999996</v>
      </c>
    </row>
    <row r="19" spans="1:6" ht="13" customHeight="1" x14ac:dyDescent="0.25"/>
    <row r="20" spans="1:6" s="84" customFormat="1" ht="13" customHeight="1" x14ac:dyDescent="0.25">
      <c r="A20" s="84" t="s">
        <v>1312</v>
      </c>
      <c r="B20" s="1321">
        <v>80.536000000000001</v>
      </c>
      <c r="C20" s="1321">
        <v>75.091999999999999</v>
      </c>
      <c r="D20" s="1321">
        <v>67.899000000000001</v>
      </c>
      <c r="E20" s="1321">
        <v>59.606999999999999</v>
      </c>
      <c r="F20" s="1321">
        <v>51.226999999999997</v>
      </c>
    </row>
    <row r="21" spans="1:6" s="84" customFormat="1" ht="13" customHeight="1" x14ac:dyDescent="0.25">
      <c r="B21" s="80"/>
      <c r="C21" s="80"/>
      <c r="D21" s="80"/>
      <c r="E21" s="80"/>
      <c r="F21" s="80"/>
    </row>
    <row r="22" spans="1:6" s="84" customFormat="1" ht="13" customHeight="1" x14ac:dyDescent="0.25">
      <c r="A22" s="84" t="s">
        <v>1313</v>
      </c>
      <c r="B22" s="1321">
        <v>87.504000000000005</v>
      </c>
      <c r="C22" s="1321">
        <v>82.695999999999998</v>
      </c>
      <c r="D22" s="1321">
        <v>76.843999999999994</v>
      </c>
      <c r="E22" s="1321">
        <v>71.218999999999994</v>
      </c>
      <c r="F22" s="1321">
        <v>64.652000000000001</v>
      </c>
    </row>
    <row r="23" spans="1:6" ht="7" customHeight="1" thickBot="1" x14ac:dyDescent="0.3">
      <c r="A23" s="115"/>
      <c r="B23" s="115"/>
      <c r="C23" s="115"/>
      <c r="D23" s="115"/>
      <c r="E23" s="115"/>
      <c r="F23" s="115"/>
    </row>
    <row r="24" spans="1:6" ht="3.75" customHeight="1" thickTop="1" x14ac:dyDescent="0.25"/>
    <row r="25" spans="1:6" ht="13" customHeight="1" x14ac:dyDescent="0.25">
      <c r="A25" s="2913" t="s">
        <v>1287</v>
      </c>
      <c r="B25" s="2913"/>
      <c r="C25" s="2913"/>
      <c r="D25" s="2913"/>
      <c r="E25" s="2913"/>
      <c r="F25" s="2913"/>
    </row>
    <row r="26" spans="1:6" ht="9.75" customHeight="1" x14ac:dyDescent="0.25">
      <c r="A26" s="110"/>
      <c r="B26" s="110"/>
      <c r="C26" s="1295"/>
      <c r="D26" s="1295"/>
      <c r="E26" s="1295"/>
      <c r="F26" s="1295"/>
    </row>
  </sheetData>
  <mergeCells count="4">
    <mergeCell ref="A3:F3"/>
    <mergeCell ref="A5:A8"/>
    <mergeCell ref="B5:F7"/>
    <mergeCell ref="A25:F25"/>
  </mergeCells>
  <hyperlinks>
    <hyperlink ref="A1" location="Índice!A1" display="Voltar ao índice" xr:uid="{018EDFA5-756A-40C9-8D8A-CD8AA9195DD9}"/>
  </hyperlinks>
  <pageMargins left="0.26" right="0.24" top="1.1811023622047245" bottom="0.78740157480314965" header="0" footer="0"/>
  <pageSetup paperSize="9"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0DB8C-5E84-4042-973D-757486FE1787}">
  <dimension ref="A1:I55"/>
  <sheetViews>
    <sheetView workbookViewId="0"/>
  </sheetViews>
  <sheetFormatPr defaultColWidth="9.1796875" defaultRowHeight="12.5" x14ac:dyDescent="0.25"/>
  <cols>
    <col min="1" max="1" width="24.1796875" style="443" bestFit="1" customWidth="1"/>
    <col min="2" max="4" width="9.1796875" style="443"/>
    <col min="5" max="5" width="2.54296875" style="443" customWidth="1"/>
    <col min="6" max="6" width="9.1796875" style="443"/>
    <col min="7" max="7" width="2.54296875" style="443" customWidth="1"/>
    <col min="8" max="16384" width="9.1796875" style="443"/>
  </cols>
  <sheetData>
    <row r="1" spans="1:9" ht="13" x14ac:dyDescent="0.3">
      <c r="A1" s="407" t="s">
        <v>371</v>
      </c>
    </row>
    <row r="2" spans="1:9" x14ac:dyDescent="0.25">
      <c r="A2" s="1235" t="s">
        <v>1322</v>
      </c>
      <c r="B2" s="1235"/>
      <c r="C2" s="1331"/>
      <c r="D2" s="1331"/>
      <c r="E2" s="1331"/>
      <c r="F2" s="1331"/>
      <c r="G2" s="1331"/>
      <c r="H2" s="1331"/>
    </row>
    <row r="3" spans="1:9" ht="25.5" customHeight="1" x14ac:dyDescent="0.25">
      <c r="A3" s="2928" t="s">
        <v>1323</v>
      </c>
      <c r="B3" s="2928"/>
      <c r="C3" s="2928"/>
      <c r="D3" s="2928"/>
      <c r="E3" s="2928"/>
      <c r="F3" s="2928"/>
      <c r="G3" s="2928"/>
      <c r="H3" s="2928"/>
    </row>
    <row r="4" spans="1:9" x14ac:dyDescent="0.25">
      <c r="A4" s="78"/>
      <c r="B4" s="78"/>
      <c r="C4" s="80"/>
      <c r="D4" s="80"/>
      <c r="E4" s="80"/>
      <c r="F4" s="80"/>
      <c r="G4" s="80"/>
      <c r="H4" s="149" t="s">
        <v>1307</v>
      </c>
    </row>
    <row r="5" spans="1:9" ht="12.75" customHeight="1" x14ac:dyDescent="0.25">
      <c r="A5" s="2899" t="s">
        <v>538</v>
      </c>
      <c r="B5" s="2924" t="s">
        <v>1324</v>
      </c>
      <c r="C5" s="2925"/>
      <c r="D5" s="2925"/>
      <c r="E5" s="2925"/>
      <c r="F5" s="2925"/>
      <c r="G5" s="2925"/>
      <c r="H5" s="2925"/>
    </row>
    <row r="6" spans="1:9" x14ac:dyDescent="0.25">
      <c r="A6" s="2899"/>
      <c r="B6" s="2924"/>
      <c r="C6" s="2925"/>
      <c r="D6" s="2925"/>
      <c r="E6" s="2925"/>
      <c r="F6" s="2925"/>
      <c r="G6" s="2925"/>
      <c r="H6" s="2925"/>
    </row>
    <row r="7" spans="1:9" x14ac:dyDescent="0.25">
      <c r="A7" s="2899"/>
      <c r="B7" s="2924"/>
      <c r="C7" s="2925"/>
      <c r="D7" s="2925"/>
      <c r="E7" s="2925"/>
      <c r="F7" s="2925"/>
      <c r="G7" s="2925"/>
      <c r="H7" s="2925"/>
    </row>
    <row r="8" spans="1:9" ht="15" customHeight="1" x14ac:dyDescent="0.25">
      <c r="A8" s="2816"/>
      <c r="B8" s="1239">
        <v>2022</v>
      </c>
      <c r="C8" s="1309">
        <v>2021</v>
      </c>
      <c r="D8" s="2907">
        <v>2020</v>
      </c>
      <c r="E8" s="2915"/>
      <c r="F8" s="2907">
        <v>2019</v>
      </c>
      <c r="G8" s="2915"/>
      <c r="H8" s="1267">
        <v>2018</v>
      </c>
    </row>
    <row r="9" spans="1:9" ht="6" customHeight="1" x14ac:dyDescent="0.25">
      <c r="A9" s="80"/>
      <c r="B9" s="132"/>
      <c r="C9" s="80"/>
      <c r="D9" s="80"/>
      <c r="E9" s="80"/>
      <c r="F9" s="80"/>
      <c r="G9" s="80"/>
      <c r="H9" s="80"/>
    </row>
    <row r="10" spans="1:9" ht="15" customHeight="1" x14ac:dyDescent="0.25">
      <c r="A10" s="84" t="s">
        <v>151</v>
      </c>
      <c r="B10" s="788">
        <v>4489.4459999999999</v>
      </c>
      <c r="C10" s="1332">
        <v>4353.3739999999998</v>
      </c>
      <c r="D10" s="1332">
        <v>4227.268</v>
      </c>
      <c r="E10" s="1332" t="s">
        <v>785</v>
      </c>
      <c r="F10" s="1332">
        <v>4067.288</v>
      </c>
      <c r="G10" s="1332" t="s">
        <v>785</v>
      </c>
      <c r="H10" s="1332">
        <v>3931.5279999999998</v>
      </c>
      <c r="I10" s="1333"/>
    </row>
    <row r="11" spans="1:9" ht="6" customHeight="1" x14ac:dyDescent="0.25">
      <c r="A11" s="84"/>
      <c r="B11" s="788"/>
      <c r="C11" s="1332"/>
      <c r="D11" s="1332"/>
      <c r="E11" s="1332"/>
      <c r="F11" s="1332"/>
      <c r="G11" s="1332"/>
      <c r="H11" s="1332"/>
      <c r="I11" s="1333"/>
    </row>
    <row r="12" spans="1:9" ht="15" customHeight="1" x14ac:dyDescent="0.25">
      <c r="A12" s="1334" t="s">
        <v>152</v>
      </c>
      <c r="B12" s="788">
        <v>4282.49</v>
      </c>
      <c r="C12" s="1332">
        <v>4151.0780000000004</v>
      </c>
      <c r="D12" s="1332">
        <v>4029.096</v>
      </c>
      <c r="E12" s="1332" t="s">
        <v>785</v>
      </c>
      <c r="F12" s="1332">
        <v>3873.59</v>
      </c>
      <c r="G12" s="1332" t="s">
        <v>785</v>
      </c>
      <c r="H12" s="1332">
        <v>3742.221</v>
      </c>
      <c r="I12" s="1333"/>
    </row>
    <row r="13" spans="1:9" ht="6" customHeight="1" x14ac:dyDescent="0.25">
      <c r="A13" s="84"/>
      <c r="B13" s="788"/>
      <c r="C13" s="1332"/>
      <c r="D13" s="1332"/>
      <c r="E13" s="1332"/>
      <c r="F13" s="1332"/>
      <c r="G13" s="1332"/>
      <c r="H13" s="1332"/>
      <c r="I13" s="1333"/>
    </row>
    <row r="14" spans="1:9" ht="15" customHeight="1" x14ac:dyDescent="0.25">
      <c r="A14" s="1335" t="s">
        <v>469</v>
      </c>
      <c r="B14" s="788">
        <v>1401.606</v>
      </c>
      <c r="C14" s="1332">
        <v>1357.4390000000001</v>
      </c>
      <c r="D14" s="1332">
        <v>1311.566</v>
      </c>
      <c r="E14" s="1332" t="s">
        <v>785</v>
      </c>
      <c r="F14" s="1332">
        <v>1253.9639999999999</v>
      </c>
      <c r="G14" s="1332" t="s">
        <v>785</v>
      </c>
      <c r="H14" s="1332">
        <v>1209.691</v>
      </c>
      <c r="I14" s="1333"/>
    </row>
    <row r="15" spans="1:9" ht="15" customHeight="1" x14ac:dyDescent="0.25">
      <c r="A15" s="1336" t="s">
        <v>1325</v>
      </c>
      <c r="B15" s="797">
        <v>87.816999999999993</v>
      </c>
      <c r="C15" s="1337">
        <v>83.212000000000003</v>
      </c>
      <c r="D15" s="1337">
        <v>77.536000000000001</v>
      </c>
      <c r="E15" s="1337" t="s">
        <v>785</v>
      </c>
      <c r="F15" s="1337">
        <v>71.909000000000006</v>
      </c>
      <c r="G15" s="1337" t="s">
        <v>785</v>
      </c>
      <c r="H15" s="1337">
        <v>67.709999999999994</v>
      </c>
      <c r="I15" s="1333"/>
    </row>
    <row r="16" spans="1:9" ht="15" customHeight="1" x14ac:dyDescent="0.25">
      <c r="A16" s="1336" t="s">
        <v>1326</v>
      </c>
      <c r="B16" s="797">
        <v>156.892</v>
      </c>
      <c r="C16" s="1337">
        <v>150.459</v>
      </c>
      <c r="D16" s="1337">
        <v>144.803</v>
      </c>
      <c r="E16" s="1337" t="s">
        <v>785</v>
      </c>
      <c r="F16" s="1337">
        <v>136.929</v>
      </c>
      <c r="G16" s="1337" t="s">
        <v>785</v>
      </c>
      <c r="H16" s="1337">
        <v>130.166</v>
      </c>
      <c r="I16" s="1333"/>
    </row>
    <row r="17" spans="1:9" ht="15" customHeight="1" x14ac:dyDescent="0.25">
      <c r="A17" s="1336" t="s">
        <v>1327</v>
      </c>
      <c r="B17" s="797">
        <v>150.309</v>
      </c>
      <c r="C17" s="1337">
        <v>145.07499999999999</v>
      </c>
      <c r="D17" s="1337">
        <v>139.346</v>
      </c>
      <c r="E17" s="1337" t="s">
        <v>785</v>
      </c>
      <c r="F17" s="1337">
        <v>131.97</v>
      </c>
      <c r="G17" s="1337" t="s">
        <v>785</v>
      </c>
      <c r="H17" s="1337">
        <v>127.324</v>
      </c>
      <c r="I17" s="1333"/>
    </row>
    <row r="18" spans="1:9" ht="15" customHeight="1" x14ac:dyDescent="0.25">
      <c r="A18" s="1336" t="s">
        <v>1328</v>
      </c>
      <c r="B18" s="797">
        <v>729.38099999999997</v>
      </c>
      <c r="C18" s="1337">
        <v>712.8</v>
      </c>
      <c r="D18" s="1337">
        <v>697.09799999999996</v>
      </c>
      <c r="E18" s="1337" t="s">
        <v>785</v>
      </c>
      <c r="F18" s="1337">
        <v>678.74900000000002</v>
      </c>
      <c r="G18" s="1337" t="s">
        <v>785</v>
      </c>
      <c r="H18" s="1337">
        <v>661.50099999999998</v>
      </c>
      <c r="I18" s="1333"/>
    </row>
    <row r="19" spans="1:9" ht="15" customHeight="1" x14ac:dyDescent="0.25">
      <c r="A19" s="1336" t="s">
        <v>1329</v>
      </c>
      <c r="B19" s="797">
        <v>30.721</v>
      </c>
      <c r="C19" s="1337">
        <v>29.007999999999999</v>
      </c>
      <c r="D19" s="1337">
        <v>27.07</v>
      </c>
      <c r="E19" s="1337" t="s">
        <v>785</v>
      </c>
      <c r="F19" s="1337">
        <v>24.681999999999999</v>
      </c>
      <c r="G19" s="1337" t="s">
        <v>785</v>
      </c>
      <c r="H19" s="1337">
        <v>23.213000000000001</v>
      </c>
      <c r="I19" s="1333"/>
    </row>
    <row r="20" spans="1:9" ht="15" customHeight="1" x14ac:dyDescent="0.25">
      <c r="A20" s="1336" t="s">
        <v>1330</v>
      </c>
      <c r="B20" s="797">
        <v>134.149</v>
      </c>
      <c r="C20" s="1337">
        <v>128.94900000000001</v>
      </c>
      <c r="D20" s="1337">
        <v>122.834</v>
      </c>
      <c r="E20" s="1337" t="s">
        <v>785</v>
      </c>
      <c r="F20" s="1337">
        <v>114.18</v>
      </c>
      <c r="G20" s="1337" t="s">
        <v>785</v>
      </c>
      <c r="H20" s="1337">
        <v>108.61499999999999</v>
      </c>
      <c r="I20" s="1333"/>
    </row>
    <row r="21" spans="1:9" ht="15" customHeight="1" x14ac:dyDescent="0.25">
      <c r="A21" s="1336" t="s">
        <v>1331</v>
      </c>
      <c r="B21" s="797">
        <v>71.736999999999995</v>
      </c>
      <c r="C21" s="1337">
        <v>69.043999999999997</v>
      </c>
      <c r="D21" s="1337">
        <v>65.957999999999998</v>
      </c>
      <c r="E21" s="1337" t="s">
        <v>785</v>
      </c>
      <c r="F21" s="1337">
        <v>61.707999999999998</v>
      </c>
      <c r="G21" s="1337" t="s">
        <v>785</v>
      </c>
      <c r="H21" s="1337">
        <v>59.113999999999997</v>
      </c>
      <c r="I21" s="1333"/>
    </row>
    <row r="22" spans="1:9" ht="15" customHeight="1" x14ac:dyDescent="0.25">
      <c r="A22" s="1336" t="s">
        <v>1332</v>
      </c>
      <c r="B22" s="797">
        <v>40.6</v>
      </c>
      <c r="C22" s="1337">
        <v>38.892000000000003</v>
      </c>
      <c r="D22" s="1337">
        <v>36.920999999999999</v>
      </c>
      <c r="E22" s="1337" t="s">
        <v>785</v>
      </c>
      <c r="F22" s="1337">
        <v>33.837000000000003</v>
      </c>
      <c r="G22" s="1337" t="s">
        <v>785</v>
      </c>
      <c r="H22" s="1337">
        <v>32.048000000000002</v>
      </c>
      <c r="I22" s="1333"/>
    </row>
    <row r="23" spans="1:9" ht="6" customHeight="1" x14ac:dyDescent="0.25">
      <c r="A23" s="80"/>
      <c r="B23" s="797"/>
      <c r="C23" s="1337"/>
      <c r="D23" s="1337"/>
      <c r="E23" s="1337"/>
      <c r="F23" s="1337"/>
      <c r="G23" s="1337"/>
      <c r="H23" s="1337"/>
      <c r="I23" s="1333"/>
    </row>
    <row r="24" spans="1:9" ht="15" customHeight="1" x14ac:dyDescent="0.25">
      <c r="A24" s="1335" t="s">
        <v>1333</v>
      </c>
      <c r="B24" s="788">
        <v>938.73699999999997</v>
      </c>
      <c r="C24" s="1332">
        <v>903.60699999999997</v>
      </c>
      <c r="D24" s="1332">
        <v>867.13400000000001</v>
      </c>
      <c r="E24" s="1332" t="s">
        <v>785</v>
      </c>
      <c r="F24" s="1332">
        <v>819.529</v>
      </c>
      <c r="G24" s="1332" t="s">
        <v>785</v>
      </c>
      <c r="H24" s="1332">
        <v>782.44399999999996</v>
      </c>
      <c r="I24" s="1333"/>
    </row>
    <row r="25" spans="1:9" ht="15" customHeight="1" x14ac:dyDescent="0.25">
      <c r="A25" s="1336" t="s">
        <v>1334</v>
      </c>
      <c r="B25" s="797">
        <v>165.55099999999999</v>
      </c>
      <c r="C25" s="1337">
        <v>159.33500000000001</v>
      </c>
      <c r="D25" s="1337">
        <v>152.77199999999999</v>
      </c>
      <c r="E25" s="1337" t="s">
        <v>785</v>
      </c>
      <c r="F25" s="1337">
        <v>143.62200000000001</v>
      </c>
      <c r="G25" s="1337" t="s">
        <v>785</v>
      </c>
      <c r="H25" s="1337">
        <v>136.77099999999999</v>
      </c>
      <c r="I25" s="1333"/>
    </row>
    <row r="26" spans="1:9" ht="15" customHeight="1" x14ac:dyDescent="0.25">
      <c r="A26" s="1336" t="s">
        <v>1335</v>
      </c>
      <c r="B26" s="797">
        <v>153.31299999999999</v>
      </c>
      <c r="C26" s="1337">
        <v>148.26</v>
      </c>
      <c r="D26" s="1337">
        <v>143.35900000000001</v>
      </c>
      <c r="E26" s="1337" t="s">
        <v>785</v>
      </c>
      <c r="F26" s="1337">
        <v>137.13200000000001</v>
      </c>
      <c r="G26" s="1337" t="s">
        <v>785</v>
      </c>
      <c r="H26" s="1337">
        <v>131.398</v>
      </c>
      <c r="I26" s="1333"/>
    </row>
    <row r="27" spans="1:9" ht="15" customHeight="1" x14ac:dyDescent="0.25">
      <c r="A27" s="1336" t="s">
        <v>1336</v>
      </c>
      <c r="B27" s="797">
        <v>185.422</v>
      </c>
      <c r="C27" s="1337">
        <v>179.273</v>
      </c>
      <c r="D27" s="1337">
        <v>172.946</v>
      </c>
      <c r="E27" s="1337" t="s">
        <v>785</v>
      </c>
      <c r="F27" s="1337">
        <v>164.51</v>
      </c>
      <c r="G27" s="1337" t="s">
        <v>785</v>
      </c>
      <c r="H27" s="1337">
        <v>158.33699999999999</v>
      </c>
      <c r="I27" s="1333"/>
    </row>
    <row r="28" spans="1:9" ht="15" customHeight="1" x14ac:dyDescent="0.25">
      <c r="A28" s="1336" t="s">
        <v>1337</v>
      </c>
      <c r="B28" s="797">
        <v>117.25</v>
      </c>
      <c r="C28" s="1337">
        <v>112.426</v>
      </c>
      <c r="D28" s="1337">
        <v>107.925</v>
      </c>
      <c r="E28" s="1337" t="s">
        <v>785</v>
      </c>
      <c r="F28" s="1337">
        <v>101.75</v>
      </c>
      <c r="G28" s="1337" t="s">
        <v>785</v>
      </c>
      <c r="H28" s="1337">
        <v>96.741</v>
      </c>
      <c r="I28" s="1333"/>
    </row>
    <row r="29" spans="1:9" ht="15" customHeight="1" x14ac:dyDescent="0.25">
      <c r="A29" s="1336" t="s">
        <v>1338</v>
      </c>
      <c r="B29" s="797">
        <v>100.20699999999999</v>
      </c>
      <c r="C29" s="1337">
        <v>95.97</v>
      </c>
      <c r="D29" s="1337">
        <v>91.402000000000001</v>
      </c>
      <c r="E29" s="1337" t="s">
        <v>785</v>
      </c>
      <c r="F29" s="1337">
        <v>85.736999999999995</v>
      </c>
      <c r="G29" s="1337" t="s">
        <v>785</v>
      </c>
      <c r="H29" s="1337">
        <v>81.388000000000005</v>
      </c>
      <c r="I29" s="1333"/>
    </row>
    <row r="30" spans="1:9" ht="15" customHeight="1" x14ac:dyDescent="0.25">
      <c r="A30" s="1336" t="s">
        <v>1339</v>
      </c>
      <c r="B30" s="797">
        <v>36.097999999999999</v>
      </c>
      <c r="C30" s="1337">
        <v>34.83</v>
      </c>
      <c r="D30" s="1337">
        <v>33.08</v>
      </c>
      <c r="E30" s="1337" t="s">
        <v>785</v>
      </c>
      <c r="F30" s="1337">
        <v>31.177</v>
      </c>
      <c r="G30" s="1337" t="s">
        <v>785</v>
      </c>
      <c r="H30" s="1337">
        <v>29.748000000000001</v>
      </c>
      <c r="I30" s="1333"/>
    </row>
    <row r="31" spans="1:9" ht="15" customHeight="1" x14ac:dyDescent="0.25">
      <c r="A31" s="1336" t="s">
        <v>1340</v>
      </c>
      <c r="B31" s="797">
        <v>94.808999999999997</v>
      </c>
      <c r="C31" s="1337">
        <v>90.570999999999998</v>
      </c>
      <c r="D31" s="1337">
        <v>86.635999999999996</v>
      </c>
      <c r="E31" s="1337" t="s">
        <v>785</v>
      </c>
      <c r="F31" s="1337">
        <v>81.59</v>
      </c>
      <c r="G31" s="1337" t="s">
        <v>785</v>
      </c>
      <c r="H31" s="1337">
        <v>77.429000000000002</v>
      </c>
      <c r="I31" s="1333"/>
    </row>
    <row r="32" spans="1:9" ht="15" customHeight="1" x14ac:dyDescent="0.25">
      <c r="A32" s="1336" t="s">
        <v>1341</v>
      </c>
      <c r="B32" s="797">
        <v>86.087000000000003</v>
      </c>
      <c r="C32" s="1337">
        <v>82.941999999999993</v>
      </c>
      <c r="D32" s="1337">
        <v>79.013999999999996</v>
      </c>
      <c r="E32" s="1337" t="s">
        <v>785</v>
      </c>
      <c r="F32" s="1337">
        <v>74.010999999999996</v>
      </c>
      <c r="G32" s="1337" t="s">
        <v>785</v>
      </c>
      <c r="H32" s="1337">
        <v>70.632000000000005</v>
      </c>
      <c r="I32" s="1333"/>
    </row>
    <row r="33" spans="1:9" ht="6" customHeight="1" x14ac:dyDescent="0.25">
      <c r="A33" s="80"/>
      <c r="B33" s="797"/>
      <c r="C33" s="1337"/>
      <c r="D33" s="1337"/>
      <c r="E33" s="1337"/>
      <c r="F33" s="1337"/>
      <c r="G33" s="1337"/>
      <c r="H33" s="1337"/>
      <c r="I33" s="1333"/>
    </row>
    <row r="34" spans="1:9" ht="15" customHeight="1" x14ac:dyDescent="0.25">
      <c r="A34" s="1335" t="s">
        <v>1342</v>
      </c>
      <c r="B34" s="788">
        <v>1373.7809999999999</v>
      </c>
      <c r="C34" s="1332">
        <v>1341.6130000000001</v>
      </c>
      <c r="D34" s="1332">
        <v>1322.9580000000001</v>
      </c>
      <c r="E34" s="1332" t="s">
        <v>785</v>
      </c>
      <c r="F34" s="1332">
        <v>1297.7550000000001</v>
      </c>
      <c r="G34" s="1332" t="s">
        <v>785</v>
      </c>
      <c r="H34" s="1332">
        <v>1270.6690000000001</v>
      </c>
      <c r="I34" s="1333"/>
    </row>
    <row r="35" spans="1:9" ht="6" customHeight="1" x14ac:dyDescent="0.25">
      <c r="A35" s="84"/>
      <c r="B35" s="788"/>
      <c r="C35" s="1332"/>
      <c r="D35" s="1332"/>
      <c r="E35" s="1332"/>
      <c r="F35" s="1332"/>
      <c r="G35" s="1332"/>
      <c r="H35" s="1332"/>
      <c r="I35" s="1333"/>
    </row>
    <row r="36" spans="1:9" ht="15" customHeight="1" x14ac:dyDescent="0.25">
      <c r="A36" s="1335" t="s">
        <v>472</v>
      </c>
      <c r="B36" s="788">
        <v>307.327</v>
      </c>
      <c r="C36" s="1332">
        <v>298.47399999999999</v>
      </c>
      <c r="D36" s="1332">
        <v>288.42899999999997</v>
      </c>
      <c r="E36" s="1332" t="s">
        <v>785</v>
      </c>
      <c r="F36" s="1332">
        <v>274.13499999999999</v>
      </c>
      <c r="G36" s="1332" t="s">
        <v>785</v>
      </c>
      <c r="H36" s="1332">
        <v>264.75299999999999</v>
      </c>
      <c r="I36" s="1333"/>
    </row>
    <row r="37" spans="1:9" ht="15" customHeight="1" x14ac:dyDescent="0.25">
      <c r="A37" s="1336" t="s">
        <v>1343</v>
      </c>
      <c r="B37" s="1338">
        <v>46.613</v>
      </c>
      <c r="C37" s="1339">
        <v>45.253</v>
      </c>
      <c r="D37" s="1340">
        <v>43.36</v>
      </c>
      <c r="E37" s="1340" t="s">
        <v>785</v>
      </c>
      <c r="F37" s="1340">
        <v>40.787999999999997</v>
      </c>
      <c r="G37" s="1340" t="s">
        <v>785</v>
      </c>
      <c r="H37" s="1340">
        <v>39.39</v>
      </c>
    </row>
    <row r="38" spans="1:9" ht="15" customHeight="1" x14ac:dyDescent="0.25">
      <c r="A38" s="1336" t="s">
        <v>1344</v>
      </c>
      <c r="B38" s="1341">
        <v>48.773000000000003</v>
      </c>
      <c r="C38" s="1313">
        <v>47.374000000000002</v>
      </c>
      <c r="D38" s="83">
        <v>45.996000000000002</v>
      </c>
      <c r="E38" s="83" t="s">
        <v>785</v>
      </c>
      <c r="F38" s="83">
        <v>43.795000000000002</v>
      </c>
      <c r="G38" s="83" t="s">
        <v>785</v>
      </c>
      <c r="H38" s="83">
        <v>42.186</v>
      </c>
    </row>
    <row r="39" spans="1:9" ht="15" customHeight="1" x14ac:dyDescent="0.25">
      <c r="A39" s="1336" t="s">
        <v>1345</v>
      </c>
      <c r="B39" s="1338">
        <v>97.457999999999998</v>
      </c>
      <c r="C39" s="1339">
        <v>94.155000000000001</v>
      </c>
      <c r="D39" s="1340">
        <v>90.587999999999994</v>
      </c>
      <c r="E39" s="1340" t="s">
        <v>785</v>
      </c>
      <c r="F39" s="1340">
        <v>85.741</v>
      </c>
      <c r="G39" s="1340" t="s">
        <v>785</v>
      </c>
      <c r="H39" s="1340">
        <v>82.528000000000006</v>
      </c>
    </row>
    <row r="40" spans="1:9" ht="15" customHeight="1" x14ac:dyDescent="0.25">
      <c r="A40" s="1336" t="s">
        <v>1346</v>
      </c>
      <c r="B40" s="1338">
        <v>45.73</v>
      </c>
      <c r="C40" s="1339">
        <v>44.606000000000002</v>
      </c>
      <c r="D40" s="1340">
        <v>43.173000000000002</v>
      </c>
      <c r="E40" s="1340" t="s">
        <v>785</v>
      </c>
      <c r="F40" s="1340">
        <v>41.133000000000003</v>
      </c>
      <c r="G40" s="1340" t="s">
        <v>785</v>
      </c>
      <c r="H40" s="1340">
        <v>40.064</v>
      </c>
    </row>
    <row r="41" spans="1:9" ht="15" customHeight="1" x14ac:dyDescent="0.25">
      <c r="A41" s="1336" t="s">
        <v>1347</v>
      </c>
      <c r="B41" s="1338">
        <v>68.753</v>
      </c>
      <c r="C41" s="1339">
        <v>67.085999999999999</v>
      </c>
      <c r="D41" s="1340">
        <v>65.311999999999998</v>
      </c>
      <c r="E41" s="1340" t="s">
        <v>785</v>
      </c>
      <c r="F41" s="1340">
        <v>62.677999999999997</v>
      </c>
      <c r="G41" s="1340" t="s">
        <v>785</v>
      </c>
      <c r="H41" s="1340">
        <v>60.585000000000001</v>
      </c>
    </row>
    <row r="42" spans="1:9" ht="6" customHeight="1" x14ac:dyDescent="0.25">
      <c r="A42" s="1342"/>
      <c r="B42" s="1338"/>
      <c r="C42" s="1339"/>
      <c r="D42" s="1340"/>
      <c r="E42" s="1340"/>
      <c r="F42" s="1340"/>
      <c r="G42" s="1340"/>
      <c r="H42" s="1340"/>
    </row>
    <row r="43" spans="1:9" ht="15" customHeight="1" x14ac:dyDescent="0.25">
      <c r="A43" s="1335" t="s">
        <v>473</v>
      </c>
      <c r="B43" s="1343">
        <v>261.03899999999999</v>
      </c>
      <c r="C43" s="1311">
        <v>249.94499999999999</v>
      </c>
      <c r="D43" s="1344">
        <v>239.00899999999999</v>
      </c>
      <c r="E43" s="1344" t="s">
        <v>785</v>
      </c>
      <c r="F43" s="1344">
        <v>228.20699999999999</v>
      </c>
      <c r="G43" s="1344" t="s">
        <v>785</v>
      </c>
      <c r="H43" s="1344">
        <v>214.66399999999999</v>
      </c>
    </row>
    <row r="44" spans="1:9" ht="6" customHeight="1" x14ac:dyDescent="0.25">
      <c r="A44" s="1335"/>
      <c r="B44" s="1343"/>
      <c r="C44" s="1311"/>
      <c r="D44" s="1344"/>
      <c r="E44" s="1344"/>
      <c r="F44" s="1344"/>
      <c r="G44" s="1344"/>
      <c r="H44" s="1344"/>
    </row>
    <row r="45" spans="1:9" ht="15" customHeight="1" x14ac:dyDescent="0.25">
      <c r="A45" s="1334" t="s">
        <v>844</v>
      </c>
      <c r="B45" s="1343">
        <v>97.245000000000005</v>
      </c>
      <c r="C45" s="1311">
        <v>95.147000000000006</v>
      </c>
      <c r="D45" s="1344">
        <v>93.114999999999995</v>
      </c>
      <c r="E45" s="1344" t="s">
        <v>785</v>
      </c>
      <c r="F45" s="1344">
        <v>90.817999999999998</v>
      </c>
      <c r="G45" s="1344" t="s">
        <v>785</v>
      </c>
      <c r="H45" s="1344">
        <v>88.658000000000001</v>
      </c>
    </row>
    <row r="46" spans="1:9" ht="6" customHeight="1" x14ac:dyDescent="0.25">
      <c r="A46" s="1334"/>
      <c r="B46" s="1343"/>
      <c r="C46" s="1311"/>
      <c r="D46" s="1344"/>
      <c r="E46" s="1344"/>
      <c r="F46" s="1344"/>
      <c r="G46" s="1344"/>
      <c r="H46" s="1344"/>
    </row>
    <row r="47" spans="1:9" ht="15" customHeight="1" x14ac:dyDescent="0.25">
      <c r="A47" s="1334" t="s">
        <v>408</v>
      </c>
      <c r="B47" s="1343">
        <v>109.711</v>
      </c>
      <c r="C47" s="1311">
        <v>107.149</v>
      </c>
      <c r="D47" s="1344">
        <v>105.057</v>
      </c>
      <c r="E47" s="1344" t="s">
        <v>785</v>
      </c>
      <c r="F47" s="1344">
        <v>102.88</v>
      </c>
      <c r="G47" s="1344" t="s">
        <v>785</v>
      </c>
      <c r="H47" s="1344">
        <v>100.649</v>
      </c>
    </row>
    <row r="48" spans="1:9" ht="6" customHeight="1" thickBot="1" x14ac:dyDescent="0.3">
      <c r="A48" s="115"/>
      <c r="B48" s="130"/>
      <c r="C48" s="115"/>
      <c r="D48" s="115"/>
      <c r="E48" s="115"/>
      <c r="F48" s="115"/>
      <c r="G48" s="115"/>
      <c r="H48" s="115"/>
    </row>
    <row r="49" spans="1:8" ht="6" customHeight="1" thickTop="1" x14ac:dyDescent="0.25">
      <c r="A49" s="80"/>
      <c r="B49" s="80"/>
      <c r="C49" s="80"/>
      <c r="D49" s="80"/>
      <c r="E49" s="80"/>
      <c r="F49" s="80"/>
      <c r="G49" s="80"/>
      <c r="H49" s="80"/>
    </row>
    <row r="50" spans="1:8" ht="62.25" customHeight="1" x14ac:dyDescent="0.25">
      <c r="A50" s="2817" t="s">
        <v>1348</v>
      </c>
      <c r="B50" s="2817"/>
      <c r="C50" s="2817"/>
      <c r="D50" s="2817"/>
      <c r="E50" s="2817"/>
      <c r="F50" s="2817"/>
      <c r="G50" s="2817"/>
      <c r="H50" s="2817"/>
    </row>
    <row r="51" spans="1:8" x14ac:dyDescent="0.25">
      <c r="A51" s="2913" t="s">
        <v>1287</v>
      </c>
      <c r="B51" s="2913"/>
      <c r="C51" s="2913"/>
      <c r="D51" s="2913"/>
      <c r="E51" s="2913"/>
      <c r="F51" s="2913"/>
      <c r="G51" s="2913"/>
      <c r="H51" s="2913"/>
    </row>
    <row r="52" spans="1:8" x14ac:dyDescent="0.25">
      <c r="A52" s="2927" t="s">
        <v>1349</v>
      </c>
      <c r="B52" s="2913"/>
      <c r="C52" s="2913"/>
      <c r="D52" s="2913"/>
      <c r="E52" s="2913"/>
      <c r="F52" s="2913"/>
      <c r="G52" s="2913"/>
      <c r="H52" s="2913"/>
    </row>
    <row r="54" spans="1:8" x14ac:dyDescent="0.25">
      <c r="A54" s="455" t="s">
        <v>76</v>
      </c>
    </row>
    <row r="55" spans="1:8" x14ac:dyDescent="0.25">
      <c r="A55" s="1345" t="s">
        <v>1350</v>
      </c>
    </row>
  </sheetData>
  <mergeCells count="8">
    <mergeCell ref="A51:H51"/>
    <mergeCell ref="A52:H52"/>
    <mergeCell ref="A3:H3"/>
    <mergeCell ref="A5:A8"/>
    <mergeCell ref="B5:H7"/>
    <mergeCell ref="D8:E8"/>
    <mergeCell ref="F8:G8"/>
    <mergeCell ref="A50:H50"/>
  </mergeCells>
  <hyperlinks>
    <hyperlink ref="A55" r:id="rId1" xr:uid="{C48050C7-E5C6-48AE-BE81-812AAA97A54F}"/>
    <hyperlink ref="A1" location="Índice!A1" display="Voltar ao índice" xr:uid="{36CA777C-D541-4D1C-8EBA-2AF66975E6A8}"/>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9C991-B99A-480B-9DC5-AD377C8157C7}">
  <dimension ref="A1:M16"/>
  <sheetViews>
    <sheetView workbookViewId="0"/>
  </sheetViews>
  <sheetFormatPr defaultColWidth="9.1796875" defaultRowHeight="12.5" x14ac:dyDescent="0.25"/>
  <cols>
    <col min="1" max="1" width="36.7265625" style="443" customWidth="1"/>
    <col min="2" max="2" width="9.26953125" style="443" customWidth="1"/>
    <col min="3" max="3" width="7.81640625" style="443" customWidth="1"/>
    <col min="4" max="4" width="4.1796875" style="443" customWidth="1"/>
    <col min="5" max="6" width="9.26953125" style="443" customWidth="1"/>
    <col min="7" max="7" width="8.1796875" style="443" customWidth="1"/>
    <col min="8" max="8" width="3.26953125" style="443" customWidth="1"/>
    <col min="9" max="16384" width="9.1796875" style="443"/>
  </cols>
  <sheetData>
    <row r="1" spans="1:13" ht="13" x14ac:dyDescent="0.3">
      <c r="A1" s="407" t="s">
        <v>371</v>
      </c>
    </row>
    <row r="2" spans="1:13" x14ac:dyDescent="0.25">
      <c r="A2" s="1235" t="s">
        <v>1351</v>
      </c>
    </row>
    <row r="3" spans="1:13" ht="15" customHeight="1" x14ac:dyDescent="0.25">
      <c r="A3" s="2929" t="s">
        <v>1353</v>
      </c>
      <c r="B3" s="2929"/>
      <c r="C3" s="2929"/>
      <c r="D3" s="2929"/>
      <c r="E3" s="2929"/>
      <c r="F3" s="2929"/>
      <c r="G3" s="2929"/>
    </row>
    <row r="4" spans="1:13" ht="14" x14ac:dyDescent="0.3">
      <c r="A4" s="1346"/>
      <c r="B4" s="1347"/>
      <c r="C4" s="1347"/>
      <c r="D4" s="1347"/>
      <c r="E4" s="1348"/>
      <c r="G4" s="1349" t="s">
        <v>1307</v>
      </c>
    </row>
    <row r="5" spans="1:13" ht="18" customHeight="1" x14ac:dyDescent="0.25">
      <c r="A5" s="1309" t="s">
        <v>1354</v>
      </c>
      <c r="B5" s="1309">
        <v>2022</v>
      </c>
      <c r="C5" s="2907">
        <v>2021</v>
      </c>
      <c r="D5" s="2915"/>
      <c r="E5" s="1267">
        <v>2020</v>
      </c>
      <c r="F5" s="1309">
        <v>2019</v>
      </c>
      <c r="G5" s="1309" t="s">
        <v>1355</v>
      </c>
    </row>
    <row r="6" spans="1:13" ht="6.75" customHeight="1" x14ac:dyDescent="0.3">
      <c r="A6" s="1350"/>
      <c r="B6" s="1350"/>
      <c r="C6" s="1350"/>
      <c r="D6" s="1350"/>
      <c r="E6" s="1350"/>
      <c r="F6" s="1351"/>
      <c r="G6" s="1350"/>
    </row>
    <row r="7" spans="1:13" ht="15" customHeight="1" x14ac:dyDescent="0.25">
      <c r="A7" s="1352" t="s">
        <v>0</v>
      </c>
      <c r="B7" s="1353">
        <v>4551.0330000000004</v>
      </c>
      <c r="C7" s="1353">
        <v>4393.24</v>
      </c>
      <c r="D7" s="1353" t="s">
        <v>1309</v>
      </c>
      <c r="E7" s="1353">
        <v>4247.5429999999997</v>
      </c>
      <c r="F7" s="1353">
        <v>4067.04</v>
      </c>
      <c r="G7" s="1353">
        <v>3881.5369999999998</v>
      </c>
      <c r="I7" s="1354"/>
      <c r="J7" s="1354"/>
      <c r="K7" s="1354"/>
      <c r="L7" s="1354"/>
      <c r="M7" s="1354"/>
    </row>
    <row r="8" spans="1:13" ht="6.75" customHeight="1" x14ac:dyDescent="0.25">
      <c r="A8" s="1355"/>
      <c r="B8" s="1356"/>
      <c r="C8" s="1356"/>
      <c r="D8" s="1356"/>
      <c r="E8" s="1356"/>
      <c r="F8" s="1356"/>
      <c r="G8" s="1356"/>
    </row>
    <row r="9" spans="1:13" ht="15" customHeight="1" x14ac:dyDescent="0.25">
      <c r="A9" s="1357" t="s">
        <v>1356</v>
      </c>
      <c r="B9" s="1358">
        <v>413.22899999999998</v>
      </c>
      <c r="C9" s="1358">
        <v>419.95800000000003</v>
      </c>
      <c r="D9" s="1358" t="s">
        <v>1309</v>
      </c>
      <c r="E9" s="1358">
        <v>422.15800000000002</v>
      </c>
      <c r="F9" s="1358">
        <v>435.17099999999999</v>
      </c>
      <c r="G9" s="1358">
        <v>464.24200000000002</v>
      </c>
    </row>
    <row r="10" spans="1:13" ht="15" customHeight="1" x14ac:dyDescent="0.25">
      <c r="A10" s="1357" t="s">
        <v>1357</v>
      </c>
      <c r="B10" s="1359">
        <v>1696.5440000000001</v>
      </c>
      <c r="C10" s="1359">
        <v>1710.45</v>
      </c>
      <c r="D10" s="1359" t="s">
        <v>1309</v>
      </c>
      <c r="E10" s="1359">
        <v>1690.5809999999999</v>
      </c>
      <c r="F10" s="1359">
        <v>1608.704</v>
      </c>
      <c r="G10" s="1359">
        <v>1619.328</v>
      </c>
    </row>
    <row r="11" spans="1:13" ht="15" customHeight="1" x14ac:dyDescent="0.25">
      <c r="A11" s="1357" t="s">
        <v>1358</v>
      </c>
      <c r="B11" s="1359">
        <v>2441.2600000000002</v>
      </c>
      <c r="C11" s="1359">
        <v>2262.8319999999999</v>
      </c>
      <c r="D11" s="1359" t="s">
        <v>1309</v>
      </c>
      <c r="E11" s="1359">
        <v>2134.8040000000001</v>
      </c>
      <c r="F11" s="1359">
        <v>2023.165</v>
      </c>
      <c r="G11" s="1359">
        <v>1797.9670000000001</v>
      </c>
    </row>
    <row r="12" spans="1:13" ht="6.75" customHeight="1" thickBot="1" x14ac:dyDescent="0.3">
      <c r="A12" s="1360"/>
      <c r="B12" s="1360"/>
      <c r="C12" s="1360"/>
      <c r="D12" s="1360"/>
      <c r="E12" s="1360"/>
      <c r="F12" s="1360"/>
      <c r="G12" s="1360"/>
    </row>
    <row r="13" spans="1:13" ht="13.5" thickTop="1" x14ac:dyDescent="0.3">
      <c r="A13" s="1361" t="s">
        <v>1359</v>
      </c>
      <c r="B13" s="1362"/>
      <c r="C13" s="1362"/>
      <c r="D13" s="1362"/>
      <c r="E13" s="506"/>
      <c r="F13" s="506"/>
      <c r="G13" s="506"/>
    </row>
    <row r="14" spans="1:13" ht="13" x14ac:dyDescent="0.3">
      <c r="A14" s="1363" t="s">
        <v>1360</v>
      </c>
      <c r="B14" s="1362"/>
      <c r="C14" s="1362"/>
      <c r="D14" s="1362"/>
      <c r="E14" s="506"/>
      <c r="F14" s="506"/>
      <c r="G14" s="506"/>
    </row>
    <row r="15" spans="1:13" ht="40.5" customHeight="1" x14ac:dyDescent="0.25">
      <c r="A15" s="2930" t="s">
        <v>1361</v>
      </c>
      <c r="B15" s="2930"/>
      <c r="C15" s="2930"/>
      <c r="D15" s="2930"/>
      <c r="E15" s="2930"/>
      <c r="F15" s="2930"/>
      <c r="G15" s="2930"/>
    </row>
    <row r="16" spans="1:13" x14ac:dyDescent="0.25">
      <c r="A16" s="2931" t="s">
        <v>1287</v>
      </c>
      <c r="B16" s="2931"/>
      <c r="C16" s="2931"/>
      <c r="D16" s="2931"/>
      <c r="E16" s="2931"/>
      <c r="F16" s="2931"/>
    </row>
  </sheetData>
  <mergeCells count="4">
    <mergeCell ref="A3:G3"/>
    <mergeCell ref="C5:D5"/>
    <mergeCell ref="A15:G15"/>
    <mergeCell ref="A16:F16"/>
  </mergeCells>
  <hyperlinks>
    <hyperlink ref="A1" location="Índice!A1" display="Voltar ao índice" xr:uid="{B8B74B34-C1B6-4BD6-97FD-276D6711B70C}"/>
  </hyperlinks>
  <pageMargins left="0.46" right="0.2" top="0.75" bottom="0.75" header="0.3" footer="0.3"/>
  <pageSetup paperSize="9"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1B426-33A2-4FBE-AB12-F1B1A4611068}">
  <dimension ref="A1:H16"/>
  <sheetViews>
    <sheetView workbookViewId="0"/>
  </sheetViews>
  <sheetFormatPr defaultColWidth="9.1796875" defaultRowHeight="12.5" x14ac:dyDescent="0.25"/>
  <cols>
    <col min="1" max="1" width="24.1796875" style="443" customWidth="1"/>
    <col min="2" max="3" width="9.1796875" style="443"/>
    <col min="4" max="4" width="2.81640625" style="443" customWidth="1"/>
    <col min="5" max="7" width="9.1796875" style="443"/>
    <col min="8" max="8" width="2.7265625" style="443" customWidth="1"/>
    <col min="9" max="16384" width="9.1796875" style="443"/>
  </cols>
  <sheetData>
    <row r="1" spans="1:8" ht="13" x14ac:dyDescent="0.3">
      <c r="A1" s="407" t="s">
        <v>371</v>
      </c>
    </row>
    <row r="2" spans="1:8" x14ac:dyDescent="0.25">
      <c r="A2" s="1235" t="s">
        <v>1352</v>
      </c>
    </row>
    <row r="3" spans="1:8" ht="20.149999999999999" customHeight="1" x14ac:dyDescent="0.25">
      <c r="A3" s="2932" t="s">
        <v>2236</v>
      </c>
      <c r="B3" s="2933"/>
      <c r="C3" s="2933"/>
      <c r="D3" s="2933"/>
      <c r="E3" s="2933"/>
      <c r="F3" s="2933"/>
      <c r="G3" s="2933"/>
      <c r="H3" s="2934"/>
    </row>
    <row r="4" spans="1:8" ht="14" x14ac:dyDescent="0.3">
      <c r="A4" s="1346"/>
      <c r="B4" s="1347"/>
      <c r="C4" s="1347"/>
      <c r="D4" s="1347"/>
      <c r="E4" s="1348"/>
      <c r="F4" s="569"/>
      <c r="G4" s="1349" t="s">
        <v>780</v>
      </c>
    </row>
    <row r="5" spans="1:8" ht="18" customHeight="1" x14ac:dyDescent="0.25">
      <c r="A5" s="1309" t="s">
        <v>1354</v>
      </c>
      <c r="B5" s="1309">
        <v>2022</v>
      </c>
      <c r="C5" s="2907">
        <v>2021</v>
      </c>
      <c r="D5" s="2915"/>
      <c r="E5" s="1267">
        <v>2020</v>
      </c>
      <c r="F5" s="1309">
        <v>2019</v>
      </c>
      <c r="G5" s="2907" t="s">
        <v>1355</v>
      </c>
      <c r="H5" s="2915"/>
    </row>
    <row r="6" spans="1:8" ht="6" customHeight="1" x14ac:dyDescent="0.3">
      <c r="A6" s="1350"/>
      <c r="B6" s="1350"/>
      <c r="C6" s="1350"/>
      <c r="D6" s="1350"/>
      <c r="E6" s="1350"/>
      <c r="F6" s="1351"/>
      <c r="G6" s="1350"/>
    </row>
    <row r="7" spans="1:8" x14ac:dyDescent="0.25">
      <c r="A7" s="1352" t="s">
        <v>0</v>
      </c>
      <c r="B7" s="1364">
        <v>1867298.0830000001</v>
      </c>
      <c r="C7" s="1364">
        <v>1790953.514</v>
      </c>
      <c r="D7" s="1364" t="s">
        <v>1309</v>
      </c>
      <c r="E7" s="1364">
        <v>1731427.7960000001</v>
      </c>
      <c r="F7" s="1364">
        <v>1648663.2009999999</v>
      </c>
      <c r="G7" s="1364">
        <v>1582495.1370000001</v>
      </c>
      <c r="H7" s="1365"/>
    </row>
    <row r="8" spans="1:8" ht="6" customHeight="1" x14ac:dyDescent="0.25">
      <c r="A8" s="1355"/>
      <c r="B8" s="1366"/>
      <c r="C8" s="1366"/>
      <c r="D8" s="1366"/>
      <c r="E8" s="1366"/>
      <c r="F8" s="1366"/>
      <c r="G8" s="1366"/>
    </row>
    <row r="9" spans="1:8" x14ac:dyDescent="0.25">
      <c r="A9" s="1357" t="s">
        <v>1362</v>
      </c>
      <c r="B9" s="1365">
        <v>87404.01</v>
      </c>
      <c r="C9" s="1365">
        <v>90713.051999999996</v>
      </c>
      <c r="D9" s="1365" t="s">
        <v>1309</v>
      </c>
      <c r="E9" s="1365">
        <v>96557.679000000004</v>
      </c>
      <c r="F9" s="1365">
        <v>101921.414</v>
      </c>
      <c r="G9" s="1365">
        <v>108697.79300000001</v>
      </c>
      <c r="H9" s="1365"/>
    </row>
    <row r="10" spans="1:8" x14ac:dyDescent="0.25">
      <c r="A10" s="1357" t="s">
        <v>1363</v>
      </c>
      <c r="B10" s="1052">
        <v>560776.99300000002</v>
      </c>
      <c r="C10" s="1052">
        <v>565031.92200000002</v>
      </c>
      <c r="D10" s="1052" t="s">
        <v>1309</v>
      </c>
      <c r="E10" s="1052">
        <v>542399.01899999997</v>
      </c>
      <c r="F10" s="1052">
        <v>507904.902</v>
      </c>
      <c r="G10" s="1052">
        <v>518827.413</v>
      </c>
      <c r="H10" s="1365" t="s">
        <v>1309</v>
      </c>
    </row>
    <row r="11" spans="1:8" x14ac:dyDescent="0.25">
      <c r="A11" s="1357" t="s">
        <v>1364</v>
      </c>
      <c r="B11" s="1052">
        <v>1219117.08</v>
      </c>
      <c r="C11" s="1052">
        <v>1135208.54</v>
      </c>
      <c r="D11" s="1052" t="s">
        <v>1309</v>
      </c>
      <c r="E11" s="1052">
        <v>1092471.098</v>
      </c>
      <c r="F11" s="1052">
        <v>1038836.8860000001</v>
      </c>
      <c r="G11" s="1052">
        <v>954969.34199999995</v>
      </c>
      <c r="H11" s="1365" t="s">
        <v>1309</v>
      </c>
    </row>
    <row r="12" spans="1:8" ht="6" customHeight="1" thickBot="1" x14ac:dyDescent="0.3">
      <c r="A12" s="1360"/>
      <c r="B12" s="1360"/>
      <c r="C12" s="1360"/>
      <c r="D12" s="1360"/>
      <c r="E12" s="1360"/>
      <c r="F12" s="1360"/>
      <c r="G12" s="1360"/>
      <c r="H12" s="1360"/>
    </row>
    <row r="13" spans="1:8" ht="13.5" thickTop="1" x14ac:dyDescent="0.3">
      <c r="A13" s="1361" t="s">
        <v>1359</v>
      </c>
      <c r="B13" s="1362"/>
      <c r="C13" s="1362"/>
      <c r="D13" s="1362"/>
      <c r="E13" s="506"/>
      <c r="F13" s="506"/>
      <c r="G13" s="506"/>
    </row>
    <row r="14" spans="1:8" ht="13" x14ac:dyDescent="0.3">
      <c r="A14" s="1367" t="s">
        <v>1360</v>
      </c>
      <c r="B14" s="1362"/>
      <c r="C14" s="1362"/>
      <c r="D14" s="1362"/>
      <c r="E14" s="506"/>
      <c r="F14" s="506"/>
      <c r="G14" s="506"/>
    </row>
    <row r="15" spans="1:8" x14ac:dyDescent="0.25">
      <c r="A15" s="2930" t="s">
        <v>1365</v>
      </c>
      <c r="B15" s="2935"/>
      <c r="C15" s="2935"/>
      <c r="D15" s="2935"/>
      <c r="E15" s="2935"/>
      <c r="F15" s="2935"/>
      <c r="G15" s="2935"/>
    </row>
    <row r="16" spans="1:8" x14ac:dyDescent="0.25">
      <c r="A16" s="1368" t="s">
        <v>1287</v>
      </c>
    </row>
  </sheetData>
  <mergeCells count="4">
    <mergeCell ref="A3:H3"/>
    <mergeCell ref="C5:D5"/>
    <mergeCell ref="G5:H5"/>
    <mergeCell ref="A15:G15"/>
  </mergeCells>
  <hyperlinks>
    <hyperlink ref="A1" location="Índice!A1" display="Voltar ao índice" xr:uid="{C4D412E9-C190-4CDF-8B2D-DEAE3EDCDB14}"/>
  </hyperlinks>
  <pageMargins left="0.7" right="0.7" top="0.75" bottom="0.75" header="0.3" footer="0.3"/>
  <pageSetup paperSize="9" orientation="portrait" horizontalDpi="300" verticalDpi="300"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EF276-A2D2-475B-84B0-7241843A0AB0}">
  <sheetPr>
    <pageSetUpPr fitToPage="1"/>
  </sheetPr>
  <dimension ref="A1:N575"/>
  <sheetViews>
    <sheetView showGridLines="0" workbookViewId="0">
      <selection activeCell="A2" sqref="A2:E2"/>
    </sheetView>
  </sheetViews>
  <sheetFormatPr defaultColWidth="23" defaultRowHeight="9" x14ac:dyDescent="0.2"/>
  <cols>
    <col min="1" max="1" width="30.26953125" style="1372" customWidth="1"/>
    <col min="2" max="2" width="13.1796875" style="1372" customWidth="1"/>
    <col min="3" max="3" width="11.7265625" style="1372" customWidth="1"/>
    <col min="4" max="4" width="10.81640625" style="1372" customWidth="1"/>
    <col min="5" max="5" width="16.54296875" style="1372" customWidth="1"/>
    <col min="6" max="6" width="17.7265625" style="1372" customWidth="1"/>
    <col min="7" max="16384" width="23" style="1372"/>
  </cols>
  <sheetData>
    <row r="1" spans="1:14" s="1370" customFormat="1" ht="11.25" customHeight="1" x14ac:dyDescent="0.3">
      <c r="A1" s="407" t="s">
        <v>371</v>
      </c>
      <c r="B1" s="1369"/>
      <c r="C1" s="1369"/>
      <c r="D1" s="1369"/>
      <c r="E1" s="1369"/>
      <c r="F1" s="1369"/>
    </row>
    <row r="2" spans="1:14" ht="19.5" customHeight="1" x14ac:dyDescent="0.25">
      <c r="A2" s="2938" t="s">
        <v>1372</v>
      </c>
      <c r="B2" s="2938"/>
      <c r="C2" s="2938"/>
      <c r="D2" s="2938"/>
      <c r="E2" s="2938"/>
      <c r="F2" s="1371"/>
    </row>
    <row r="3" spans="1:14" s="1370" customFormat="1" ht="19.5" customHeight="1" x14ac:dyDescent="0.2">
      <c r="A3" s="2939" t="s">
        <v>1373</v>
      </c>
      <c r="B3" s="2939"/>
      <c r="C3" s="2939"/>
      <c r="D3" s="2939"/>
      <c r="E3" s="2939"/>
      <c r="F3" s="2939"/>
      <c r="G3" s="1369"/>
      <c r="H3" s="1369"/>
      <c r="I3" s="1369"/>
      <c r="J3" s="1369"/>
      <c r="K3" s="1373"/>
      <c r="L3" s="1373"/>
      <c r="M3" s="1373"/>
      <c r="N3" s="1373"/>
    </row>
    <row r="4" spans="1:14" s="517" customFormat="1" ht="13" customHeight="1" x14ac:dyDescent="0.25">
      <c r="A4" s="883"/>
      <c r="B4" s="883"/>
      <c r="C4" s="883"/>
      <c r="D4" s="475"/>
      <c r="E4" s="1374"/>
      <c r="F4" s="1375" t="s">
        <v>1374</v>
      </c>
      <c r="I4" s="1376"/>
      <c r="L4" s="1377"/>
    </row>
    <row r="5" spans="1:14" s="517" customFormat="1" ht="18" customHeight="1" x14ac:dyDescent="0.25">
      <c r="A5" s="1378" t="s">
        <v>1375</v>
      </c>
      <c r="B5" s="1379" t="s">
        <v>1376</v>
      </c>
      <c r="C5" s="2940">
        <v>2021</v>
      </c>
      <c r="D5" s="2941"/>
      <c r="E5" s="2941"/>
      <c r="F5" s="2942"/>
      <c r="G5" s="975"/>
      <c r="H5" s="975"/>
      <c r="I5" s="1380"/>
      <c r="J5" s="1380"/>
      <c r="K5" s="1380"/>
      <c r="L5" s="1380"/>
      <c r="M5" s="1380"/>
      <c r="N5" s="1380"/>
    </row>
    <row r="6" spans="1:14" s="517" customFormat="1" ht="30" customHeight="1" x14ac:dyDescent="0.25">
      <c r="A6" s="1381"/>
      <c r="B6" s="1026" t="s">
        <v>1377</v>
      </c>
      <c r="C6" s="2940" t="s">
        <v>1377</v>
      </c>
      <c r="D6" s="2941"/>
      <c r="E6" s="2941"/>
      <c r="F6" s="2942"/>
      <c r="G6" s="1154"/>
      <c r="H6" s="975"/>
      <c r="I6" s="975"/>
      <c r="J6" s="975"/>
      <c r="K6" s="1380"/>
      <c r="L6" s="1380"/>
      <c r="M6" s="1380"/>
      <c r="N6" s="1380"/>
    </row>
    <row r="7" spans="1:14" s="517" customFormat="1" ht="31.5" customHeight="1" x14ac:dyDescent="0.25">
      <c r="A7" s="1382"/>
      <c r="B7" s="1383" t="s">
        <v>0</v>
      </c>
      <c r="C7" s="1384" t="s">
        <v>0</v>
      </c>
      <c r="D7" s="1385" t="s">
        <v>1378</v>
      </c>
      <c r="E7" s="2943" t="s">
        <v>1379</v>
      </c>
      <c r="F7" s="2943" t="s">
        <v>1380</v>
      </c>
      <c r="G7" s="975"/>
      <c r="H7" s="975"/>
      <c r="I7" s="975"/>
      <c r="J7" s="975"/>
      <c r="K7" s="975"/>
      <c r="L7" s="975"/>
      <c r="M7" s="975"/>
      <c r="N7" s="975"/>
    </row>
    <row r="8" spans="1:14" s="517" customFormat="1" ht="14.15" customHeight="1" x14ac:dyDescent="0.25">
      <c r="A8" s="1382"/>
      <c r="B8" s="1382"/>
      <c r="C8" s="1382"/>
      <c r="D8" s="1385"/>
      <c r="E8" s="2944"/>
      <c r="F8" s="2944"/>
      <c r="G8" s="975"/>
      <c r="H8" s="975"/>
      <c r="I8" s="975"/>
      <c r="J8" s="975"/>
      <c r="K8" s="975"/>
      <c r="L8" s="975"/>
      <c r="M8" s="975"/>
      <c r="N8" s="975"/>
    </row>
    <row r="9" spans="1:14" s="517" customFormat="1" ht="14.15" customHeight="1" x14ac:dyDescent="0.25">
      <c r="A9" s="1386" t="s">
        <v>1381</v>
      </c>
      <c r="B9" s="1387"/>
      <c r="C9" s="1387"/>
      <c r="D9" s="1388"/>
      <c r="E9" s="2945"/>
      <c r="F9" s="2945"/>
      <c r="G9" s="975"/>
      <c r="H9" s="975"/>
      <c r="I9" s="975"/>
      <c r="J9" s="975"/>
      <c r="K9" s="975"/>
      <c r="L9" s="975"/>
      <c r="M9" s="975"/>
      <c r="N9" s="975"/>
    </row>
    <row r="10" spans="1:14" s="520" customFormat="1" ht="14.25" customHeight="1" x14ac:dyDescent="0.25">
      <c r="A10" s="2936" t="s">
        <v>1382</v>
      </c>
      <c r="B10" s="1389"/>
      <c r="C10" s="1390"/>
      <c r="D10" s="1390"/>
      <c r="E10" s="1389"/>
      <c r="F10" s="1389"/>
      <c r="G10" s="1391"/>
      <c r="H10" s="1390"/>
      <c r="I10" s="1390"/>
      <c r="J10" s="888"/>
      <c r="K10" s="1392"/>
      <c r="L10" s="1393"/>
      <c r="M10" s="1393"/>
      <c r="N10" s="1392"/>
    </row>
    <row r="11" spans="1:14" s="520" customFormat="1" ht="14.25" customHeight="1" x14ac:dyDescent="0.25">
      <c r="A11" s="2937"/>
      <c r="B11" s="2436">
        <v>77607542</v>
      </c>
      <c r="C11" s="2436">
        <v>74181767.000000015</v>
      </c>
      <c r="D11" s="2437">
        <v>45466015.000000007</v>
      </c>
      <c r="E11" s="2436">
        <v>28207992.000000004</v>
      </c>
      <c r="F11" s="2436">
        <v>507760.00000000006</v>
      </c>
      <c r="G11" s="1394"/>
      <c r="H11" s="1390"/>
      <c r="I11" s="1390"/>
      <c r="J11" s="888"/>
      <c r="K11" s="1392"/>
      <c r="L11" s="1393"/>
      <c r="M11" s="1393"/>
      <c r="N11" s="1392"/>
    </row>
    <row r="12" spans="1:14" s="520" customFormat="1" ht="14.25" customHeight="1" x14ac:dyDescent="0.25">
      <c r="A12" s="475" t="s">
        <v>1383</v>
      </c>
      <c r="B12" s="2438">
        <v>918323</v>
      </c>
      <c r="C12" s="2439">
        <v>892332.00000000012</v>
      </c>
      <c r="D12" s="2438">
        <v>160416.99999999997</v>
      </c>
      <c r="E12" s="2439">
        <v>717430.00000000012</v>
      </c>
      <c r="F12" s="2439">
        <v>14485.000000000002</v>
      </c>
      <c r="G12" s="1394"/>
      <c r="H12" s="1390"/>
      <c r="I12" s="1390"/>
      <c r="J12" s="888"/>
      <c r="K12" s="1392"/>
      <c r="L12" s="1393"/>
      <c r="M12" s="1393"/>
      <c r="N12" s="1392"/>
    </row>
    <row r="13" spans="1:14" s="517" customFormat="1" ht="14.25" customHeight="1" x14ac:dyDescent="0.25">
      <c r="A13" s="475" t="s">
        <v>1384</v>
      </c>
      <c r="B13" s="2439">
        <v>292088</v>
      </c>
      <c r="C13" s="2439">
        <v>282368</v>
      </c>
      <c r="D13" s="2439">
        <v>91131.999999999985</v>
      </c>
      <c r="E13" s="2439">
        <v>177692</v>
      </c>
      <c r="F13" s="2439">
        <v>13543.999999999998</v>
      </c>
      <c r="G13" s="1394"/>
      <c r="H13" s="1390"/>
      <c r="I13" s="1390"/>
      <c r="J13" s="888"/>
      <c r="K13" s="1395"/>
      <c r="L13" s="1376"/>
      <c r="M13" s="1376"/>
      <c r="N13" s="1395"/>
    </row>
    <row r="14" spans="1:14" s="517" customFormat="1" ht="14.25" customHeight="1" x14ac:dyDescent="0.25">
      <c r="A14" s="475"/>
      <c r="B14" s="2438"/>
      <c r="C14" s="2436"/>
      <c r="D14" s="455"/>
      <c r="E14" s="455"/>
      <c r="F14" s="455"/>
      <c r="G14" s="1394"/>
      <c r="H14" s="1390"/>
      <c r="I14" s="1390"/>
      <c r="J14" s="888"/>
      <c r="K14" s="1395"/>
      <c r="L14" s="1376"/>
      <c r="M14" s="1376"/>
      <c r="N14" s="1395"/>
    </row>
    <row r="15" spans="1:14" s="517" customFormat="1" ht="14.25" customHeight="1" x14ac:dyDescent="0.25">
      <c r="A15" s="886" t="s">
        <v>1385</v>
      </c>
      <c r="B15" s="2436">
        <v>71169563.999999985</v>
      </c>
      <c r="C15" s="2436">
        <v>68672942</v>
      </c>
      <c r="D15" s="2436">
        <v>43630795.000000007</v>
      </c>
      <c r="E15" s="2436">
        <v>24583977</v>
      </c>
      <c r="F15" s="2436">
        <v>458170</v>
      </c>
      <c r="G15" s="1391"/>
      <c r="H15" s="1390"/>
      <c r="I15" s="1390"/>
      <c r="J15" s="888"/>
      <c r="K15" s="1395"/>
      <c r="L15" s="1376"/>
      <c r="M15" s="1376"/>
      <c r="N15" s="1395"/>
    </row>
    <row r="16" spans="1:14" s="517" customFormat="1" ht="14.25" customHeight="1" x14ac:dyDescent="0.25">
      <c r="A16" s="886" t="s">
        <v>1386</v>
      </c>
      <c r="B16" s="2436">
        <v>20298636</v>
      </c>
      <c r="C16" s="2436">
        <v>19901181</v>
      </c>
      <c r="D16" s="2436">
        <v>10633712</v>
      </c>
      <c r="E16" s="2436">
        <v>9016224</v>
      </c>
      <c r="F16" s="2436">
        <v>251245</v>
      </c>
      <c r="G16" s="1391"/>
      <c r="H16" s="1390"/>
      <c r="I16" s="1390"/>
      <c r="J16" s="888"/>
      <c r="K16" s="1395"/>
      <c r="L16" s="1376"/>
      <c r="M16" s="1376"/>
      <c r="N16" s="1395"/>
    </row>
    <row r="17" spans="1:14" s="517" customFormat="1" ht="32.25" customHeight="1" x14ac:dyDescent="0.25">
      <c r="A17" s="1396" t="s">
        <v>1387</v>
      </c>
      <c r="B17" s="2439">
        <v>288712</v>
      </c>
      <c r="C17" s="2439">
        <v>287523</v>
      </c>
      <c r="D17" s="2439">
        <v>36620</v>
      </c>
      <c r="E17" s="2439">
        <v>244345.00000000003</v>
      </c>
      <c r="F17" s="2439">
        <v>6558</v>
      </c>
      <c r="G17" s="1394"/>
      <c r="H17" s="1397"/>
      <c r="I17" s="1397"/>
      <c r="J17" s="888"/>
      <c r="K17" s="1395"/>
      <c r="L17" s="1376"/>
      <c r="M17" s="1376"/>
      <c r="N17" s="1395"/>
    </row>
    <row r="18" spans="1:14" s="517" customFormat="1" ht="14.25" customHeight="1" x14ac:dyDescent="0.25">
      <c r="A18" s="475" t="s">
        <v>1388</v>
      </c>
      <c r="B18" s="2439">
        <v>63290</v>
      </c>
      <c r="C18" s="2439">
        <v>57819</v>
      </c>
      <c r="D18" s="2439">
        <v>5564</v>
      </c>
      <c r="E18" s="2439">
        <v>45926</v>
      </c>
      <c r="F18" s="2439">
        <v>6329</v>
      </c>
      <c r="G18" s="1394"/>
      <c r="H18" s="1397"/>
      <c r="I18" s="1397"/>
      <c r="J18" s="888"/>
      <c r="K18" s="1395"/>
      <c r="L18" s="1376"/>
      <c r="M18" s="1376"/>
      <c r="N18" s="1395"/>
    </row>
    <row r="19" spans="1:14" s="517" customFormat="1" ht="14.25" customHeight="1" x14ac:dyDescent="0.25">
      <c r="A19" s="475"/>
      <c r="B19" s="2438"/>
      <c r="C19" s="2436"/>
      <c r="D19" s="2438"/>
      <c r="E19" s="2436"/>
      <c r="F19" s="2436"/>
      <c r="G19" s="1394"/>
      <c r="H19" s="1390"/>
      <c r="I19" s="1390"/>
      <c r="J19" s="888"/>
      <c r="K19" s="1395"/>
      <c r="L19" s="1376"/>
      <c r="M19" s="1376"/>
      <c r="N19" s="1395"/>
    </row>
    <row r="20" spans="1:14" s="517" customFormat="1" ht="14.25" customHeight="1" x14ac:dyDescent="0.25">
      <c r="A20" s="886" t="s">
        <v>1389</v>
      </c>
      <c r="B20" s="2436">
        <v>50870927.999999985</v>
      </c>
      <c r="C20" s="2436">
        <v>48771761.000000007</v>
      </c>
      <c r="D20" s="2436">
        <v>32997083.000000007</v>
      </c>
      <c r="E20" s="2436">
        <v>15567753</v>
      </c>
      <c r="F20" s="2436">
        <v>206925</v>
      </c>
      <c r="G20" s="1391"/>
      <c r="H20" s="1390"/>
      <c r="I20" s="1390"/>
      <c r="J20" s="888"/>
      <c r="K20" s="1395"/>
      <c r="L20" s="1376"/>
      <c r="M20" s="1376"/>
      <c r="N20" s="1395"/>
    </row>
    <row r="21" spans="1:14" s="517" customFormat="1" ht="14.25" customHeight="1" x14ac:dyDescent="0.25">
      <c r="A21" s="475" t="s">
        <v>1390</v>
      </c>
      <c r="B21" s="2439">
        <v>460669</v>
      </c>
      <c r="C21" s="2439">
        <v>459768</v>
      </c>
      <c r="D21" s="2439">
        <v>114792</v>
      </c>
      <c r="E21" s="2439">
        <v>338512</v>
      </c>
      <c r="F21" s="2439">
        <v>6464</v>
      </c>
      <c r="G21" s="1394"/>
      <c r="H21" s="1397"/>
      <c r="I21" s="1397"/>
      <c r="J21" s="888"/>
      <c r="K21" s="1395"/>
      <c r="L21" s="1376"/>
      <c r="M21" s="1376"/>
      <c r="N21" s="1395"/>
    </row>
    <row r="22" spans="1:14" s="517" customFormat="1" ht="14.25" customHeight="1" x14ac:dyDescent="0.25">
      <c r="A22" s="475" t="s">
        <v>1388</v>
      </c>
      <c r="B22" s="2439">
        <v>206324.99999999997</v>
      </c>
      <c r="C22" s="2439">
        <v>208257</v>
      </c>
      <c r="D22" s="2439">
        <v>79755</v>
      </c>
      <c r="E22" s="2439">
        <v>122669.99999999999</v>
      </c>
      <c r="F22" s="2439">
        <v>5832</v>
      </c>
      <c r="G22" s="1394"/>
      <c r="H22" s="1397"/>
      <c r="I22" s="1397"/>
      <c r="J22" s="888"/>
      <c r="K22" s="1395"/>
      <c r="L22" s="1376"/>
      <c r="M22" s="1376"/>
      <c r="N22" s="1395"/>
    </row>
    <row r="23" spans="1:14" s="517" customFormat="1" ht="14.25" customHeight="1" x14ac:dyDescent="0.25">
      <c r="A23" s="475"/>
      <c r="B23" s="2438"/>
      <c r="C23" s="2436"/>
      <c r="D23" s="2438"/>
      <c r="E23" s="2436"/>
      <c r="F23" s="2436"/>
      <c r="G23" s="1394"/>
      <c r="H23" s="1390"/>
      <c r="I23" s="1390"/>
      <c r="J23" s="888"/>
      <c r="K23" s="1395"/>
      <c r="L23" s="1376"/>
      <c r="M23" s="1376"/>
      <c r="N23" s="1395"/>
    </row>
    <row r="24" spans="1:14" s="517" customFormat="1" ht="14.25" customHeight="1" x14ac:dyDescent="0.25">
      <c r="A24" s="886" t="s">
        <v>1391</v>
      </c>
      <c r="B24" s="2436">
        <v>6437978.0000000149</v>
      </c>
      <c r="C24" s="2436">
        <v>5508825.0000000037</v>
      </c>
      <c r="D24" s="2436">
        <v>1835220</v>
      </c>
      <c r="E24" s="2436">
        <v>3624015.0000000037</v>
      </c>
      <c r="F24" s="2436">
        <v>49590.000000000058</v>
      </c>
      <c r="G24" s="1391"/>
      <c r="H24" s="1390"/>
      <c r="I24" s="1390"/>
      <c r="J24" s="888"/>
      <c r="K24" s="1395"/>
      <c r="L24" s="1376"/>
      <c r="M24" s="1376"/>
      <c r="N24" s="1395"/>
    </row>
    <row r="25" spans="1:14" s="517" customFormat="1" ht="14.25" customHeight="1" x14ac:dyDescent="0.25">
      <c r="A25" s="475" t="s">
        <v>1390</v>
      </c>
      <c r="B25" s="2439">
        <v>168942</v>
      </c>
      <c r="C25" s="2439">
        <v>145041.00000000009</v>
      </c>
      <c r="D25" s="2439">
        <v>9004.9999999999709</v>
      </c>
      <c r="E25" s="2439">
        <v>134573.00000000012</v>
      </c>
      <c r="F25" s="2439">
        <v>1463.0000000000018</v>
      </c>
      <c r="G25" s="1394"/>
      <c r="H25" s="1397"/>
      <c r="I25" s="1397"/>
      <c r="J25" s="888"/>
      <c r="K25" s="1395"/>
      <c r="L25" s="1376"/>
      <c r="M25" s="1376"/>
      <c r="N25" s="1395"/>
    </row>
    <row r="26" spans="1:14" s="517" customFormat="1" ht="14.25" customHeight="1" x14ac:dyDescent="0.25">
      <c r="A26" s="475" t="s">
        <v>1388</v>
      </c>
      <c r="B26" s="2439">
        <v>22473.000000000029</v>
      </c>
      <c r="C26" s="2439">
        <v>16291.999999999998</v>
      </c>
      <c r="D26" s="2439">
        <v>5812.9999999999854</v>
      </c>
      <c r="E26" s="2439">
        <v>9096.0000000000146</v>
      </c>
      <c r="F26" s="2439">
        <v>1382.9999999999982</v>
      </c>
      <c r="G26" s="1394"/>
      <c r="H26" s="1397"/>
      <c r="I26" s="1397"/>
      <c r="J26" s="888"/>
      <c r="K26" s="1395"/>
      <c r="L26" s="1376"/>
      <c r="M26" s="1376"/>
      <c r="N26" s="1395"/>
    </row>
    <row r="27" spans="1:14" ht="7" customHeight="1" thickBot="1" x14ac:dyDescent="0.3">
      <c r="A27" s="1398"/>
      <c r="B27" s="1398"/>
      <c r="C27" s="1398"/>
      <c r="G27" s="1399"/>
      <c r="H27" s="1399"/>
      <c r="I27" s="1400"/>
      <c r="J27" s="1400"/>
      <c r="K27" s="1399"/>
      <c r="L27" s="1400"/>
      <c r="M27" s="1400"/>
      <c r="N27" s="1399"/>
    </row>
    <row r="28" spans="1:14" ht="3.75" customHeight="1" thickTop="1" x14ac:dyDescent="0.2">
      <c r="A28" s="1401"/>
      <c r="B28" s="1401"/>
      <c r="C28" s="1401"/>
      <c r="D28" s="1402"/>
      <c r="E28" s="1402"/>
      <c r="F28" s="1402"/>
      <c r="G28" s="1399"/>
      <c r="H28" s="1399"/>
      <c r="I28" s="1400"/>
      <c r="J28" s="1400"/>
      <c r="K28" s="1399"/>
      <c r="L28" s="1400"/>
      <c r="M28" s="1400"/>
      <c r="N28" s="1399"/>
    </row>
    <row r="29" spans="1:14" s="517" customFormat="1" ht="13" customHeight="1" x14ac:dyDescent="0.25">
      <c r="A29" s="475" t="s">
        <v>1392</v>
      </c>
      <c r="B29" s="475"/>
      <c r="C29" s="475"/>
      <c r="D29" s="1397"/>
      <c r="E29" s="1397"/>
      <c r="F29" s="1397"/>
      <c r="G29" s="1395"/>
      <c r="H29" s="1403"/>
    </row>
    <row r="30" spans="1:14" s="517" customFormat="1" ht="13" customHeight="1" x14ac:dyDescent="0.25">
      <c r="A30" s="475" t="s">
        <v>1393</v>
      </c>
      <c r="B30" s="475"/>
      <c r="C30" s="475"/>
    </row>
    <row r="31" spans="1:14" s="517" customFormat="1" ht="13" customHeight="1" x14ac:dyDescent="0.25">
      <c r="A31" s="475" t="s">
        <v>1394</v>
      </c>
      <c r="B31" s="475"/>
      <c r="C31" s="475"/>
    </row>
    <row r="32" spans="1:14" s="517" customFormat="1" ht="13" customHeight="1" x14ac:dyDescent="0.25">
      <c r="A32" s="517" t="s">
        <v>1395</v>
      </c>
    </row>
    <row r="33" spans="1:8" s="517" customFormat="1" ht="13" customHeight="1" x14ac:dyDescent="0.25">
      <c r="A33" s="517" t="s">
        <v>1396</v>
      </c>
    </row>
    <row r="34" spans="1:8" s="517" customFormat="1" ht="13" customHeight="1" x14ac:dyDescent="0.25">
      <c r="A34" s="886" t="s">
        <v>1397</v>
      </c>
      <c r="B34" s="886"/>
      <c r="C34" s="886"/>
      <c r="D34" s="1397"/>
      <c r="E34" s="1397"/>
      <c r="F34" s="1397"/>
      <c r="G34" s="1395"/>
      <c r="H34" s="1403"/>
    </row>
    <row r="35" spans="1:8" x14ac:dyDescent="0.2">
      <c r="A35" s="1404"/>
      <c r="B35" s="1404"/>
      <c r="C35" s="1404"/>
      <c r="D35" s="1404"/>
      <c r="E35" s="1404"/>
      <c r="F35" s="1404"/>
    </row>
    <row r="36" spans="1:8" x14ac:dyDescent="0.2">
      <c r="A36" s="1404"/>
      <c r="B36" s="1404"/>
      <c r="C36" s="1404"/>
      <c r="D36" s="1404"/>
      <c r="E36" s="1404"/>
      <c r="F36" s="1404"/>
    </row>
    <row r="37" spans="1:8" x14ac:dyDescent="0.2">
      <c r="A37" s="1404"/>
      <c r="B37" s="1404"/>
      <c r="C37" s="1404"/>
      <c r="D37" s="1404"/>
      <c r="E37" s="1404"/>
      <c r="F37" s="1404"/>
    </row>
    <row r="38" spans="1:8" x14ac:dyDescent="0.2">
      <c r="A38" s="1404"/>
      <c r="B38" s="1404"/>
      <c r="C38" s="1404"/>
      <c r="D38" s="1404"/>
      <c r="E38" s="1404"/>
      <c r="F38" s="1404"/>
    </row>
    <row r="39" spans="1:8" x14ac:dyDescent="0.2">
      <c r="A39" s="1404"/>
      <c r="B39" s="1404"/>
      <c r="C39" s="1404"/>
      <c r="D39" s="1404"/>
      <c r="E39" s="1404"/>
      <c r="F39" s="1404"/>
    </row>
    <row r="40" spans="1:8" x14ac:dyDescent="0.2">
      <c r="A40" s="1404"/>
      <c r="B40" s="1404"/>
      <c r="C40" s="1404"/>
      <c r="D40" s="1404"/>
      <c r="E40" s="1404"/>
      <c r="F40" s="1404"/>
    </row>
    <row r="41" spans="1:8" x14ac:dyDescent="0.2">
      <c r="A41" s="1404"/>
      <c r="B41" s="1404"/>
      <c r="C41" s="1404"/>
      <c r="D41" s="1404"/>
      <c r="E41" s="1404"/>
      <c r="F41" s="1404"/>
    </row>
    <row r="42" spans="1:8" x14ac:dyDescent="0.2">
      <c r="A42" s="1404"/>
      <c r="B42" s="1404"/>
      <c r="C42" s="1404"/>
      <c r="D42" s="1404"/>
      <c r="E42" s="1404"/>
      <c r="F42" s="1404"/>
    </row>
    <row r="43" spans="1:8" x14ac:dyDescent="0.2">
      <c r="A43" s="1404"/>
      <c r="B43" s="1404"/>
      <c r="C43" s="1404"/>
      <c r="D43" s="1404"/>
      <c r="E43" s="1404"/>
      <c r="F43" s="1404"/>
    </row>
    <row r="44" spans="1:8" x14ac:dyDescent="0.2">
      <c r="A44" s="1404"/>
      <c r="B44" s="1404"/>
      <c r="C44" s="1404"/>
      <c r="D44" s="1404"/>
      <c r="E44" s="1404"/>
      <c r="F44" s="1404"/>
    </row>
    <row r="45" spans="1:8" x14ac:dyDescent="0.2">
      <c r="A45" s="1404"/>
      <c r="B45" s="1404"/>
      <c r="C45" s="1404"/>
      <c r="D45" s="1404"/>
      <c r="E45" s="1404"/>
      <c r="F45" s="1404"/>
    </row>
    <row r="46" spans="1:8" x14ac:dyDescent="0.2">
      <c r="A46" s="1404"/>
      <c r="B46" s="1404"/>
      <c r="C46" s="1404"/>
      <c r="D46" s="1404"/>
      <c r="E46" s="1404"/>
      <c r="F46" s="1404"/>
    </row>
    <row r="47" spans="1:8" x14ac:dyDescent="0.2">
      <c r="A47" s="1404"/>
      <c r="B47" s="1404"/>
      <c r="C47" s="1404"/>
      <c r="D47" s="1404"/>
      <c r="E47" s="1404"/>
      <c r="F47" s="1404"/>
    </row>
    <row r="48" spans="1:8" x14ac:dyDescent="0.2">
      <c r="A48" s="1404"/>
      <c r="B48" s="1404"/>
      <c r="C48" s="1404"/>
      <c r="D48" s="1404"/>
      <c r="E48" s="1404"/>
      <c r="F48" s="1404"/>
    </row>
    <row r="49" spans="1:6" x14ac:dyDescent="0.2">
      <c r="A49" s="1404"/>
      <c r="B49" s="1404"/>
      <c r="C49" s="1404"/>
      <c r="D49" s="1404"/>
      <c r="E49" s="1404"/>
      <c r="F49" s="1404"/>
    </row>
    <row r="50" spans="1:6" x14ac:dyDescent="0.2">
      <c r="A50" s="1404"/>
      <c r="B50" s="1404"/>
      <c r="C50" s="1404"/>
      <c r="D50" s="1404"/>
      <c r="E50" s="1404"/>
      <c r="F50" s="1404"/>
    </row>
    <row r="51" spans="1:6" x14ac:dyDescent="0.2">
      <c r="A51" s="1404"/>
      <c r="B51" s="1404"/>
      <c r="C51" s="1404"/>
      <c r="D51" s="1404"/>
      <c r="E51" s="1404"/>
      <c r="F51" s="1404"/>
    </row>
    <row r="52" spans="1:6" x14ac:dyDescent="0.2">
      <c r="A52" s="1404"/>
      <c r="B52" s="1404"/>
      <c r="C52" s="1404"/>
      <c r="D52" s="1404"/>
      <c r="E52" s="1404"/>
      <c r="F52" s="1404"/>
    </row>
    <row r="53" spans="1:6" x14ac:dyDescent="0.2">
      <c r="A53" s="1404"/>
      <c r="B53" s="1404"/>
      <c r="C53" s="1404"/>
      <c r="D53" s="1404"/>
      <c r="E53" s="1404"/>
      <c r="F53" s="1404"/>
    </row>
    <row r="54" spans="1:6" x14ac:dyDescent="0.2">
      <c r="A54" s="1404"/>
      <c r="B54" s="1404"/>
      <c r="C54" s="1404"/>
      <c r="D54" s="1404"/>
      <c r="E54" s="1404"/>
      <c r="F54" s="1404"/>
    </row>
    <row r="55" spans="1:6" x14ac:dyDescent="0.2">
      <c r="A55" s="1404"/>
      <c r="B55" s="1404"/>
      <c r="C55" s="1404"/>
      <c r="D55" s="1404"/>
      <c r="E55" s="1404"/>
      <c r="F55" s="1404"/>
    </row>
    <row r="56" spans="1:6" x14ac:dyDescent="0.2">
      <c r="A56" s="1404"/>
      <c r="B56" s="1404"/>
      <c r="C56" s="1404"/>
      <c r="D56" s="1404"/>
      <c r="E56" s="1404"/>
      <c r="F56" s="1404"/>
    </row>
    <row r="57" spans="1:6" x14ac:dyDescent="0.2">
      <c r="A57" s="1404"/>
      <c r="B57" s="1404"/>
      <c r="C57" s="1404"/>
      <c r="D57" s="1404"/>
      <c r="E57" s="1404"/>
      <c r="F57" s="1404"/>
    </row>
    <row r="58" spans="1:6" x14ac:dyDescent="0.2">
      <c r="A58" s="1404"/>
      <c r="B58" s="1404"/>
      <c r="C58" s="1404"/>
      <c r="D58" s="1404"/>
      <c r="E58" s="1404"/>
      <c r="F58" s="1404"/>
    </row>
    <row r="59" spans="1:6" x14ac:dyDescent="0.2">
      <c r="A59" s="1404"/>
      <c r="B59" s="1404"/>
      <c r="C59" s="1404"/>
      <c r="D59" s="1404"/>
      <c r="E59" s="1404"/>
      <c r="F59" s="1404"/>
    </row>
    <row r="60" spans="1:6" x14ac:dyDescent="0.2">
      <c r="A60" s="1404"/>
      <c r="B60" s="1404"/>
      <c r="C60" s="1404"/>
      <c r="D60" s="1404"/>
      <c r="E60" s="1404"/>
      <c r="F60" s="1404"/>
    </row>
    <row r="61" spans="1:6" x14ac:dyDescent="0.2">
      <c r="A61" s="1404"/>
      <c r="B61" s="1404"/>
      <c r="C61" s="1404"/>
      <c r="D61" s="1404"/>
      <c r="E61" s="1404"/>
      <c r="F61" s="1404"/>
    </row>
    <row r="62" spans="1:6" x14ac:dyDescent="0.2">
      <c r="A62" s="1404"/>
      <c r="B62" s="1404"/>
      <c r="C62" s="1404"/>
      <c r="D62" s="1404"/>
      <c r="E62" s="1404"/>
      <c r="F62" s="1404"/>
    </row>
    <row r="63" spans="1:6" x14ac:dyDescent="0.2">
      <c r="A63" s="1404"/>
      <c r="B63" s="1404"/>
      <c r="C63" s="1404"/>
      <c r="D63" s="1404"/>
      <c r="E63" s="1404"/>
      <c r="F63" s="1404"/>
    </row>
    <row r="64" spans="1:6" x14ac:dyDescent="0.2">
      <c r="A64" s="1404"/>
      <c r="B64" s="1404"/>
      <c r="C64" s="1404"/>
      <c r="D64" s="1404"/>
      <c r="E64" s="1404"/>
      <c r="F64" s="1404"/>
    </row>
    <row r="65" spans="1:6" x14ac:dyDescent="0.2">
      <c r="A65" s="1404"/>
      <c r="B65" s="1404"/>
      <c r="C65" s="1404"/>
      <c r="D65" s="1404"/>
      <c r="E65" s="1404"/>
      <c r="F65" s="1404"/>
    </row>
    <row r="66" spans="1:6" x14ac:dyDescent="0.2">
      <c r="A66" s="1404"/>
      <c r="B66" s="1404"/>
      <c r="C66" s="1404"/>
      <c r="D66" s="1404"/>
      <c r="E66" s="1404"/>
      <c r="F66" s="1404"/>
    </row>
    <row r="67" spans="1:6" x14ac:dyDescent="0.2">
      <c r="A67" s="1404"/>
      <c r="B67" s="1404"/>
      <c r="C67" s="1404"/>
      <c r="D67" s="1404"/>
      <c r="E67" s="1404"/>
      <c r="F67" s="1404"/>
    </row>
    <row r="68" spans="1:6" x14ac:dyDescent="0.2">
      <c r="A68" s="1404"/>
      <c r="B68" s="1404"/>
      <c r="C68" s="1404"/>
      <c r="D68" s="1404"/>
      <c r="E68" s="1404"/>
      <c r="F68" s="1404"/>
    </row>
    <row r="69" spans="1:6" x14ac:dyDescent="0.2">
      <c r="A69" s="1404"/>
      <c r="B69" s="1404"/>
      <c r="C69" s="1404"/>
      <c r="D69" s="1404"/>
      <c r="E69" s="1404"/>
      <c r="F69" s="1404"/>
    </row>
    <row r="70" spans="1:6" x14ac:dyDescent="0.2">
      <c r="A70" s="1404"/>
      <c r="B70" s="1404"/>
      <c r="C70" s="1404"/>
      <c r="D70" s="1404"/>
      <c r="E70" s="1404"/>
      <c r="F70" s="1404"/>
    </row>
    <row r="71" spans="1:6" x14ac:dyDescent="0.2">
      <c r="A71" s="1404"/>
      <c r="B71" s="1404"/>
      <c r="C71" s="1404"/>
      <c r="D71" s="1404"/>
      <c r="E71" s="1404"/>
      <c r="F71" s="1404"/>
    </row>
    <row r="72" spans="1:6" x14ac:dyDescent="0.2">
      <c r="A72" s="1404"/>
      <c r="B72" s="1404"/>
      <c r="C72" s="1404"/>
      <c r="D72" s="1404"/>
      <c r="E72" s="1404"/>
      <c r="F72" s="1404"/>
    </row>
    <row r="73" spans="1:6" x14ac:dyDescent="0.2">
      <c r="A73" s="1404"/>
      <c r="B73" s="1404"/>
      <c r="C73" s="1404"/>
      <c r="D73" s="1404"/>
      <c r="E73" s="1404"/>
      <c r="F73" s="1404"/>
    </row>
    <row r="74" spans="1:6" x14ac:dyDescent="0.2">
      <c r="A74" s="1404"/>
      <c r="B74" s="1404"/>
      <c r="C74" s="1404"/>
      <c r="D74" s="1404"/>
      <c r="E74" s="1404"/>
      <c r="F74" s="1404"/>
    </row>
    <row r="75" spans="1:6" x14ac:dyDescent="0.2">
      <c r="A75" s="1404"/>
      <c r="B75" s="1404"/>
      <c r="C75" s="1404"/>
      <c r="D75" s="1404"/>
      <c r="E75" s="1404"/>
      <c r="F75" s="1404"/>
    </row>
    <row r="76" spans="1:6" x14ac:dyDescent="0.2">
      <c r="A76" s="1404"/>
      <c r="B76" s="1404"/>
      <c r="C76" s="1404"/>
      <c r="D76" s="1404"/>
      <c r="E76" s="1404"/>
      <c r="F76" s="1404"/>
    </row>
    <row r="77" spans="1:6" x14ac:dyDescent="0.2">
      <c r="A77" s="1404"/>
      <c r="B77" s="1404"/>
      <c r="C77" s="1404"/>
      <c r="D77" s="1404"/>
      <c r="E77" s="1404"/>
      <c r="F77" s="1404"/>
    </row>
    <row r="78" spans="1:6" x14ac:dyDescent="0.2">
      <c r="A78" s="1404"/>
      <c r="B78" s="1404"/>
      <c r="C78" s="1404"/>
      <c r="D78" s="1404"/>
      <c r="E78" s="1404"/>
      <c r="F78" s="1404"/>
    </row>
    <row r="79" spans="1:6" x14ac:dyDescent="0.2">
      <c r="A79" s="1404"/>
      <c r="B79" s="1404"/>
      <c r="C79" s="1404"/>
      <c r="D79" s="1404"/>
      <c r="E79" s="1404"/>
      <c r="F79" s="1404"/>
    </row>
    <row r="80" spans="1:6" x14ac:dyDescent="0.2">
      <c r="A80" s="1404"/>
      <c r="B80" s="1404"/>
      <c r="C80" s="1404"/>
      <c r="D80" s="1404"/>
      <c r="E80" s="1404"/>
      <c r="F80" s="1404"/>
    </row>
    <row r="81" spans="1:6" x14ac:dyDescent="0.2">
      <c r="A81" s="1404"/>
      <c r="B81" s="1404"/>
      <c r="C81" s="1404"/>
      <c r="D81" s="1404"/>
      <c r="E81" s="1404"/>
      <c r="F81" s="1404"/>
    </row>
    <row r="82" spans="1:6" x14ac:dyDescent="0.2">
      <c r="A82" s="1404"/>
      <c r="B82" s="1404"/>
      <c r="C82" s="1404"/>
      <c r="D82" s="1404"/>
      <c r="E82" s="1404"/>
      <c r="F82" s="1404"/>
    </row>
    <row r="83" spans="1:6" x14ac:dyDescent="0.2">
      <c r="A83" s="1404"/>
      <c r="B83" s="1404"/>
      <c r="C83" s="1404"/>
      <c r="D83" s="1404"/>
      <c r="E83" s="1404"/>
      <c r="F83" s="1404"/>
    </row>
    <row r="84" spans="1:6" x14ac:dyDescent="0.2">
      <c r="A84" s="1404"/>
      <c r="B84" s="1404"/>
      <c r="C84" s="1404"/>
      <c r="D84" s="1404"/>
      <c r="E84" s="1404"/>
      <c r="F84" s="1404"/>
    </row>
    <row r="85" spans="1:6" x14ac:dyDescent="0.2">
      <c r="A85" s="1404"/>
      <c r="B85" s="1404"/>
      <c r="C85" s="1404"/>
      <c r="D85" s="1404"/>
      <c r="E85" s="1404"/>
      <c r="F85" s="1404"/>
    </row>
    <row r="86" spans="1:6" x14ac:dyDescent="0.2">
      <c r="A86" s="1404"/>
      <c r="B86" s="1404"/>
      <c r="C86" s="1404"/>
      <c r="D86" s="1404"/>
      <c r="E86" s="1404"/>
      <c r="F86" s="1404"/>
    </row>
    <row r="87" spans="1:6" x14ac:dyDescent="0.2">
      <c r="A87" s="1404"/>
      <c r="B87" s="1404"/>
      <c r="C87" s="1404"/>
      <c r="D87" s="1404"/>
      <c r="E87" s="1404"/>
      <c r="F87" s="1404"/>
    </row>
    <row r="88" spans="1:6" x14ac:dyDescent="0.2">
      <c r="A88" s="1404"/>
      <c r="B88" s="1404"/>
      <c r="C88" s="1404"/>
      <c r="D88" s="1404"/>
      <c r="E88" s="1404"/>
      <c r="F88" s="1404"/>
    </row>
    <row r="89" spans="1:6" x14ac:dyDescent="0.2">
      <c r="A89" s="1404"/>
      <c r="B89" s="1404"/>
      <c r="C89" s="1404"/>
      <c r="D89" s="1404"/>
      <c r="E89" s="1404"/>
      <c r="F89" s="1404"/>
    </row>
    <row r="90" spans="1:6" x14ac:dyDescent="0.2">
      <c r="A90" s="1404"/>
      <c r="B90" s="1404"/>
      <c r="C90" s="1404"/>
      <c r="D90" s="1404"/>
      <c r="E90" s="1404"/>
      <c r="F90" s="1404"/>
    </row>
    <row r="91" spans="1:6" x14ac:dyDescent="0.2">
      <c r="A91" s="1404"/>
      <c r="B91" s="1404"/>
      <c r="C91" s="1404"/>
      <c r="D91" s="1404"/>
      <c r="E91" s="1404"/>
      <c r="F91" s="1404"/>
    </row>
    <row r="92" spans="1:6" x14ac:dyDescent="0.2">
      <c r="A92" s="1404"/>
      <c r="B92" s="1404"/>
      <c r="C92" s="1404"/>
      <c r="D92" s="1404"/>
      <c r="E92" s="1404"/>
      <c r="F92" s="1404"/>
    </row>
    <row r="93" spans="1:6" x14ac:dyDescent="0.2">
      <c r="A93" s="1404"/>
      <c r="B93" s="1404"/>
      <c r="C93" s="1404"/>
      <c r="D93" s="1404"/>
      <c r="E93" s="1404"/>
      <c r="F93" s="1404"/>
    </row>
    <row r="94" spans="1:6" x14ac:dyDescent="0.2">
      <c r="A94" s="1404"/>
      <c r="B94" s="1404"/>
      <c r="C94" s="1404"/>
      <c r="D94" s="1404"/>
      <c r="E94" s="1404"/>
      <c r="F94" s="1404"/>
    </row>
    <row r="95" spans="1:6" x14ac:dyDescent="0.2">
      <c r="A95" s="1404"/>
      <c r="B95" s="1404"/>
      <c r="C95" s="1404"/>
      <c r="D95" s="1404"/>
      <c r="E95" s="1404"/>
      <c r="F95" s="1404"/>
    </row>
    <row r="96" spans="1:6" x14ac:dyDescent="0.2">
      <c r="A96" s="1404"/>
      <c r="B96" s="1404"/>
      <c r="C96" s="1404"/>
      <c r="D96" s="1404"/>
      <c r="E96" s="1404"/>
      <c r="F96" s="1404"/>
    </row>
    <row r="97" spans="1:6" x14ac:dyDescent="0.2">
      <c r="A97" s="1404"/>
      <c r="B97" s="1404"/>
      <c r="C97" s="1404"/>
      <c r="D97" s="1404"/>
      <c r="E97" s="1404"/>
      <c r="F97" s="1404"/>
    </row>
    <row r="98" spans="1:6" x14ac:dyDescent="0.2">
      <c r="A98" s="1404"/>
      <c r="B98" s="1404"/>
      <c r="C98" s="1404"/>
      <c r="D98" s="1404"/>
      <c r="E98" s="1404"/>
      <c r="F98" s="1404"/>
    </row>
    <row r="99" spans="1:6" x14ac:dyDescent="0.2">
      <c r="A99" s="1404"/>
      <c r="B99" s="1404"/>
      <c r="C99" s="1404"/>
      <c r="D99" s="1404"/>
      <c r="E99" s="1404"/>
      <c r="F99" s="1404"/>
    </row>
    <row r="100" spans="1:6" x14ac:dyDescent="0.2">
      <c r="A100" s="1404"/>
      <c r="B100" s="1404"/>
      <c r="C100" s="1404"/>
      <c r="D100" s="1404"/>
      <c r="E100" s="1404"/>
      <c r="F100" s="1404"/>
    </row>
    <row r="101" spans="1:6" x14ac:dyDescent="0.2">
      <c r="A101" s="1404"/>
      <c r="B101" s="1404"/>
      <c r="C101" s="1404"/>
      <c r="D101" s="1404"/>
      <c r="E101" s="1404"/>
      <c r="F101" s="1404"/>
    </row>
    <row r="102" spans="1:6" x14ac:dyDescent="0.2">
      <c r="A102" s="1404"/>
      <c r="B102" s="1404"/>
      <c r="C102" s="1404"/>
      <c r="D102" s="1404"/>
      <c r="E102" s="1404"/>
      <c r="F102" s="1404"/>
    </row>
    <row r="103" spans="1:6" x14ac:dyDescent="0.2">
      <c r="A103" s="1404"/>
      <c r="B103" s="1404"/>
      <c r="C103" s="1404"/>
      <c r="D103" s="1404"/>
      <c r="E103" s="1404"/>
      <c r="F103" s="1404"/>
    </row>
    <row r="104" spans="1:6" x14ac:dyDescent="0.2">
      <c r="A104" s="1404"/>
      <c r="B104" s="1404"/>
      <c r="C104" s="1404"/>
      <c r="D104" s="1404"/>
      <c r="E104" s="1404"/>
      <c r="F104" s="1404"/>
    </row>
    <row r="105" spans="1:6" x14ac:dyDescent="0.2">
      <c r="A105" s="1404"/>
      <c r="B105" s="1404"/>
      <c r="C105" s="1404"/>
      <c r="D105" s="1404"/>
      <c r="E105" s="1404"/>
      <c r="F105" s="1404"/>
    </row>
    <row r="106" spans="1:6" x14ac:dyDescent="0.2">
      <c r="A106" s="1404"/>
      <c r="B106" s="1404"/>
      <c r="C106" s="1404"/>
      <c r="D106" s="1404"/>
      <c r="E106" s="1404"/>
      <c r="F106" s="1404"/>
    </row>
    <row r="107" spans="1:6" x14ac:dyDescent="0.2">
      <c r="A107" s="1404"/>
      <c r="B107" s="1404"/>
      <c r="C107" s="1404"/>
      <c r="D107" s="1404"/>
      <c r="E107" s="1404"/>
      <c r="F107" s="1404"/>
    </row>
    <row r="108" spans="1:6" x14ac:dyDescent="0.2">
      <c r="A108" s="1404"/>
      <c r="B108" s="1404"/>
      <c r="C108" s="1404"/>
      <c r="D108" s="1404"/>
      <c r="E108" s="1404"/>
      <c r="F108" s="1404"/>
    </row>
    <row r="109" spans="1:6" x14ac:dyDescent="0.2">
      <c r="A109" s="1404"/>
      <c r="B109" s="1404"/>
      <c r="C109" s="1404"/>
      <c r="D109" s="1404"/>
      <c r="E109" s="1404"/>
      <c r="F109" s="1404"/>
    </row>
    <row r="110" spans="1:6" x14ac:dyDescent="0.2">
      <c r="A110" s="1404"/>
      <c r="B110" s="1404"/>
      <c r="C110" s="1404"/>
      <c r="D110" s="1404"/>
      <c r="E110" s="1404"/>
      <c r="F110" s="1404"/>
    </row>
    <row r="111" spans="1:6" x14ac:dyDescent="0.2">
      <c r="A111" s="1404"/>
      <c r="B111" s="1404"/>
      <c r="C111" s="1404"/>
      <c r="D111" s="1404"/>
      <c r="E111" s="1404"/>
      <c r="F111" s="1404"/>
    </row>
    <row r="112" spans="1:6" x14ac:dyDescent="0.2">
      <c r="A112" s="1404"/>
      <c r="B112" s="1404"/>
      <c r="C112" s="1404"/>
      <c r="D112" s="1404"/>
      <c r="E112" s="1404"/>
      <c r="F112" s="1404"/>
    </row>
    <row r="113" spans="1:6" x14ac:dyDescent="0.2">
      <c r="A113" s="1404"/>
      <c r="B113" s="1404"/>
      <c r="C113" s="1404"/>
      <c r="D113" s="1404"/>
      <c r="E113" s="1404"/>
      <c r="F113" s="1404"/>
    </row>
    <row r="114" spans="1:6" x14ac:dyDescent="0.2">
      <c r="A114" s="1404"/>
      <c r="B114" s="1404"/>
      <c r="C114" s="1404"/>
      <c r="D114" s="1404"/>
      <c r="E114" s="1404"/>
      <c r="F114" s="1404"/>
    </row>
    <row r="115" spans="1:6" x14ac:dyDescent="0.2">
      <c r="A115" s="1404"/>
      <c r="B115" s="1404"/>
      <c r="C115" s="1404"/>
      <c r="D115" s="1404"/>
      <c r="E115" s="1404"/>
      <c r="F115" s="1404"/>
    </row>
    <row r="116" spans="1:6" x14ac:dyDescent="0.2">
      <c r="A116" s="1404"/>
      <c r="B116" s="1404"/>
      <c r="C116" s="1404"/>
      <c r="D116" s="1404"/>
      <c r="E116" s="1404"/>
      <c r="F116" s="1404"/>
    </row>
    <row r="117" spans="1:6" x14ac:dyDescent="0.2">
      <c r="A117" s="1404"/>
      <c r="B117" s="1404"/>
      <c r="C117" s="1404"/>
      <c r="D117" s="1404"/>
      <c r="E117" s="1404"/>
      <c r="F117" s="1404"/>
    </row>
    <row r="118" spans="1:6" x14ac:dyDescent="0.2">
      <c r="A118" s="1404"/>
      <c r="B118" s="1404"/>
      <c r="C118" s="1404"/>
      <c r="D118" s="1404"/>
      <c r="E118" s="1404"/>
      <c r="F118" s="1404"/>
    </row>
    <row r="119" spans="1:6" x14ac:dyDescent="0.2">
      <c r="A119" s="1404"/>
      <c r="B119" s="1404"/>
      <c r="C119" s="1404"/>
      <c r="D119" s="1404"/>
      <c r="E119" s="1404"/>
      <c r="F119" s="1404"/>
    </row>
    <row r="120" spans="1:6" x14ac:dyDescent="0.2">
      <c r="A120" s="1404"/>
      <c r="B120" s="1404"/>
      <c r="C120" s="1404"/>
      <c r="D120" s="1404"/>
      <c r="E120" s="1404"/>
      <c r="F120" s="1404"/>
    </row>
    <row r="121" spans="1:6" x14ac:dyDescent="0.2">
      <c r="A121" s="1404"/>
      <c r="B121" s="1404"/>
      <c r="C121" s="1404"/>
      <c r="D121" s="1404"/>
      <c r="E121" s="1404"/>
      <c r="F121" s="1404"/>
    </row>
    <row r="122" spans="1:6" x14ac:dyDescent="0.2">
      <c r="A122" s="1404"/>
      <c r="B122" s="1404"/>
      <c r="C122" s="1404"/>
      <c r="D122" s="1404"/>
      <c r="E122" s="1404"/>
      <c r="F122" s="1404"/>
    </row>
    <row r="123" spans="1:6" x14ac:dyDescent="0.2">
      <c r="A123" s="1404"/>
      <c r="B123" s="1404"/>
      <c r="C123" s="1404"/>
      <c r="D123" s="1404"/>
      <c r="E123" s="1404"/>
      <c r="F123" s="1404"/>
    </row>
    <row r="124" spans="1:6" x14ac:dyDescent="0.2">
      <c r="A124" s="1404"/>
      <c r="B124" s="1404"/>
      <c r="C124" s="1404"/>
      <c r="D124" s="1404"/>
      <c r="E124" s="1404"/>
      <c r="F124" s="1404"/>
    </row>
    <row r="125" spans="1:6" x14ac:dyDescent="0.2">
      <c r="A125" s="1404"/>
      <c r="B125" s="1404"/>
      <c r="C125" s="1404"/>
      <c r="D125" s="1404"/>
      <c r="E125" s="1404"/>
      <c r="F125" s="1404"/>
    </row>
    <row r="126" spans="1:6" x14ac:dyDescent="0.2">
      <c r="A126" s="1404"/>
      <c r="B126" s="1404"/>
      <c r="C126" s="1404"/>
      <c r="D126" s="1404"/>
      <c r="E126" s="1404"/>
      <c r="F126" s="1404"/>
    </row>
    <row r="127" spans="1:6" x14ac:dyDescent="0.2">
      <c r="A127" s="1404"/>
      <c r="B127" s="1404"/>
      <c r="C127" s="1404"/>
      <c r="D127" s="1404"/>
      <c r="E127" s="1404"/>
      <c r="F127" s="1404"/>
    </row>
    <row r="128" spans="1:6" x14ac:dyDescent="0.2">
      <c r="A128" s="1404"/>
      <c r="B128" s="1404"/>
      <c r="C128" s="1404"/>
      <c r="D128" s="1404"/>
      <c r="E128" s="1404"/>
      <c r="F128" s="1404"/>
    </row>
    <row r="129" spans="1:6" x14ac:dyDescent="0.2">
      <c r="A129" s="1404"/>
      <c r="B129" s="1404"/>
      <c r="C129" s="1404"/>
      <c r="D129" s="1404"/>
      <c r="E129" s="1404"/>
      <c r="F129" s="1404"/>
    </row>
    <row r="130" spans="1:6" x14ac:dyDescent="0.2">
      <c r="A130" s="1404"/>
      <c r="B130" s="1404"/>
      <c r="C130" s="1404"/>
      <c r="D130" s="1404"/>
      <c r="E130" s="1404"/>
      <c r="F130" s="1404"/>
    </row>
    <row r="131" spans="1:6" x14ac:dyDescent="0.2">
      <c r="A131" s="1404"/>
      <c r="B131" s="1404"/>
      <c r="C131" s="1404"/>
      <c r="D131" s="1404"/>
      <c r="E131" s="1404"/>
      <c r="F131" s="1404"/>
    </row>
    <row r="132" spans="1:6" x14ac:dyDescent="0.2">
      <c r="A132" s="1404"/>
      <c r="B132" s="1404"/>
      <c r="C132" s="1404"/>
      <c r="D132" s="1404"/>
      <c r="E132" s="1404"/>
      <c r="F132" s="1404"/>
    </row>
    <row r="133" spans="1:6" x14ac:dyDescent="0.2">
      <c r="A133" s="1404"/>
      <c r="B133" s="1404"/>
      <c r="C133" s="1404"/>
      <c r="D133" s="1404"/>
      <c r="E133" s="1404"/>
      <c r="F133" s="1404"/>
    </row>
    <row r="134" spans="1:6" x14ac:dyDescent="0.2">
      <c r="A134" s="1404"/>
      <c r="B134" s="1404"/>
      <c r="C134" s="1404"/>
      <c r="D134" s="1404"/>
      <c r="E134" s="1404"/>
      <c r="F134" s="1404"/>
    </row>
    <row r="135" spans="1:6" x14ac:dyDescent="0.2">
      <c r="A135" s="1404"/>
      <c r="B135" s="1404"/>
      <c r="C135" s="1404"/>
      <c r="D135" s="1404"/>
      <c r="E135" s="1404"/>
      <c r="F135" s="1404"/>
    </row>
    <row r="136" spans="1:6" x14ac:dyDescent="0.2">
      <c r="A136" s="1404"/>
      <c r="B136" s="1404"/>
      <c r="C136" s="1404"/>
      <c r="D136" s="1404"/>
      <c r="E136" s="1404"/>
      <c r="F136" s="1404"/>
    </row>
    <row r="137" spans="1:6" x14ac:dyDescent="0.2">
      <c r="A137" s="1404"/>
      <c r="B137" s="1404"/>
      <c r="C137" s="1404"/>
      <c r="D137" s="1404"/>
      <c r="E137" s="1404"/>
      <c r="F137" s="1404"/>
    </row>
    <row r="138" spans="1:6" x14ac:dyDescent="0.2">
      <c r="A138" s="1404"/>
      <c r="B138" s="1404"/>
      <c r="C138" s="1404"/>
      <c r="D138" s="1404"/>
      <c r="E138" s="1404"/>
      <c r="F138" s="1404"/>
    </row>
    <row r="139" spans="1:6" x14ac:dyDescent="0.2">
      <c r="A139" s="1404"/>
      <c r="B139" s="1404"/>
      <c r="C139" s="1404"/>
      <c r="D139" s="1404"/>
      <c r="E139" s="1404"/>
      <c r="F139" s="1404"/>
    </row>
    <row r="140" spans="1:6" x14ac:dyDescent="0.2">
      <c r="A140" s="1404"/>
      <c r="B140" s="1404"/>
      <c r="C140" s="1404"/>
      <c r="D140" s="1404"/>
      <c r="E140" s="1404"/>
      <c r="F140" s="1404"/>
    </row>
    <row r="141" spans="1:6" x14ac:dyDescent="0.2">
      <c r="A141" s="1404"/>
      <c r="B141" s="1404"/>
      <c r="C141" s="1404"/>
      <c r="D141" s="1404"/>
      <c r="E141" s="1404"/>
      <c r="F141" s="1404"/>
    </row>
    <row r="142" spans="1:6" x14ac:dyDescent="0.2">
      <c r="A142" s="1404"/>
      <c r="B142" s="1404"/>
      <c r="C142" s="1404"/>
      <c r="D142" s="1404"/>
      <c r="E142" s="1404"/>
      <c r="F142" s="1404"/>
    </row>
    <row r="143" spans="1:6" x14ac:dyDescent="0.2">
      <c r="A143" s="1404"/>
      <c r="B143" s="1404"/>
      <c r="C143" s="1404"/>
      <c r="D143" s="1404"/>
      <c r="E143" s="1404"/>
      <c r="F143" s="1404"/>
    </row>
    <row r="144" spans="1:6" x14ac:dyDescent="0.2">
      <c r="A144" s="1404"/>
      <c r="B144" s="1404"/>
      <c r="C144" s="1404"/>
      <c r="D144" s="1404"/>
      <c r="E144" s="1404"/>
      <c r="F144" s="1404"/>
    </row>
    <row r="145" spans="1:6" x14ac:dyDescent="0.2">
      <c r="A145" s="1404"/>
      <c r="B145" s="1404"/>
      <c r="C145" s="1404"/>
      <c r="D145" s="1404"/>
      <c r="E145" s="1404"/>
      <c r="F145" s="1404"/>
    </row>
    <row r="146" spans="1:6" x14ac:dyDescent="0.2">
      <c r="A146" s="1404"/>
      <c r="B146" s="1404"/>
      <c r="C146" s="1404"/>
      <c r="D146" s="1404"/>
      <c r="E146" s="1404"/>
      <c r="F146" s="1404"/>
    </row>
    <row r="147" spans="1:6" x14ac:dyDescent="0.2">
      <c r="A147" s="1404"/>
      <c r="B147" s="1404"/>
      <c r="C147" s="1404"/>
      <c r="D147" s="1404"/>
      <c r="E147" s="1404"/>
      <c r="F147" s="1404"/>
    </row>
    <row r="148" spans="1:6" x14ac:dyDescent="0.2">
      <c r="A148" s="1404"/>
      <c r="B148" s="1404"/>
      <c r="C148" s="1404"/>
      <c r="D148" s="1404"/>
      <c r="E148" s="1404"/>
      <c r="F148" s="1404"/>
    </row>
    <row r="149" spans="1:6" x14ac:dyDescent="0.2">
      <c r="A149" s="1404"/>
      <c r="B149" s="1404"/>
      <c r="C149" s="1404"/>
      <c r="D149" s="1404"/>
      <c r="E149" s="1404"/>
      <c r="F149" s="1404"/>
    </row>
    <row r="150" spans="1:6" x14ac:dyDescent="0.2">
      <c r="A150" s="1404"/>
      <c r="B150" s="1404"/>
      <c r="C150" s="1404"/>
      <c r="D150" s="1404"/>
      <c r="E150" s="1404"/>
      <c r="F150" s="1404"/>
    </row>
    <row r="151" spans="1:6" x14ac:dyDescent="0.2">
      <c r="A151" s="1404"/>
      <c r="B151" s="1404"/>
      <c r="C151" s="1404"/>
      <c r="D151" s="1404"/>
      <c r="E151" s="1404"/>
      <c r="F151" s="1404"/>
    </row>
    <row r="152" spans="1:6" x14ac:dyDescent="0.2">
      <c r="A152" s="1404"/>
      <c r="B152" s="1404"/>
      <c r="C152" s="1404"/>
      <c r="D152" s="1404"/>
      <c r="E152" s="1404"/>
      <c r="F152" s="1404"/>
    </row>
    <row r="153" spans="1:6" x14ac:dyDescent="0.2">
      <c r="A153" s="1404"/>
      <c r="B153" s="1404"/>
      <c r="C153" s="1404"/>
      <c r="D153" s="1404"/>
      <c r="E153" s="1404"/>
      <c r="F153" s="1404"/>
    </row>
    <row r="154" spans="1:6" x14ac:dyDescent="0.2">
      <c r="A154" s="1404"/>
      <c r="B154" s="1404"/>
      <c r="C154" s="1404"/>
      <c r="D154" s="1404"/>
      <c r="E154" s="1404"/>
      <c r="F154" s="1404"/>
    </row>
    <row r="155" spans="1:6" x14ac:dyDescent="0.2">
      <c r="A155" s="1404"/>
      <c r="B155" s="1404"/>
      <c r="C155" s="1404"/>
      <c r="D155" s="1404"/>
      <c r="E155" s="1404"/>
      <c r="F155" s="1404"/>
    </row>
    <row r="156" spans="1:6" x14ac:dyDescent="0.2">
      <c r="A156" s="1404"/>
      <c r="B156" s="1404"/>
      <c r="C156" s="1404"/>
      <c r="D156" s="1404"/>
      <c r="E156" s="1404"/>
      <c r="F156" s="1404"/>
    </row>
    <row r="157" spans="1:6" x14ac:dyDescent="0.2">
      <c r="A157" s="1404"/>
      <c r="B157" s="1404"/>
      <c r="C157" s="1404"/>
      <c r="D157" s="1404"/>
      <c r="E157" s="1404"/>
      <c r="F157" s="1404"/>
    </row>
    <row r="158" spans="1:6" x14ac:dyDescent="0.2">
      <c r="A158" s="1404"/>
      <c r="B158" s="1404"/>
      <c r="C158" s="1404"/>
      <c r="D158" s="1404"/>
      <c r="E158" s="1404"/>
      <c r="F158" s="1404"/>
    </row>
    <row r="159" spans="1:6" x14ac:dyDescent="0.2">
      <c r="A159" s="1404"/>
      <c r="B159" s="1404"/>
      <c r="C159" s="1404"/>
      <c r="D159" s="1404"/>
      <c r="E159" s="1404"/>
      <c r="F159" s="1404"/>
    </row>
    <row r="160" spans="1:6" x14ac:dyDescent="0.2">
      <c r="A160" s="1404"/>
      <c r="B160" s="1404"/>
      <c r="C160" s="1404"/>
      <c r="D160" s="1404"/>
      <c r="E160" s="1404"/>
      <c r="F160" s="1404"/>
    </row>
    <row r="161" spans="1:6" x14ac:dyDescent="0.2">
      <c r="A161" s="1404"/>
      <c r="B161" s="1404"/>
      <c r="C161" s="1404"/>
      <c r="D161" s="1404"/>
      <c r="E161" s="1404"/>
      <c r="F161" s="1404"/>
    </row>
    <row r="162" spans="1:6" x14ac:dyDescent="0.2">
      <c r="A162" s="1404"/>
      <c r="B162" s="1404"/>
      <c r="C162" s="1404"/>
      <c r="D162" s="1404"/>
      <c r="E162" s="1404"/>
      <c r="F162" s="1404"/>
    </row>
    <row r="163" spans="1:6" x14ac:dyDescent="0.2">
      <c r="A163" s="1404"/>
      <c r="B163" s="1404"/>
      <c r="C163" s="1404"/>
      <c r="D163" s="1404"/>
      <c r="E163" s="1404"/>
      <c r="F163" s="1404"/>
    </row>
    <row r="164" spans="1:6" x14ac:dyDescent="0.2">
      <c r="A164" s="1404"/>
      <c r="B164" s="1404"/>
      <c r="C164" s="1404"/>
      <c r="D164" s="1404"/>
      <c r="E164" s="1404"/>
      <c r="F164" s="1404"/>
    </row>
    <row r="165" spans="1:6" x14ac:dyDescent="0.2">
      <c r="A165" s="1404"/>
      <c r="B165" s="1404"/>
      <c r="C165" s="1404"/>
      <c r="D165" s="1404"/>
      <c r="E165" s="1404"/>
      <c r="F165" s="1404"/>
    </row>
    <row r="166" spans="1:6" x14ac:dyDescent="0.2">
      <c r="A166" s="1404"/>
      <c r="B166" s="1404"/>
      <c r="C166" s="1404"/>
      <c r="D166" s="1404"/>
      <c r="E166" s="1404"/>
      <c r="F166" s="1404"/>
    </row>
    <row r="167" spans="1:6" x14ac:dyDescent="0.2">
      <c r="A167" s="1404"/>
      <c r="B167" s="1404"/>
      <c r="C167" s="1404"/>
      <c r="D167" s="1404"/>
      <c r="E167" s="1404"/>
      <c r="F167" s="1404"/>
    </row>
    <row r="168" spans="1:6" x14ac:dyDescent="0.2">
      <c r="A168" s="1404"/>
      <c r="B168" s="1404"/>
      <c r="C168" s="1404"/>
      <c r="D168" s="1404"/>
      <c r="E168" s="1404"/>
      <c r="F168" s="1404"/>
    </row>
    <row r="169" spans="1:6" x14ac:dyDescent="0.2">
      <c r="A169" s="1404"/>
      <c r="B169" s="1404"/>
      <c r="C169" s="1404"/>
      <c r="D169" s="1404"/>
      <c r="E169" s="1404"/>
      <c r="F169" s="1404"/>
    </row>
    <row r="170" spans="1:6" x14ac:dyDescent="0.2">
      <c r="A170" s="1404"/>
      <c r="B170" s="1404"/>
      <c r="C170" s="1404"/>
      <c r="D170" s="1404"/>
      <c r="E170" s="1404"/>
      <c r="F170" s="1404"/>
    </row>
    <row r="171" spans="1:6" x14ac:dyDescent="0.2">
      <c r="A171" s="1404"/>
      <c r="B171" s="1404"/>
      <c r="C171" s="1404"/>
      <c r="D171" s="1404"/>
      <c r="E171" s="1404"/>
      <c r="F171" s="1404"/>
    </row>
    <row r="172" spans="1:6" x14ac:dyDescent="0.2">
      <c r="A172" s="1404"/>
      <c r="B172" s="1404"/>
      <c r="C172" s="1404"/>
      <c r="D172" s="1404"/>
      <c r="E172" s="1404"/>
      <c r="F172" s="1404"/>
    </row>
    <row r="173" spans="1:6" x14ac:dyDescent="0.2">
      <c r="A173" s="1404"/>
      <c r="B173" s="1404"/>
      <c r="C173" s="1404"/>
      <c r="D173" s="1404"/>
      <c r="E173" s="1404"/>
      <c r="F173" s="1404"/>
    </row>
    <row r="174" spans="1:6" x14ac:dyDescent="0.2">
      <c r="A174" s="1404"/>
      <c r="B174" s="1404"/>
      <c r="C174" s="1404"/>
      <c r="D174" s="1404"/>
      <c r="E174" s="1404"/>
      <c r="F174" s="1404"/>
    </row>
    <row r="175" spans="1:6" x14ac:dyDescent="0.2">
      <c r="A175" s="1404"/>
      <c r="B175" s="1404"/>
      <c r="C175" s="1404"/>
      <c r="D175" s="1404"/>
      <c r="E175" s="1404"/>
      <c r="F175" s="1404"/>
    </row>
    <row r="176" spans="1:6" x14ac:dyDescent="0.2">
      <c r="A176" s="1404"/>
      <c r="B176" s="1404"/>
      <c r="C176" s="1404"/>
      <c r="D176" s="1404"/>
      <c r="E176" s="1404"/>
      <c r="F176" s="1404"/>
    </row>
    <row r="177" spans="1:6" x14ac:dyDescent="0.2">
      <c r="A177" s="1404"/>
      <c r="B177" s="1404"/>
      <c r="C177" s="1404"/>
      <c r="D177" s="1404"/>
      <c r="E177" s="1404"/>
      <c r="F177" s="1404"/>
    </row>
    <row r="178" spans="1:6" x14ac:dyDescent="0.2">
      <c r="A178" s="1404"/>
      <c r="B178" s="1404"/>
      <c r="C178" s="1404"/>
      <c r="D178" s="1404"/>
      <c r="E178" s="1404"/>
      <c r="F178" s="1404"/>
    </row>
    <row r="179" spans="1:6" x14ac:dyDescent="0.2">
      <c r="A179" s="1404"/>
      <c r="B179" s="1404"/>
      <c r="C179" s="1404"/>
      <c r="D179" s="1404"/>
      <c r="E179" s="1404"/>
      <c r="F179" s="1404"/>
    </row>
    <row r="180" spans="1:6" x14ac:dyDescent="0.2">
      <c r="A180" s="1404"/>
      <c r="B180" s="1404"/>
      <c r="C180" s="1404"/>
      <c r="D180" s="1404"/>
      <c r="E180" s="1404"/>
      <c r="F180" s="1404"/>
    </row>
    <row r="181" spans="1:6" x14ac:dyDescent="0.2">
      <c r="A181" s="1404"/>
      <c r="B181" s="1404"/>
      <c r="C181" s="1404"/>
      <c r="D181" s="1404"/>
      <c r="E181" s="1404"/>
      <c r="F181" s="1404"/>
    </row>
    <row r="182" spans="1:6" x14ac:dyDescent="0.2">
      <c r="A182" s="1404"/>
      <c r="B182" s="1404"/>
      <c r="C182" s="1404"/>
      <c r="D182" s="1404"/>
      <c r="E182" s="1404"/>
      <c r="F182" s="1404"/>
    </row>
    <row r="183" spans="1:6" x14ac:dyDescent="0.2">
      <c r="A183" s="1404"/>
      <c r="B183" s="1404"/>
      <c r="C183" s="1404"/>
      <c r="D183" s="1404"/>
      <c r="E183" s="1404"/>
      <c r="F183" s="1404"/>
    </row>
    <row r="184" spans="1:6" x14ac:dyDescent="0.2">
      <c r="A184" s="1404"/>
      <c r="B184" s="1404"/>
      <c r="C184" s="1404"/>
      <c r="D184" s="1404"/>
      <c r="E184" s="1404"/>
      <c r="F184" s="1404"/>
    </row>
    <row r="185" spans="1:6" x14ac:dyDescent="0.2">
      <c r="A185" s="1404"/>
      <c r="B185" s="1404"/>
      <c r="C185" s="1404"/>
      <c r="D185" s="1404"/>
      <c r="E185" s="1404"/>
      <c r="F185" s="1404"/>
    </row>
    <row r="186" spans="1:6" x14ac:dyDescent="0.2">
      <c r="A186" s="1404"/>
      <c r="B186" s="1404"/>
      <c r="C186" s="1404"/>
      <c r="D186" s="1404"/>
      <c r="E186" s="1404"/>
      <c r="F186" s="1404"/>
    </row>
    <row r="187" spans="1:6" x14ac:dyDescent="0.2">
      <c r="A187" s="1404"/>
      <c r="B187" s="1404"/>
      <c r="C187" s="1404"/>
      <c r="D187" s="1404"/>
      <c r="E187" s="1404"/>
      <c r="F187" s="1404"/>
    </row>
    <row r="188" spans="1:6" x14ac:dyDescent="0.2">
      <c r="A188" s="1404"/>
      <c r="B188" s="1404"/>
      <c r="C188" s="1404"/>
      <c r="D188" s="1404"/>
      <c r="E188" s="1404"/>
      <c r="F188" s="1404"/>
    </row>
    <row r="189" spans="1:6" x14ac:dyDescent="0.2">
      <c r="A189" s="1404"/>
      <c r="B189" s="1404"/>
      <c r="C189" s="1404"/>
      <c r="D189" s="1404"/>
      <c r="E189" s="1404"/>
      <c r="F189" s="1404"/>
    </row>
    <row r="190" spans="1:6" x14ac:dyDescent="0.2">
      <c r="A190" s="1404"/>
      <c r="B190" s="1404"/>
      <c r="C190" s="1404"/>
      <c r="D190" s="1404"/>
      <c r="E190" s="1404"/>
      <c r="F190" s="1404"/>
    </row>
    <row r="191" spans="1:6" x14ac:dyDescent="0.2">
      <c r="A191" s="1404"/>
      <c r="B191" s="1404"/>
      <c r="C191" s="1404"/>
      <c r="D191" s="1404"/>
      <c r="E191" s="1404"/>
      <c r="F191" s="1404"/>
    </row>
    <row r="192" spans="1:6" x14ac:dyDescent="0.2">
      <c r="A192" s="1404"/>
      <c r="B192" s="1404"/>
      <c r="C192" s="1404"/>
      <c r="D192" s="1404"/>
      <c r="E192" s="1404"/>
      <c r="F192" s="1404"/>
    </row>
    <row r="193" spans="1:6" x14ac:dyDescent="0.2">
      <c r="A193" s="1404"/>
      <c r="B193" s="1404"/>
      <c r="C193" s="1404"/>
      <c r="D193" s="1404"/>
      <c r="E193" s="1404"/>
      <c r="F193" s="1404"/>
    </row>
    <row r="194" spans="1:6" x14ac:dyDescent="0.2">
      <c r="A194" s="1404"/>
      <c r="B194" s="1404"/>
      <c r="C194" s="1404"/>
      <c r="D194" s="1404"/>
      <c r="E194" s="1404"/>
      <c r="F194" s="1404"/>
    </row>
    <row r="195" spans="1:6" x14ac:dyDescent="0.2">
      <c r="A195" s="1404"/>
      <c r="B195" s="1404"/>
      <c r="C195" s="1404"/>
      <c r="D195" s="1404"/>
      <c r="E195" s="1404"/>
      <c r="F195" s="1404"/>
    </row>
    <row r="196" spans="1:6" x14ac:dyDescent="0.2">
      <c r="A196" s="1404"/>
      <c r="B196" s="1404"/>
      <c r="C196" s="1404"/>
      <c r="D196" s="1404"/>
      <c r="E196" s="1404"/>
      <c r="F196" s="1404"/>
    </row>
    <row r="197" spans="1:6" x14ac:dyDescent="0.2">
      <c r="A197" s="1404"/>
      <c r="B197" s="1404"/>
      <c r="C197" s="1404"/>
      <c r="D197" s="1404"/>
      <c r="E197" s="1404"/>
      <c r="F197" s="1404"/>
    </row>
    <row r="198" spans="1:6" x14ac:dyDescent="0.2">
      <c r="A198" s="1404"/>
      <c r="B198" s="1404"/>
      <c r="C198" s="1404"/>
      <c r="D198" s="1404"/>
      <c r="E198" s="1404"/>
      <c r="F198" s="1404"/>
    </row>
    <row r="199" spans="1:6" x14ac:dyDescent="0.2">
      <c r="A199" s="1404"/>
      <c r="B199" s="1404"/>
      <c r="C199" s="1404"/>
      <c r="D199" s="1404"/>
      <c r="E199" s="1404"/>
      <c r="F199" s="1404"/>
    </row>
    <row r="200" spans="1:6" x14ac:dyDescent="0.2">
      <c r="A200" s="1404"/>
      <c r="B200" s="1404"/>
      <c r="C200" s="1404"/>
      <c r="D200" s="1404"/>
      <c r="E200" s="1404"/>
      <c r="F200" s="1404"/>
    </row>
    <row r="201" spans="1:6" x14ac:dyDescent="0.2">
      <c r="A201" s="1404"/>
      <c r="B201" s="1404"/>
      <c r="C201" s="1404"/>
      <c r="D201" s="1404"/>
      <c r="E201" s="1404"/>
      <c r="F201" s="1404"/>
    </row>
    <row r="202" spans="1:6" x14ac:dyDescent="0.2">
      <c r="A202" s="1404"/>
      <c r="B202" s="1404"/>
      <c r="C202" s="1404"/>
      <c r="D202" s="1404"/>
      <c r="E202" s="1404"/>
      <c r="F202" s="1404"/>
    </row>
    <row r="203" spans="1:6" x14ac:dyDescent="0.2">
      <c r="A203" s="1404"/>
      <c r="B203" s="1404"/>
      <c r="C203" s="1404"/>
      <c r="D203" s="1404"/>
      <c r="E203" s="1404"/>
      <c r="F203" s="1404"/>
    </row>
    <row r="204" spans="1:6" x14ac:dyDescent="0.2">
      <c r="A204" s="1404"/>
      <c r="B204" s="1404"/>
      <c r="C204" s="1404"/>
      <c r="D204" s="1404"/>
      <c r="E204" s="1404"/>
      <c r="F204" s="1404"/>
    </row>
    <row r="205" spans="1:6" x14ac:dyDescent="0.2">
      <c r="A205" s="1404"/>
      <c r="B205" s="1404"/>
      <c r="C205" s="1404"/>
      <c r="D205" s="1404"/>
      <c r="E205" s="1404"/>
      <c r="F205" s="1404"/>
    </row>
    <row r="206" spans="1:6" x14ac:dyDescent="0.2">
      <c r="A206" s="1404"/>
      <c r="B206" s="1404"/>
      <c r="C206" s="1404"/>
      <c r="D206" s="1404"/>
      <c r="E206" s="1404"/>
      <c r="F206" s="1404"/>
    </row>
    <row r="207" spans="1:6" x14ac:dyDescent="0.2">
      <c r="A207" s="1404"/>
      <c r="B207" s="1404"/>
      <c r="C207" s="1404"/>
      <c r="D207" s="1404"/>
      <c r="E207" s="1404"/>
      <c r="F207" s="1404"/>
    </row>
    <row r="208" spans="1:6" x14ac:dyDescent="0.2">
      <c r="A208" s="1404"/>
      <c r="B208" s="1404"/>
      <c r="C208" s="1404"/>
      <c r="D208" s="1404"/>
      <c r="E208" s="1404"/>
      <c r="F208" s="1404"/>
    </row>
    <row r="209" spans="1:6" x14ac:dyDescent="0.2">
      <c r="A209" s="1404"/>
      <c r="B209" s="1404"/>
      <c r="C209" s="1404"/>
      <c r="D209" s="1404"/>
      <c r="E209" s="1404"/>
      <c r="F209" s="1404"/>
    </row>
    <row r="210" spans="1:6" x14ac:dyDescent="0.2">
      <c r="A210" s="1404"/>
      <c r="B210" s="1404"/>
      <c r="C210" s="1404"/>
      <c r="D210" s="1404"/>
      <c r="E210" s="1404"/>
      <c r="F210" s="1404"/>
    </row>
    <row r="211" spans="1:6" x14ac:dyDescent="0.2">
      <c r="A211" s="1404"/>
      <c r="B211" s="1404"/>
      <c r="C211" s="1404"/>
      <c r="D211" s="1404"/>
      <c r="E211" s="1404"/>
      <c r="F211" s="1404"/>
    </row>
    <row r="212" spans="1:6" x14ac:dyDescent="0.2">
      <c r="A212" s="1404"/>
      <c r="B212" s="1404"/>
      <c r="C212" s="1404"/>
      <c r="D212" s="1404"/>
      <c r="E212" s="1404"/>
      <c r="F212" s="1404"/>
    </row>
    <row r="213" spans="1:6" x14ac:dyDescent="0.2">
      <c r="A213" s="1404"/>
      <c r="B213" s="1404"/>
      <c r="C213" s="1404"/>
      <c r="D213" s="1404"/>
      <c r="E213" s="1404"/>
      <c r="F213" s="1404"/>
    </row>
    <row r="214" spans="1:6" x14ac:dyDescent="0.2">
      <c r="A214" s="1404"/>
      <c r="B214" s="1404"/>
      <c r="C214" s="1404"/>
      <c r="D214" s="1404"/>
      <c r="E214" s="1404"/>
      <c r="F214" s="1404"/>
    </row>
    <row r="215" spans="1:6" x14ac:dyDescent="0.2">
      <c r="A215" s="1404"/>
      <c r="B215" s="1404"/>
      <c r="C215" s="1404"/>
      <c r="D215" s="1404"/>
      <c r="E215" s="1404"/>
      <c r="F215" s="1404"/>
    </row>
    <row r="216" spans="1:6" x14ac:dyDescent="0.2">
      <c r="A216" s="1404"/>
      <c r="B216" s="1404"/>
      <c r="C216" s="1404"/>
      <c r="D216" s="1404"/>
      <c r="E216" s="1404"/>
      <c r="F216" s="1404"/>
    </row>
    <row r="217" spans="1:6" x14ac:dyDescent="0.2">
      <c r="A217" s="1404"/>
      <c r="B217" s="1404"/>
      <c r="C217" s="1404"/>
      <c r="D217" s="1404"/>
      <c r="E217" s="1404"/>
      <c r="F217" s="1404"/>
    </row>
    <row r="218" spans="1:6" x14ac:dyDescent="0.2">
      <c r="A218" s="1404"/>
      <c r="B218" s="1404"/>
      <c r="C218" s="1404"/>
      <c r="D218" s="1404"/>
      <c r="E218" s="1404"/>
      <c r="F218" s="1404"/>
    </row>
    <row r="219" spans="1:6" x14ac:dyDescent="0.2">
      <c r="A219" s="1404"/>
      <c r="B219" s="1404"/>
      <c r="C219" s="1404"/>
      <c r="D219" s="1404"/>
      <c r="E219" s="1404"/>
      <c r="F219" s="1404"/>
    </row>
    <row r="220" spans="1:6" x14ac:dyDescent="0.2">
      <c r="A220" s="1404"/>
      <c r="B220" s="1404"/>
      <c r="C220" s="1404"/>
      <c r="D220" s="1404"/>
      <c r="E220" s="1404"/>
      <c r="F220" s="1404"/>
    </row>
    <row r="221" spans="1:6" x14ac:dyDescent="0.2">
      <c r="A221" s="1404"/>
      <c r="B221" s="1404"/>
      <c r="C221" s="1404"/>
      <c r="D221" s="1404"/>
      <c r="E221" s="1404"/>
      <c r="F221" s="1404"/>
    </row>
    <row r="222" spans="1:6" x14ac:dyDescent="0.2">
      <c r="A222" s="1404"/>
      <c r="B222" s="1404"/>
      <c r="C222" s="1404"/>
      <c r="D222" s="1404"/>
      <c r="E222" s="1404"/>
      <c r="F222" s="1404"/>
    </row>
    <row r="223" spans="1:6" x14ac:dyDescent="0.2">
      <c r="A223" s="1404"/>
      <c r="B223" s="1404"/>
      <c r="C223" s="1404"/>
      <c r="D223" s="1404"/>
      <c r="E223" s="1404"/>
      <c r="F223" s="1404"/>
    </row>
    <row r="224" spans="1:6" x14ac:dyDescent="0.2">
      <c r="A224" s="1404"/>
      <c r="B224" s="1404"/>
      <c r="C224" s="1404"/>
      <c r="D224" s="1404"/>
      <c r="E224" s="1404"/>
      <c r="F224" s="1404"/>
    </row>
    <row r="225" spans="1:6" x14ac:dyDescent="0.2">
      <c r="A225" s="1404"/>
      <c r="B225" s="1404"/>
      <c r="C225" s="1404"/>
      <c r="D225" s="1404"/>
      <c r="E225" s="1404"/>
      <c r="F225" s="1404"/>
    </row>
    <row r="226" spans="1:6" x14ac:dyDescent="0.2">
      <c r="A226" s="1404"/>
      <c r="B226" s="1404"/>
      <c r="C226" s="1404"/>
      <c r="D226" s="1404"/>
      <c r="E226" s="1404"/>
      <c r="F226" s="1404"/>
    </row>
    <row r="227" spans="1:6" x14ac:dyDescent="0.2">
      <c r="A227" s="1404"/>
      <c r="B227" s="1404"/>
      <c r="C227" s="1404"/>
      <c r="D227" s="1404"/>
      <c r="E227" s="1404"/>
      <c r="F227" s="1404"/>
    </row>
    <row r="228" spans="1:6" x14ac:dyDescent="0.2">
      <c r="A228" s="1404"/>
      <c r="B228" s="1404"/>
      <c r="C228" s="1404"/>
      <c r="D228" s="1404"/>
      <c r="E228" s="1404"/>
      <c r="F228" s="1404"/>
    </row>
    <row r="229" spans="1:6" x14ac:dyDescent="0.2">
      <c r="A229" s="1404"/>
      <c r="B229" s="1404"/>
      <c r="C229" s="1404"/>
      <c r="D229" s="1404"/>
      <c r="E229" s="1404"/>
      <c r="F229" s="1404"/>
    </row>
    <row r="230" spans="1:6" x14ac:dyDescent="0.2">
      <c r="A230" s="1404"/>
      <c r="B230" s="1404"/>
      <c r="C230" s="1404"/>
      <c r="D230" s="1404"/>
      <c r="E230" s="1404"/>
      <c r="F230" s="1404"/>
    </row>
    <row r="231" spans="1:6" x14ac:dyDescent="0.2">
      <c r="A231" s="1404"/>
      <c r="B231" s="1404"/>
      <c r="C231" s="1404"/>
      <c r="D231" s="1404"/>
      <c r="E231" s="1404"/>
      <c r="F231" s="1404"/>
    </row>
    <row r="232" spans="1:6" x14ac:dyDescent="0.2">
      <c r="A232" s="1404"/>
      <c r="B232" s="1404"/>
      <c r="C232" s="1404"/>
      <c r="D232" s="1404"/>
      <c r="E232" s="1404"/>
      <c r="F232" s="1404"/>
    </row>
    <row r="233" spans="1:6" x14ac:dyDescent="0.2">
      <c r="A233" s="1404"/>
      <c r="B233" s="1404"/>
      <c r="C233" s="1404"/>
      <c r="D233" s="1404"/>
      <c r="E233" s="1404"/>
      <c r="F233" s="1404"/>
    </row>
    <row r="234" spans="1:6" x14ac:dyDescent="0.2">
      <c r="A234" s="1404"/>
      <c r="B234" s="1404"/>
      <c r="C234" s="1404"/>
      <c r="D234" s="1404"/>
      <c r="E234" s="1404"/>
      <c r="F234" s="1404"/>
    </row>
    <row r="235" spans="1:6" x14ac:dyDescent="0.2">
      <c r="A235" s="1404"/>
      <c r="B235" s="1404"/>
      <c r="C235" s="1404"/>
      <c r="D235" s="1404"/>
      <c r="E235" s="1404"/>
      <c r="F235" s="1404"/>
    </row>
    <row r="236" spans="1:6" x14ac:dyDescent="0.2">
      <c r="A236" s="1404"/>
      <c r="B236" s="1404"/>
      <c r="C236" s="1404"/>
      <c r="D236" s="1404"/>
      <c r="E236" s="1404"/>
      <c r="F236" s="1404"/>
    </row>
    <row r="237" spans="1:6" x14ac:dyDescent="0.2">
      <c r="A237" s="1404"/>
      <c r="B237" s="1404"/>
      <c r="C237" s="1404"/>
      <c r="D237" s="1404"/>
      <c r="E237" s="1404"/>
      <c r="F237" s="1404"/>
    </row>
    <row r="238" spans="1:6" x14ac:dyDescent="0.2">
      <c r="A238" s="1404"/>
      <c r="B238" s="1404"/>
      <c r="C238" s="1404"/>
      <c r="D238" s="1404"/>
      <c r="E238" s="1404"/>
      <c r="F238" s="1404"/>
    </row>
    <row r="239" spans="1:6" x14ac:dyDescent="0.2">
      <c r="A239" s="1404"/>
      <c r="B239" s="1404"/>
      <c r="C239" s="1404"/>
      <c r="D239" s="1404"/>
      <c r="E239" s="1404"/>
      <c r="F239" s="1404"/>
    </row>
    <row r="240" spans="1:6" x14ac:dyDescent="0.2">
      <c r="A240" s="1404"/>
      <c r="B240" s="1404"/>
      <c r="C240" s="1404"/>
      <c r="D240" s="1404"/>
      <c r="E240" s="1404"/>
      <c r="F240" s="1404"/>
    </row>
    <row r="241" spans="1:6" x14ac:dyDescent="0.2">
      <c r="A241" s="1404"/>
      <c r="B241" s="1404"/>
      <c r="C241" s="1404"/>
      <c r="D241" s="1404"/>
      <c r="E241" s="1404"/>
      <c r="F241" s="1404"/>
    </row>
    <row r="242" spans="1:6" x14ac:dyDescent="0.2">
      <c r="A242" s="1404"/>
      <c r="B242" s="1404"/>
      <c r="C242" s="1404"/>
      <c r="D242" s="1404"/>
      <c r="E242" s="1404"/>
      <c r="F242" s="1404"/>
    </row>
    <row r="243" spans="1:6" x14ac:dyDescent="0.2">
      <c r="A243" s="1404"/>
      <c r="B243" s="1404"/>
      <c r="C243" s="1404"/>
      <c r="D243" s="1404"/>
      <c r="E243" s="1404"/>
      <c r="F243" s="1404"/>
    </row>
    <row r="244" spans="1:6" x14ac:dyDescent="0.2">
      <c r="A244" s="1404"/>
      <c r="B244" s="1404"/>
      <c r="C244" s="1404"/>
      <c r="D244" s="1404"/>
      <c r="E244" s="1404"/>
      <c r="F244" s="1404"/>
    </row>
    <row r="245" spans="1:6" x14ac:dyDescent="0.2">
      <c r="A245" s="1404"/>
      <c r="B245" s="1404"/>
      <c r="C245" s="1404"/>
      <c r="D245" s="1404"/>
      <c r="E245" s="1404"/>
      <c r="F245" s="1404"/>
    </row>
    <row r="246" spans="1:6" x14ac:dyDescent="0.2">
      <c r="A246" s="1404"/>
      <c r="B246" s="1404"/>
      <c r="C246" s="1404"/>
      <c r="D246" s="1404"/>
      <c r="E246" s="1404"/>
      <c r="F246" s="1404"/>
    </row>
    <row r="247" spans="1:6" x14ac:dyDescent="0.2">
      <c r="A247" s="1404"/>
      <c r="B247" s="1404"/>
      <c r="C247" s="1404"/>
      <c r="D247" s="1404"/>
      <c r="E247" s="1404"/>
      <c r="F247" s="1404"/>
    </row>
    <row r="248" spans="1:6" x14ac:dyDescent="0.2">
      <c r="A248" s="1404"/>
      <c r="B248" s="1404"/>
      <c r="C248" s="1404"/>
      <c r="D248" s="1404"/>
      <c r="E248" s="1404"/>
      <c r="F248" s="1404"/>
    </row>
    <row r="249" spans="1:6" x14ac:dyDescent="0.2">
      <c r="A249" s="1404"/>
      <c r="B249" s="1404"/>
      <c r="C249" s="1404"/>
      <c r="D249" s="1404"/>
      <c r="E249" s="1404"/>
      <c r="F249" s="1404"/>
    </row>
    <row r="250" spans="1:6" x14ac:dyDescent="0.2">
      <c r="A250" s="1404"/>
      <c r="B250" s="1404"/>
      <c r="C250" s="1404"/>
      <c r="D250" s="1404"/>
      <c r="E250" s="1404"/>
      <c r="F250" s="1404"/>
    </row>
    <row r="251" spans="1:6" x14ac:dyDescent="0.2">
      <c r="A251" s="1404"/>
      <c r="B251" s="1404"/>
      <c r="C251" s="1404"/>
      <c r="D251" s="1404"/>
      <c r="E251" s="1404"/>
      <c r="F251" s="1404"/>
    </row>
    <row r="252" spans="1:6" x14ac:dyDescent="0.2">
      <c r="A252" s="1404"/>
      <c r="B252" s="1404"/>
      <c r="C252" s="1404"/>
      <c r="D252" s="1404"/>
      <c r="E252" s="1404"/>
      <c r="F252" s="1404"/>
    </row>
    <row r="253" spans="1:6" x14ac:dyDescent="0.2">
      <c r="A253" s="1404"/>
      <c r="B253" s="1404"/>
      <c r="C253" s="1404"/>
      <c r="D253" s="1404"/>
      <c r="E253" s="1404"/>
      <c r="F253" s="1404"/>
    </row>
    <row r="254" spans="1:6" x14ac:dyDescent="0.2">
      <c r="A254" s="1404"/>
      <c r="B254" s="1404"/>
      <c r="C254" s="1404"/>
      <c r="D254" s="1404"/>
      <c r="E254" s="1404"/>
      <c r="F254" s="1404"/>
    </row>
    <row r="255" spans="1:6" x14ac:dyDescent="0.2">
      <c r="A255" s="1404"/>
      <c r="B255" s="1404"/>
      <c r="C255" s="1404"/>
      <c r="D255" s="1404"/>
      <c r="E255" s="1404"/>
      <c r="F255" s="1404"/>
    </row>
    <row r="256" spans="1:6" x14ac:dyDescent="0.2">
      <c r="A256" s="1404"/>
      <c r="B256" s="1404"/>
      <c r="C256" s="1404"/>
      <c r="D256" s="1404"/>
      <c r="E256" s="1404"/>
      <c r="F256" s="1404"/>
    </row>
    <row r="257" spans="1:6" x14ac:dyDescent="0.2">
      <c r="A257" s="1404"/>
      <c r="B257" s="1404"/>
      <c r="C257" s="1404"/>
      <c r="D257" s="1404"/>
      <c r="E257" s="1404"/>
      <c r="F257" s="1404"/>
    </row>
    <row r="258" spans="1:6" x14ac:dyDescent="0.2">
      <c r="A258" s="1404"/>
      <c r="B258" s="1404"/>
      <c r="C258" s="1404"/>
      <c r="D258" s="1404"/>
      <c r="E258" s="1404"/>
      <c r="F258" s="1404"/>
    </row>
    <row r="259" spans="1:6" x14ac:dyDescent="0.2">
      <c r="A259" s="1404"/>
      <c r="B259" s="1404"/>
      <c r="C259" s="1404"/>
      <c r="D259" s="1404"/>
      <c r="E259" s="1404"/>
      <c r="F259" s="1404"/>
    </row>
    <row r="260" spans="1:6" x14ac:dyDescent="0.2">
      <c r="A260" s="1404"/>
      <c r="B260" s="1404"/>
      <c r="C260" s="1404"/>
      <c r="D260" s="1404"/>
      <c r="E260" s="1404"/>
      <c r="F260" s="1404"/>
    </row>
    <row r="261" spans="1:6" x14ac:dyDescent="0.2">
      <c r="A261" s="1404"/>
      <c r="B261" s="1404"/>
      <c r="C261" s="1404"/>
      <c r="D261" s="1404"/>
      <c r="E261" s="1404"/>
      <c r="F261" s="1404"/>
    </row>
    <row r="262" spans="1:6" x14ac:dyDescent="0.2">
      <c r="A262" s="1404"/>
      <c r="B262" s="1404"/>
      <c r="C262" s="1404"/>
      <c r="D262" s="1404"/>
      <c r="E262" s="1404"/>
      <c r="F262" s="1404"/>
    </row>
    <row r="263" spans="1:6" x14ac:dyDescent="0.2">
      <c r="A263" s="1404"/>
      <c r="B263" s="1404"/>
      <c r="C263" s="1404"/>
      <c r="D263" s="1404"/>
      <c r="E263" s="1404"/>
      <c r="F263" s="1404"/>
    </row>
    <row r="264" spans="1:6" x14ac:dyDescent="0.2">
      <c r="A264" s="1404"/>
      <c r="B264" s="1404"/>
      <c r="C264" s="1404"/>
      <c r="D264" s="1404"/>
      <c r="E264" s="1404"/>
      <c r="F264" s="1404"/>
    </row>
    <row r="265" spans="1:6" x14ac:dyDescent="0.2">
      <c r="A265" s="1404"/>
      <c r="B265" s="1404"/>
      <c r="C265" s="1404"/>
      <c r="D265" s="1404"/>
      <c r="E265" s="1404"/>
      <c r="F265" s="1404"/>
    </row>
    <row r="266" spans="1:6" x14ac:dyDescent="0.2">
      <c r="A266" s="1404"/>
      <c r="B266" s="1404"/>
      <c r="C266" s="1404"/>
      <c r="D266" s="1404"/>
      <c r="E266" s="1404"/>
      <c r="F266" s="1404"/>
    </row>
    <row r="267" spans="1:6" x14ac:dyDescent="0.2">
      <c r="A267" s="1404"/>
      <c r="B267" s="1404"/>
      <c r="C267" s="1404"/>
      <c r="D267" s="1404"/>
      <c r="E267" s="1404"/>
      <c r="F267" s="1404"/>
    </row>
    <row r="268" spans="1:6" x14ac:dyDescent="0.2">
      <c r="A268" s="1404"/>
      <c r="B268" s="1404"/>
      <c r="C268" s="1404"/>
      <c r="D268" s="1404"/>
      <c r="E268" s="1404"/>
      <c r="F268" s="1404"/>
    </row>
    <row r="269" spans="1:6" x14ac:dyDescent="0.2">
      <c r="A269" s="1404"/>
      <c r="B269" s="1404"/>
      <c r="C269" s="1404"/>
      <c r="D269" s="1404"/>
      <c r="E269" s="1404"/>
      <c r="F269" s="1404"/>
    </row>
    <row r="270" spans="1:6" x14ac:dyDescent="0.2">
      <c r="A270" s="1404"/>
      <c r="B270" s="1404"/>
      <c r="C270" s="1404"/>
      <c r="D270" s="1404"/>
      <c r="E270" s="1404"/>
      <c r="F270" s="1404"/>
    </row>
    <row r="271" spans="1:6" x14ac:dyDescent="0.2">
      <c r="A271" s="1404"/>
      <c r="B271" s="1404"/>
      <c r="C271" s="1404"/>
      <c r="D271" s="1404"/>
      <c r="E271" s="1404"/>
      <c r="F271" s="1404"/>
    </row>
    <row r="272" spans="1:6" x14ac:dyDescent="0.2">
      <c r="A272" s="1404"/>
      <c r="B272" s="1404"/>
      <c r="C272" s="1404"/>
      <c r="D272" s="1404"/>
      <c r="E272" s="1404"/>
      <c r="F272" s="1404"/>
    </row>
    <row r="273" spans="1:6" x14ac:dyDescent="0.2">
      <c r="A273" s="1404"/>
      <c r="B273" s="1404"/>
      <c r="C273" s="1404"/>
      <c r="D273" s="1404"/>
      <c r="E273" s="1404"/>
      <c r="F273" s="1404"/>
    </row>
    <row r="274" spans="1:6" x14ac:dyDescent="0.2">
      <c r="A274" s="1404"/>
      <c r="B274" s="1404"/>
      <c r="C274" s="1404"/>
      <c r="D274" s="1404"/>
      <c r="E274" s="1404"/>
      <c r="F274" s="1404"/>
    </row>
    <row r="275" spans="1:6" x14ac:dyDescent="0.2">
      <c r="A275" s="1404"/>
      <c r="B275" s="1404"/>
      <c r="C275" s="1404"/>
      <c r="D275" s="1404"/>
      <c r="E275" s="1404"/>
      <c r="F275" s="1404"/>
    </row>
    <row r="276" spans="1:6" x14ac:dyDescent="0.2">
      <c r="A276" s="1404"/>
      <c r="B276" s="1404"/>
      <c r="C276" s="1404"/>
      <c r="D276" s="1404"/>
      <c r="E276" s="1404"/>
      <c r="F276" s="1404"/>
    </row>
    <row r="277" spans="1:6" x14ac:dyDescent="0.2">
      <c r="A277" s="1404"/>
      <c r="B277" s="1404"/>
      <c r="C277" s="1404"/>
      <c r="D277" s="1404"/>
      <c r="E277" s="1404"/>
      <c r="F277" s="1404"/>
    </row>
    <row r="278" spans="1:6" x14ac:dyDescent="0.2">
      <c r="A278" s="1404"/>
      <c r="B278" s="1404"/>
      <c r="C278" s="1404"/>
      <c r="D278" s="1404"/>
      <c r="E278" s="1404"/>
      <c r="F278" s="1404"/>
    </row>
    <row r="279" spans="1:6" x14ac:dyDescent="0.2">
      <c r="A279" s="1404"/>
      <c r="B279" s="1404"/>
      <c r="C279" s="1404"/>
      <c r="D279" s="1404"/>
      <c r="E279" s="1404"/>
      <c r="F279" s="1404"/>
    </row>
    <row r="280" spans="1:6" x14ac:dyDescent="0.2">
      <c r="A280" s="1404"/>
      <c r="B280" s="1404"/>
      <c r="C280" s="1404"/>
      <c r="D280" s="1404"/>
      <c r="E280" s="1404"/>
      <c r="F280" s="1404"/>
    </row>
    <row r="281" spans="1:6" x14ac:dyDescent="0.2">
      <c r="A281" s="1404"/>
      <c r="B281" s="1404"/>
      <c r="C281" s="1404"/>
      <c r="D281" s="1404"/>
      <c r="E281" s="1404"/>
      <c r="F281" s="1404"/>
    </row>
    <row r="282" spans="1:6" x14ac:dyDescent="0.2">
      <c r="A282" s="1404"/>
      <c r="B282" s="1404"/>
      <c r="C282" s="1404"/>
      <c r="D282" s="1404"/>
      <c r="E282" s="1404"/>
      <c r="F282" s="1404"/>
    </row>
    <row r="283" spans="1:6" x14ac:dyDescent="0.2">
      <c r="A283" s="1404"/>
      <c r="B283" s="1404"/>
      <c r="C283" s="1404"/>
      <c r="D283" s="1404"/>
      <c r="E283" s="1404"/>
      <c r="F283" s="1404"/>
    </row>
    <row r="284" spans="1:6" x14ac:dyDescent="0.2">
      <c r="A284" s="1404"/>
      <c r="B284" s="1404"/>
      <c r="C284" s="1404"/>
      <c r="D284" s="1404"/>
      <c r="E284" s="1404"/>
      <c r="F284" s="1404"/>
    </row>
    <row r="285" spans="1:6" x14ac:dyDescent="0.2">
      <c r="A285" s="1404"/>
      <c r="B285" s="1404"/>
      <c r="C285" s="1404"/>
      <c r="D285" s="1404"/>
      <c r="E285" s="1404"/>
      <c r="F285" s="1404"/>
    </row>
    <row r="286" spans="1:6" x14ac:dyDescent="0.2">
      <c r="A286" s="1404"/>
      <c r="B286" s="1404"/>
      <c r="C286" s="1404"/>
      <c r="D286" s="1404"/>
      <c r="E286" s="1404"/>
      <c r="F286" s="1404"/>
    </row>
    <row r="287" spans="1:6" x14ac:dyDescent="0.2">
      <c r="A287" s="1404"/>
      <c r="B287" s="1404"/>
      <c r="C287" s="1404"/>
      <c r="D287" s="1404"/>
      <c r="E287" s="1404"/>
      <c r="F287" s="1404"/>
    </row>
    <row r="288" spans="1:6" x14ac:dyDescent="0.2">
      <c r="A288" s="1404"/>
      <c r="B288" s="1404"/>
      <c r="C288" s="1404"/>
      <c r="D288" s="1404"/>
      <c r="E288" s="1404"/>
      <c r="F288" s="1404"/>
    </row>
    <row r="289" spans="1:6" x14ac:dyDescent="0.2">
      <c r="A289" s="1404"/>
      <c r="B289" s="1404"/>
      <c r="C289" s="1404"/>
      <c r="D289" s="1404"/>
      <c r="E289" s="1404"/>
      <c r="F289" s="1404"/>
    </row>
    <row r="290" spans="1:6" x14ac:dyDescent="0.2">
      <c r="A290" s="1404"/>
      <c r="B290" s="1404"/>
      <c r="C290" s="1404"/>
      <c r="D290" s="1404"/>
      <c r="E290" s="1404"/>
      <c r="F290" s="1404"/>
    </row>
    <row r="291" spans="1:6" x14ac:dyDescent="0.2">
      <c r="A291" s="1404"/>
      <c r="B291" s="1404"/>
      <c r="C291" s="1404"/>
      <c r="D291" s="1404"/>
      <c r="E291" s="1404"/>
      <c r="F291" s="1404"/>
    </row>
    <row r="292" spans="1:6" x14ac:dyDescent="0.2">
      <c r="A292" s="1404"/>
      <c r="B292" s="1404"/>
      <c r="C292" s="1404"/>
      <c r="D292" s="1404"/>
      <c r="E292" s="1404"/>
      <c r="F292" s="1404"/>
    </row>
    <row r="293" spans="1:6" x14ac:dyDescent="0.2">
      <c r="A293" s="1404"/>
      <c r="B293" s="1404"/>
      <c r="C293" s="1404"/>
      <c r="D293" s="1404"/>
      <c r="E293" s="1404"/>
      <c r="F293" s="1404"/>
    </row>
    <row r="294" spans="1:6" x14ac:dyDescent="0.2">
      <c r="A294" s="1404"/>
      <c r="B294" s="1404"/>
      <c r="C294" s="1404"/>
      <c r="D294" s="1404"/>
      <c r="E294" s="1404"/>
      <c r="F294" s="1404"/>
    </row>
    <row r="295" spans="1:6" x14ac:dyDescent="0.2">
      <c r="A295" s="1404"/>
      <c r="B295" s="1404"/>
      <c r="C295" s="1404"/>
      <c r="D295" s="1404"/>
      <c r="E295" s="1404"/>
      <c r="F295" s="1404"/>
    </row>
    <row r="296" spans="1:6" x14ac:dyDescent="0.2">
      <c r="A296" s="1404"/>
      <c r="B296" s="1404"/>
      <c r="C296" s="1404"/>
      <c r="D296" s="1404"/>
      <c r="E296" s="1404"/>
      <c r="F296" s="1404"/>
    </row>
    <row r="297" spans="1:6" x14ac:dyDescent="0.2">
      <c r="A297" s="1404"/>
      <c r="B297" s="1404"/>
      <c r="C297" s="1404"/>
      <c r="D297" s="1404"/>
      <c r="E297" s="1404"/>
      <c r="F297" s="1404"/>
    </row>
    <row r="298" spans="1:6" x14ac:dyDescent="0.2">
      <c r="A298" s="1404"/>
      <c r="B298" s="1404"/>
      <c r="C298" s="1404"/>
      <c r="D298" s="1404"/>
      <c r="E298" s="1404"/>
      <c r="F298" s="1404"/>
    </row>
    <row r="299" spans="1:6" x14ac:dyDescent="0.2">
      <c r="A299" s="1404"/>
      <c r="B299" s="1404"/>
      <c r="C299" s="1404"/>
      <c r="D299" s="1404"/>
      <c r="E299" s="1404"/>
      <c r="F299" s="1404"/>
    </row>
    <row r="300" spans="1:6" x14ac:dyDescent="0.2">
      <c r="A300" s="1404"/>
      <c r="B300" s="1404"/>
      <c r="C300" s="1404"/>
      <c r="D300" s="1404"/>
      <c r="E300" s="1404"/>
      <c r="F300" s="1404"/>
    </row>
    <row r="301" spans="1:6" x14ac:dyDescent="0.2">
      <c r="A301" s="1404"/>
      <c r="B301" s="1404"/>
      <c r="C301" s="1404"/>
      <c r="D301" s="1404"/>
      <c r="E301" s="1404"/>
      <c r="F301" s="1404"/>
    </row>
    <row r="302" spans="1:6" x14ac:dyDescent="0.2">
      <c r="A302" s="1404"/>
      <c r="B302" s="1404"/>
      <c r="C302" s="1404"/>
      <c r="D302" s="1404"/>
      <c r="E302" s="1404"/>
      <c r="F302" s="1404"/>
    </row>
    <row r="303" spans="1:6" x14ac:dyDescent="0.2">
      <c r="A303" s="1404"/>
      <c r="B303" s="1404"/>
      <c r="C303" s="1404"/>
      <c r="D303" s="1404"/>
      <c r="E303" s="1404"/>
      <c r="F303" s="1404"/>
    </row>
    <row r="304" spans="1:6" x14ac:dyDescent="0.2">
      <c r="A304" s="1404"/>
      <c r="B304" s="1404"/>
      <c r="C304" s="1404"/>
      <c r="D304" s="1404"/>
      <c r="E304" s="1404"/>
      <c r="F304" s="1404"/>
    </row>
    <row r="305" spans="1:6" x14ac:dyDescent="0.2">
      <c r="A305" s="1404"/>
      <c r="B305" s="1404"/>
      <c r="C305" s="1404"/>
      <c r="D305" s="1404"/>
      <c r="E305" s="1404"/>
      <c r="F305" s="1404"/>
    </row>
    <row r="306" spans="1:6" x14ac:dyDescent="0.2">
      <c r="A306" s="1404"/>
      <c r="B306" s="1404"/>
      <c r="C306" s="1404"/>
      <c r="D306" s="1404"/>
      <c r="E306" s="1404"/>
      <c r="F306" s="1404"/>
    </row>
    <row r="307" spans="1:6" x14ac:dyDescent="0.2">
      <c r="A307" s="1404"/>
      <c r="B307" s="1404"/>
      <c r="C307" s="1404"/>
      <c r="D307" s="1404"/>
      <c r="E307" s="1404"/>
      <c r="F307" s="1404"/>
    </row>
    <row r="308" spans="1:6" x14ac:dyDescent="0.2">
      <c r="A308" s="1404"/>
      <c r="B308" s="1404"/>
      <c r="C308" s="1404"/>
      <c r="D308" s="1404"/>
      <c r="E308" s="1404"/>
      <c r="F308" s="1404"/>
    </row>
    <row r="309" spans="1:6" x14ac:dyDescent="0.2">
      <c r="A309" s="1404"/>
      <c r="B309" s="1404"/>
      <c r="C309" s="1404"/>
      <c r="D309" s="1404"/>
      <c r="E309" s="1404"/>
      <c r="F309" s="1404"/>
    </row>
    <row r="310" spans="1:6" x14ac:dyDescent="0.2">
      <c r="A310" s="1404"/>
      <c r="B310" s="1404"/>
      <c r="C310" s="1404"/>
      <c r="D310" s="1404"/>
      <c r="E310" s="1404"/>
      <c r="F310" s="1404"/>
    </row>
    <row r="311" spans="1:6" x14ac:dyDescent="0.2">
      <c r="A311" s="1404"/>
      <c r="B311" s="1404"/>
      <c r="C311" s="1404"/>
      <c r="D311" s="1404"/>
      <c r="E311" s="1404"/>
      <c r="F311" s="1404"/>
    </row>
    <row r="312" spans="1:6" x14ac:dyDescent="0.2">
      <c r="A312" s="1404"/>
      <c r="B312" s="1404"/>
      <c r="C312" s="1404"/>
      <c r="D312" s="1404"/>
      <c r="E312" s="1404"/>
      <c r="F312" s="1404"/>
    </row>
    <row r="313" spans="1:6" x14ac:dyDescent="0.2">
      <c r="A313" s="1404"/>
      <c r="B313" s="1404"/>
      <c r="C313" s="1404"/>
      <c r="D313" s="1404"/>
      <c r="E313" s="1404"/>
      <c r="F313" s="1404"/>
    </row>
    <row r="314" spans="1:6" x14ac:dyDescent="0.2">
      <c r="A314" s="1404"/>
      <c r="B314" s="1404"/>
      <c r="C314" s="1404"/>
      <c r="D314" s="1404"/>
      <c r="E314" s="1404"/>
      <c r="F314" s="1404"/>
    </row>
    <row r="315" spans="1:6" x14ac:dyDescent="0.2">
      <c r="A315" s="1404"/>
      <c r="B315" s="1404"/>
      <c r="C315" s="1404"/>
      <c r="D315" s="1404"/>
      <c r="E315" s="1404"/>
      <c r="F315" s="1404"/>
    </row>
    <row r="316" spans="1:6" x14ac:dyDescent="0.2">
      <c r="A316" s="1404"/>
      <c r="B316" s="1404"/>
      <c r="C316" s="1404"/>
      <c r="D316" s="1404"/>
      <c r="E316" s="1404"/>
      <c r="F316" s="1404"/>
    </row>
    <row r="317" spans="1:6" x14ac:dyDescent="0.2">
      <c r="A317" s="1404"/>
      <c r="B317" s="1404"/>
      <c r="C317" s="1404"/>
      <c r="D317" s="1404"/>
      <c r="E317" s="1404"/>
      <c r="F317" s="1404"/>
    </row>
    <row r="318" spans="1:6" x14ac:dyDescent="0.2">
      <c r="A318" s="1404"/>
      <c r="B318" s="1404"/>
      <c r="C318" s="1404"/>
      <c r="D318" s="1404"/>
      <c r="E318" s="1404"/>
      <c r="F318" s="1404"/>
    </row>
    <row r="319" spans="1:6" x14ac:dyDescent="0.2">
      <c r="A319" s="1404"/>
      <c r="B319" s="1404"/>
      <c r="C319" s="1404"/>
      <c r="D319" s="1404"/>
      <c r="E319" s="1404"/>
      <c r="F319" s="1404"/>
    </row>
    <row r="320" spans="1:6" x14ac:dyDescent="0.2">
      <c r="A320" s="1404"/>
      <c r="B320" s="1404"/>
      <c r="C320" s="1404"/>
      <c r="D320" s="1404"/>
      <c r="E320" s="1404"/>
      <c r="F320" s="1404"/>
    </row>
    <row r="321" spans="1:6" x14ac:dyDescent="0.2">
      <c r="A321" s="1404"/>
      <c r="B321" s="1404"/>
      <c r="C321" s="1404"/>
      <c r="D321" s="1404"/>
      <c r="E321" s="1404"/>
      <c r="F321" s="1404"/>
    </row>
    <row r="322" spans="1:6" x14ac:dyDescent="0.2">
      <c r="A322" s="1404"/>
      <c r="B322" s="1404"/>
      <c r="C322" s="1404"/>
      <c r="D322" s="1404"/>
      <c r="E322" s="1404"/>
      <c r="F322" s="1404"/>
    </row>
    <row r="323" spans="1:6" x14ac:dyDescent="0.2">
      <c r="A323" s="1404"/>
      <c r="B323" s="1404"/>
      <c r="C323" s="1404"/>
      <c r="D323" s="1404"/>
      <c r="E323" s="1404"/>
      <c r="F323" s="1404"/>
    </row>
    <row r="324" spans="1:6" x14ac:dyDescent="0.2">
      <c r="A324" s="1404"/>
      <c r="B324" s="1404"/>
      <c r="C324" s="1404"/>
      <c r="D324" s="1404"/>
      <c r="E324" s="1404"/>
      <c r="F324" s="1404"/>
    </row>
    <row r="325" spans="1:6" x14ac:dyDescent="0.2">
      <c r="A325" s="1404"/>
      <c r="B325" s="1404"/>
      <c r="C325" s="1404"/>
      <c r="D325" s="1404"/>
      <c r="E325" s="1404"/>
      <c r="F325" s="1404"/>
    </row>
    <row r="326" spans="1:6" x14ac:dyDescent="0.2">
      <c r="A326" s="1404"/>
      <c r="B326" s="1404"/>
      <c r="C326" s="1404"/>
      <c r="D326" s="1404"/>
      <c r="E326" s="1404"/>
      <c r="F326" s="1404"/>
    </row>
    <row r="327" spans="1:6" x14ac:dyDescent="0.2">
      <c r="A327" s="1404"/>
      <c r="B327" s="1404"/>
      <c r="C327" s="1404"/>
      <c r="D327" s="1404"/>
      <c r="E327" s="1404"/>
      <c r="F327" s="1404"/>
    </row>
    <row r="328" spans="1:6" x14ac:dyDescent="0.2">
      <c r="A328" s="1404"/>
      <c r="B328" s="1404"/>
      <c r="C328" s="1404"/>
      <c r="D328" s="1404"/>
      <c r="E328" s="1404"/>
      <c r="F328" s="1404"/>
    </row>
    <row r="329" spans="1:6" x14ac:dyDescent="0.2">
      <c r="A329" s="1404"/>
      <c r="B329" s="1404"/>
      <c r="C329" s="1404"/>
      <c r="D329" s="1404"/>
      <c r="E329" s="1404"/>
      <c r="F329" s="1404"/>
    </row>
    <row r="330" spans="1:6" x14ac:dyDescent="0.2">
      <c r="A330" s="1404"/>
      <c r="B330" s="1404"/>
      <c r="C330" s="1404"/>
      <c r="D330" s="1404"/>
      <c r="E330" s="1404"/>
      <c r="F330" s="1404"/>
    </row>
    <row r="331" spans="1:6" x14ac:dyDescent="0.2">
      <c r="A331" s="1404"/>
      <c r="B331" s="1404"/>
      <c r="C331" s="1404"/>
      <c r="D331" s="1404"/>
      <c r="E331" s="1404"/>
      <c r="F331" s="1404"/>
    </row>
    <row r="332" spans="1:6" x14ac:dyDescent="0.2">
      <c r="A332" s="1404"/>
      <c r="B332" s="1404"/>
      <c r="C332" s="1404"/>
      <c r="D332" s="1404"/>
      <c r="E332" s="1404"/>
      <c r="F332" s="1404"/>
    </row>
    <row r="333" spans="1:6" x14ac:dyDescent="0.2">
      <c r="A333" s="1404"/>
      <c r="B333" s="1404"/>
      <c r="C333" s="1404"/>
      <c r="D333" s="1404"/>
      <c r="E333" s="1404"/>
      <c r="F333" s="1404"/>
    </row>
    <row r="334" spans="1:6" x14ac:dyDescent="0.2">
      <c r="A334" s="1404"/>
      <c r="B334" s="1404"/>
      <c r="C334" s="1404"/>
      <c r="D334" s="1404"/>
      <c r="E334" s="1404"/>
      <c r="F334" s="1404"/>
    </row>
    <row r="335" spans="1:6" x14ac:dyDescent="0.2">
      <c r="A335" s="1404"/>
      <c r="B335" s="1404"/>
      <c r="C335" s="1404"/>
      <c r="D335" s="1404"/>
      <c r="E335" s="1404"/>
      <c r="F335" s="1404"/>
    </row>
    <row r="336" spans="1:6" x14ac:dyDescent="0.2">
      <c r="A336" s="1404"/>
      <c r="B336" s="1404"/>
      <c r="C336" s="1404"/>
      <c r="D336" s="1404"/>
      <c r="E336" s="1404"/>
      <c r="F336" s="1404"/>
    </row>
    <row r="337" spans="1:6" x14ac:dyDescent="0.2">
      <c r="A337" s="1404"/>
      <c r="B337" s="1404"/>
      <c r="C337" s="1404"/>
      <c r="D337" s="1404"/>
      <c r="E337" s="1404"/>
      <c r="F337" s="1404"/>
    </row>
    <row r="338" spans="1:6" x14ac:dyDescent="0.2">
      <c r="A338" s="1404"/>
      <c r="B338" s="1404"/>
      <c r="C338" s="1404"/>
      <c r="D338" s="1404"/>
      <c r="E338" s="1404"/>
      <c r="F338" s="1404"/>
    </row>
    <row r="339" spans="1:6" x14ac:dyDescent="0.2">
      <c r="A339" s="1404"/>
      <c r="B339" s="1404"/>
      <c r="C339" s="1404"/>
      <c r="D339" s="1404"/>
      <c r="E339" s="1404"/>
      <c r="F339" s="1404"/>
    </row>
    <row r="340" spans="1:6" x14ac:dyDescent="0.2">
      <c r="A340" s="1404"/>
      <c r="B340" s="1404"/>
      <c r="C340" s="1404"/>
      <c r="D340" s="1404"/>
      <c r="E340" s="1404"/>
      <c r="F340" s="1404"/>
    </row>
    <row r="341" spans="1:6" x14ac:dyDescent="0.2">
      <c r="A341" s="1404"/>
      <c r="B341" s="1404"/>
      <c r="C341" s="1404"/>
      <c r="D341" s="1404"/>
      <c r="E341" s="1404"/>
      <c r="F341" s="1404"/>
    </row>
    <row r="342" spans="1:6" x14ac:dyDescent="0.2">
      <c r="A342" s="1404"/>
      <c r="B342" s="1404"/>
      <c r="C342" s="1404"/>
      <c r="D342" s="1404"/>
      <c r="E342" s="1404"/>
      <c r="F342" s="1404"/>
    </row>
    <row r="343" spans="1:6" x14ac:dyDescent="0.2">
      <c r="A343" s="1404"/>
      <c r="B343" s="1404"/>
      <c r="C343" s="1404"/>
      <c r="D343" s="1404"/>
      <c r="E343" s="1404"/>
      <c r="F343" s="1404"/>
    </row>
    <row r="344" spans="1:6" x14ac:dyDescent="0.2">
      <c r="A344" s="1404"/>
      <c r="B344" s="1404"/>
      <c r="C344" s="1404"/>
      <c r="D344" s="1404"/>
      <c r="E344" s="1404"/>
      <c r="F344" s="1404"/>
    </row>
    <row r="345" spans="1:6" x14ac:dyDescent="0.2">
      <c r="A345" s="1404"/>
      <c r="B345" s="1404"/>
      <c r="C345" s="1404"/>
      <c r="D345" s="1404"/>
      <c r="E345" s="1404"/>
      <c r="F345" s="1404"/>
    </row>
    <row r="346" spans="1:6" x14ac:dyDescent="0.2">
      <c r="A346" s="1404"/>
      <c r="B346" s="1404"/>
      <c r="C346" s="1404"/>
      <c r="D346" s="1404"/>
      <c r="E346" s="1404"/>
      <c r="F346" s="1404"/>
    </row>
    <row r="347" spans="1:6" x14ac:dyDescent="0.2">
      <c r="A347" s="1404"/>
      <c r="B347" s="1404"/>
      <c r="C347" s="1404"/>
      <c r="D347" s="1404"/>
      <c r="E347" s="1404"/>
      <c r="F347" s="1404"/>
    </row>
    <row r="348" spans="1:6" x14ac:dyDescent="0.2">
      <c r="A348" s="1404"/>
      <c r="B348" s="1404"/>
      <c r="C348" s="1404"/>
      <c r="D348" s="1404"/>
      <c r="E348" s="1404"/>
      <c r="F348" s="1404"/>
    </row>
    <row r="349" spans="1:6" x14ac:dyDescent="0.2">
      <c r="A349" s="1404"/>
      <c r="B349" s="1404"/>
      <c r="C349" s="1404"/>
      <c r="D349" s="1404"/>
      <c r="E349" s="1404"/>
      <c r="F349" s="1404"/>
    </row>
    <row r="350" spans="1:6" x14ac:dyDescent="0.2">
      <c r="A350" s="1404"/>
      <c r="B350" s="1404"/>
      <c r="C350" s="1404"/>
      <c r="D350" s="1404"/>
      <c r="E350" s="1404"/>
      <c r="F350" s="1404"/>
    </row>
    <row r="351" spans="1:6" x14ac:dyDescent="0.2">
      <c r="A351" s="1404"/>
      <c r="B351" s="1404"/>
      <c r="C351" s="1404"/>
      <c r="D351" s="1404"/>
      <c r="E351" s="1404"/>
      <c r="F351" s="1404"/>
    </row>
    <row r="352" spans="1:6" x14ac:dyDescent="0.2">
      <c r="A352" s="1404"/>
      <c r="B352" s="1404"/>
      <c r="C352" s="1404"/>
      <c r="D352" s="1404"/>
      <c r="E352" s="1404"/>
      <c r="F352" s="1404"/>
    </row>
    <row r="353" spans="1:6" x14ac:dyDescent="0.2">
      <c r="A353" s="1404"/>
      <c r="B353" s="1404"/>
      <c r="C353" s="1404"/>
      <c r="D353" s="1404"/>
      <c r="E353" s="1404"/>
      <c r="F353" s="1404"/>
    </row>
    <row r="354" spans="1:6" x14ac:dyDescent="0.2">
      <c r="A354" s="1404"/>
      <c r="B354" s="1404"/>
      <c r="C354" s="1404"/>
      <c r="D354" s="1404"/>
      <c r="E354" s="1404"/>
      <c r="F354" s="1404"/>
    </row>
    <row r="355" spans="1:6" x14ac:dyDescent="0.2">
      <c r="A355" s="1404"/>
      <c r="B355" s="1404"/>
      <c r="C355" s="1404"/>
      <c r="D355" s="1404"/>
      <c r="E355" s="1404"/>
      <c r="F355" s="1404"/>
    </row>
    <row r="356" spans="1:6" x14ac:dyDescent="0.2">
      <c r="A356" s="1404"/>
      <c r="B356" s="1404"/>
      <c r="C356" s="1404"/>
      <c r="D356" s="1404"/>
      <c r="E356" s="1404"/>
      <c r="F356" s="1404"/>
    </row>
    <row r="357" spans="1:6" x14ac:dyDescent="0.2">
      <c r="A357" s="1404"/>
      <c r="B357" s="1404"/>
      <c r="C357" s="1404"/>
      <c r="D357" s="1404"/>
      <c r="E357" s="1404"/>
      <c r="F357" s="1404"/>
    </row>
    <row r="358" spans="1:6" x14ac:dyDescent="0.2">
      <c r="A358" s="1404"/>
      <c r="B358" s="1404"/>
      <c r="C358" s="1404"/>
      <c r="D358" s="1404"/>
      <c r="E358" s="1404"/>
      <c r="F358" s="1404"/>
    </row>
    <row r="359" spans="1:6" x14ac:dyDescent="0.2">
      <c r="A359" s="1404"/>
      <c r="B359" s="1404"/>
      <c r="C359" s="1404"/>
      <c r="D359" s="1404"/>
      <c r="E359" s="1404"/>
      <c r="F359" s="1404"/>
    </row>
    <row r="360" spans="1:6" x14ac:dyDescent="0.2">
      <c r="A360" s="1404"/>
      <c r="B360" s="1404"/>
      <c r="C360" s="1404"/>
      <c r="D360" s="1404"/>
      <c r="E360" s="1404"/>
      <c r="F360" s="1404"/>
    </row>
    <row r="361" spans="1:6" x14ac:dyDescent="0.2">
      <c r="A361" s="1404"/>
      <c r="B361" s="1404"/>
      <c r="C361" s="1404"/>
      <c r="D361" s="1404"/>
      <c r="E361" s="1404"/>
      <c r="F361" s="1404"/>
    </row>
    <row r="362" spans="1:6" x14ac:dyDescent="0.2">
      <c r="A362" s="1404"/>
      <c r="B362" s="1404"/>
      <c r="C362" s="1404"/>
      <c r="D362" s="1404"/>
      <c r="E362" s="1404"/>
      <c r="F362" s="1404"/>
    </row>
    <row r="363" spans="1:6" x14ac:dyDescent="0.2">
      <c r="A363" s="1404"/>
      <c r="B363" s="1404"/>
      <c r="C363" s="1404"/>
      <c r="D363" s="1404"/>
      <c r="E363" s="1404"/>
      <c r="F363" s="1404"/>
    </row>
    <row r="364" spans="1:6" x14ac:dyDescent="0.2">
      <c r="A364" s="1404"/>
      <c r="B364" s="1404"/>
      <c r="C364" s="1404"/>
      <c r="D364" s="1404"/>
      <c r="E364" s="1404"/>
      <c r="F364" s="1404"/>
    </row>
    <row r="365" spans="1:6" x14ac:dyDescent="0.2">
      <c r="A365" s="1404"/>
      <c r="B365" s="1404"/>
      <c r="C365" s="1404"/>
      <c r="D365" s="1404"/>
      <c r="E365" s="1404"/>
      <c r="F365" s="1404"/>
    </row>
    <row r="366" spans="1:6" x14ac:dyDescent="0.2">
      <c r="A366" s="1404"/>
      <c r="B366" s="1404"/>
      <c r="C366" s="1404"/>
      <c r="D366" s="1404"/>
      <c r="E366" s="1404"/>
      <c r="F366" s="1404"/>
    </row>
    <row r="367" spans="1:6" x14ac:dyDescent="0.2">
      <c r="A367" s="1404"/>
      <c r="B367" s="1404"/>
      <c r="C367" s="1404"/>
      <c r="D367" s="1404"/>
      <c r="E367" s="1404"/>
      <c r="F367" s="1404"/>
    </row>
    <row r="368" spans="1:6" x14ac:dyDescent="0.2">
      <c r="A368" s="1404"/>
      <c r="B368" s="1404"/>
      <c r="C368" s="1404"/>
      <c r="D368" s="1404"/>
      <c r="E368" s="1404"/>
      <c r="F368" s="1404"/>
    </row>
    <row r="369" spans="1:6" x14ac:dyDescent="0.2">
      <c r="A369" s="1404"/>
      <c r="B369" s="1404"/>
      <c r="C369" s="1404"/>
      <c r="D369" s="1404"/>
      <c r="E369" s="1404"/>
      <c r="F369" s="1404"/>
    </row>
    <row r="370" spans="1:6" x14ac:dyDescent="0.2">
      <c r="A370" s="1404"/>
      <c r="B370" s="1404"/>
      <c r="C370" s="1404"/>
      <c r="D370" s="1404"/>
      <c r="E370" s="1404"/>
      <c r="F370" s="1404"/>
    </row>
    <row r="371" spans="1:6" x14ac:dyDescent="0.2">
      <c r="A371" s="1404"/>
      <c r="B371" s="1404"/>
      <c r="C371" s="1404"/>
      <c r="D371" s="1404"/>
      <c r="E371" s="1404"/>
      <c r="F371" s="1404"/>
    </row>
    <row r="372" spans="1:6" x14ac:dyDescent="0.2">
      <c r="A372" s="1404"/>
      <c r="B372" s="1404"/>
      <c r="C372" s="1404"/>
      <c r="D372" s="1404"/>
      <c r="E372" s="1404"/>
      <c r="F372" s="1404"/>
    </row>
    <row r="373" spans="1:6" x14ac:dyDescent="0.2">
      <c r="A373" s="1404"/>
      <c r="B373" s="1404"/>
      <c r="C373" s="1404"/>
      <c r="D373" s="1404"/>
      <c r="E373" s="1404"/>
      <c r="F373" s="1404"/>
    </row>
    <row r="374" spans="1:6" x14ac:dyDescent="0.2">
      <c r="A374" s="1404"/>
      <c r="B374" s="1404"/>
      <c r="C374" s="1404"/>
      <c r="D374" s="1404"/>
      <c r="E374" s="1404"/>
      <c r="F374" s="1404"/>
    </row>
    <row r="375" spans="1:6" x14ac:dyDescent="0.2">
      <c r="A375" s="1404"/>
      <c r="B375" s="1404"/>
      <c r="C375" s="1404"/>
      <c r="D375" s="1404"/>
      <c r="E375" s="1404"/>
      <c r="F375" s="1404"/>
    </row>
    <row r="376" spans="1:6" x14ac:dyDescent="0.2">
      <c r="A376" s="1404"/>
      <c r="B376" s="1404"/>
      <c r="C376" s="1404"/>
      <c r="D376" s="1404"/>
      <c r="E376" s="1404"/>
      <c r="F376" s="1404"/>
    </row>
    <row r="377" spans="1:6" x14ac:dyDescent="0.2">
      <c r="A377" s="1404"/>
      <c r="B377" s="1404"/>
      <c r="C377" s="1404"/>
      <c r="D377" s="1404"/>
      <c r="E377" s="1404"/>
      <c r="F377" s="1404"/>
    </row>
    <row r="378" spans="1:6" x14ac:dyDescent="0.2">
      <c r="A378" s="1404"/>
      <c r="B378" s="1404"/>
      <c r="C378" s="1404"/>
      <c r="D378" s="1404"/>
      <c r="E378" s="1404"/>
      <c r="F378" s="1404"/>
    </row>
    <row r="379" spans="1:6" x14ac:dyDescent="0.2">
      <c r="A379" s="1404"/>
      <c r="B379" s="1404"/>
      <c r="C379" s="1404"/>
      <c r="D379" s="1404"/>
      <c r="E379" s="1404"/>
      <c r="F379" s="1404"/>
    </row>
    <row r="380" spans="1:6" x14ac:dyDescent="0.2">
      <c r="A380" s="1404"/>
      <c r="B380" s="1404"/>
      <c r="C380" s="1404"/>
      <c r="D380" s="1404"/>
      <c r="E380" s="1404"/>
      <c r="F380" s="1404"/>
    </row>
    <row r="381" spans="1:6" x14ac:dyDescent="0.2">
      <c r="A381" s="1404"/>
      <c r="B381" s="1404"/>
      <c r="C381" s="1404"/>
      <c r="D381" s="1404"/>
      <c r="E381" s="1404"/>
      <c r="F381" s="1404"/>
    </row>
    <row r="382" spans="1:6" x14ac:dyDescent="0.2">
      <c r="A382" s="1404"/>
      <c r="B382" s="1404"/>
      <c r="C382" s="1404"/>
      <c r="D382" s="1404"/>
      <c r="E382" s="1404"/>
      <c r="F382" s="1404"/>
    </row>
    <row r="383" spans="1:6" x14ac:dyDescent="0.2">
      <c r="A383" s="1404"/>
      <c r="B383" s="1404"/>
      <c r="C383" s="1404"/>
      <c r="D383" s="1404"/>
      <c r="E383" s="1404"/>
      <c r="F383" s="1404"/>
    </row>
    <row r="384" spans="1:6" x14ac:dyDescent="0.2">
      <c r="A384" s="1404"/>
      <c r="B384" s="1404"/>
      <c r="C384" s="1404"/>
      <c r="D384" s="1404"/>
      <c r="E384" s="1404"/>
      <c r="F384" s="1404"/>
    </row>
    <row r="385" spans="1:6" x14ac:dyDescent="0.2">
      <c r="A385" s="1404"/>
      <c r="B385" s="1404"/>
      <c r="C385" s="1404"/>
      <c r="D385" s="1404"/>
      <c r="E385" s="1404"/>
      <c r="F385" s="1404"/>
    </row>
    <row r="386" spans="1:6" x14ac:dyDescent="0.2">
      <c r="A386" s="1404"/>
      <c r="B386" s="1404"/>
      <c r="C386" s="1404"/>
      <c r="D386" s="1404"/>
      <c r="E386" s="1404"/>
      <c r="F386" s="1404"/>
    </row>
    <row r="387" spans="1:6" x14ac:dyDescent="0.2">
      <c r="A387" s="1404"/>
      <c r="B387" s="1404"/>
      <c r="C387" s="1404"/>
      <c r="D387" s="1404"/>
      <c r="E387" s="1404"/>
      <c r="F387" s="1404"/>
    </row>
    <row r="388" spans="1:6" x14ac:dyDescent="0.2">
      <c r="A388" s="1404"/>
      <c r="B388" s="1404"/>
      <c r="C388" s="1404"/>
      <c r="D388" s="1404"/>
      <c r="E388" s="1404"/>
      <c r="F388" s="1404"/>
    </row>
    <row r="389" spans="1:6" x14ac:dyDescent="0.2">
      <c r="A389" s="1404"/>
      <c r="B389" s="1404"/>
      <c r="C389" s="1404"/>
      <c r="D389" s="1404"/>
      <c r="E389" s="1404"/>
      <c r="F389" s="1404"/>
    </row>
    <row r="390" spans="1:6" x14ac:dyDescent="0.2">
      <c r="A390" s="1404"/>
      <c r="B390" s="1404"/>
      <c r="C390" s="1404"/>
      <c r="D390" s="1404"/>
      <c r="E390" s="1404"/>
      <c r="F390" s="1404"/>
    </row>
    <row r="391" spans="1:6" x14ac:dyDescent="0.2">
      <c r="A391" s="1404"/>
      <c r="B391" s="1404"/>
      <c r="C391" s="1404"/>
      <c r="D391" s="1404"/>
      <c r="E391" s="1404"/>
      <c r="F391" s="1404"/>
    </row>
    <row r="392" spans="1:6" x14ac:dyDescent="0.2">
      <c r="A392" s="1404"/>
      <c r="B392" s="1404"/>
      <c r="C392" s="1404"/>
      <c r="D392" s="1404"/>
      <c r="E392" s="1404"/>
      <c r="F392" s="1404"/>
    </row>
    <row r="393" spans="1:6" x14ac:dyDescent="0.2">
      <c r="A393" s="1404"/>
      <c r="B393" s="1404"/>
      <c r="C393" s="1404"/>
      <c r="D393" s="1404"/>
      <c r="E393" s="1404"/>
      <c r="F393" s="1404"/>
    </row>
    <row r="394" spans="1:6" x14ac:dyDescent="0.2">
      <c r="A394" s="1404"/>
      <c r="B394" s="1404"/>
      <c r="C394" s="1404"/>
      <c r="D394" s="1404"/>
      <c r="E394" s="1404"/>
      <c r="F394" s="1404"/>
    </row>
    <row r="395" spans="1:6" x14ac:dyDescent="0.2">
      <c r="A395" s="1404"/>
      <c r="B395" s="1404"/>
      <c r="C395" s="1404"/>
      <c r="D395" s="1404"/>
      <c r="E395" s="1404"/>
      <c r="F395" s="1404"/>
    </row>
    <row r="396" spans="1:6" x14ac:dyDescent="0.2">
      <c r="A396" s="1404"/>
      <c r="B396" s="1404"/>
      <c r="C396" s="1404"/>
      <c r="D396" s="1404"/>
      <c r="E396" s="1404"/>
      <c r="F396" s="1404"/>
    </row>
    <row r="397" spans="1:6" x14ac:dyDescent="0.2">
      <c r="A397" s="1404"/>
      <c r="B397" s="1404"/>
      <c r="C397" s="1404"/>
      <c r="D397" s="1404"/>
      <c r="E397" s="1404"/>
      <c r="F397" s="1404"/>
    </row>
    <row r="398" spans="1:6" x14ac:dyDescent="0.2">
      <c r="A398" s="1404"/>
      <c r="B398" s="1404"/>
      <c r="C398" s="1404"/>
      <c r="D398" s="1404"/>
      <c r="E398" s="1404"/>
      <c r="F398" s="1404"/>
    </row>
    <row r="399" spans="1:6" x14ac:dyDescent="0.2">
      <c r="A399" s="1404"/>
      <c r="B399" s="1404"/>
      <c r="C399" s="1404"/>
      <c r="D399" s="1404"/>
      <c r="E399" s="1404"/>
      <c r="F399" s="1404"/>
    </row>
    <row r="400" spans="1:6" x14ac:dyDescent="0.2">
      <c r="A400" s="1404"/>
      <c r="B400" s="1404"/>
      <c r="C400" s="1404"/>
      <c r="D400" s="1404"/>
      <c r="E400" s="1404"/>
      <c r="F400" s="1404"/>
    </row>
    <row r="401" spans="1:6" x14ac:dyDescent="0.2">
      <c r="A401" s="1404"/>
      <c r="B401" s="1404"/>
      <c r="C401" s="1404"/>
      <c r="D401" s="1404"/>
      <c r="E401" s="1404"/>
      <c r="F401" s="1404"/>
    </row>
    <row r="402" spans="1:6" x14ac:dyDescent="0.2">
      <c r="A402" s="1404"/>
      <c r="B402" s="1404"/>
      <c r="C402" s="1404"/>
      <c r="D402" s="1404"/>
      <c r="E402" s="1404"/>
      <c r="F402" s="1404"/>
    </row>
    <row r="403" spans="1:6" x14ac:dyDescent="0.2">
      <c r="A403" s="1404"/>
      <c r="B403" s="1404"/>
      <c r="C403" s="1404"/>
      <c r="D403" s="1404"/>
      <c r="E403" s="1404"/>
      <c r="F403" s="1404"/>
    </row>
    <row r="404" spans="1:6" x14ac:dyDescent="0.2">
      <c r="A404" s="1404"/>
      <c r="B404" s="1404"/>
      <c r="C404" s="1404"/>
      <c r="D404" s="1404"/>
      <c r="E404" s="1404"/>
      <c r="F404" s="1404"/>
    </row>
    <row r="405" spans="1:6" x14ac:dyDescent="0.2">
      <c r="A405" s="1404"/>
      <c r="B405" s="1404"/>
      <c r="C405" s="1404"/>
      <c r="D405" s="1404"/>
      <c r="E405" s="1404"/>
      <c r="F405" s="1404"/>
    </row>
    <row r="406" spans="1:6" x14ac:dyDescent="0.2">
      <c r="A406" s="1404"/>
      <c r="B406" s="1404"/>
      <c r="C406" s="1404"/>
      <c r="D406" s="1404"/>
      <c r="E406" s="1404"/>
      <c r="F406" s="1404"/>
    </row>
    <row r="407" spans="1:6" x14ac:dyDescent="0.2">
      <c r="A407" s="1404"/>
      <c r="B407" s="1404"/>
      <c r="C407" s="1404"/>
      <c r="D407" s="1404"/>
      <c r="E407" s="1404"/>
      <c r="F407" s="1404"/>
    </row>
    <row r="408" spans="1:6" x14ac:dyDescent="0.2">
      <c r="A408" s="1404"/>
      <c r="B408" s="1404"/>
      <c r="C408" s="1404"/>
      <c r="D408" s="1404"/>
      <c r="E408" s="1404"/>
      <c r="F408" s="1404"/>
    </row>
    <row r="409" spans="1:6" x14ac:dyDescent="0.2">
      <c r="A409" s="1404"/>
      <c r="B409" s="1404"/>
      <c r="C409" s="1404"/>
      <c r="D409" s="1404"/>
      <c r="E409" s="1404"/>
      <c r="F409" s="1404"/>
    </row>
    <row r="410" spans="1:6" x14ac:dyDescent="0.2">
      <c r="A410" s="1404"/>
      <c r="B410" s="1404"/>
      <c r="C410" s="1404"/>
      <c r="D410" s="1404"/>
      <c r="E410" s="1404"/>
      <c r="F410" s="1404"/>
    </row>
    <row r="411" spans="1:6" x14ac:dyDescent="0.2">
      <c r="A411" s="1404"/>
      <c r="B411" s="1404"/>
      <c r="C411" s="1404"/>
      <c r="D411" s="1404"/>
      <c r="E411" s="1404"/>
      <c r="F411" s="1404"/>
    </row>
    <row r="412" spans="1:6" x14ac:dyDescent="0.2">
      <c r="A412" s="1404"/>
      <c r="B412" s="1404"/>
      <c r="C412" s="1404"/>
      <c r="D412" s="1404"/>
      <c r="E412" s="1404"/>
      <c r="F412" s="1404"/>
    </row>
    <row r="413" spans="1:6" x14ac:dyDescent="0.2">
      <c r="A413" s="1404"/>
      <c r="B413" s="1404"/>
      <c r="C413" s="1404"/>
      <c r="D413" s="1404"/>
      <c r="E413" s="1404"/>
      <c r="F413" s="1404"/>
    </row>
    <row r="414" spans="1:6" x14ac:dyDescent="0.2">
      <c r="A414" s="1404"/>
      <c r="B414" s="1404"/>
      <c r="C414" s="1404"/>
      <c r="D414" s="1404"/>
      <c r="E414" s="1404"/>
      <c r="F414" s="1404"/>
    </row>
    <row r="415" spans="1:6" x14ac:dyDescent="0.2">
      <c r="A415" s="1404"/>
      <c r="B415" s="1404"/>
      <c r="C415" s="1404"/>
      <c r="D415" s="1404"/>
      <c r="E415" s="1404"/>
      <c r="F415" s="1404"/>
    </row>
    <row r="416" spans="1:6" x14ac:dyDescent="0.2">
      <c r="A416" s="1404"/>
      <c r="B416" s="1404"/>
      <c r="C416" s="1404"/>
      <c r="D416" s="1404"/>
      <c r="E416" s="1404"/>
      <c r="F416" s="1404"/>
    </row>
    <row r="417" spans="1:6" x14ac:dyDescent="0.2">
      <c r="A417" s="1404"/>
      <c r="B417" s="1404"/>
      <c r="C417" s="1404"/>
      <c r="D417" s="1404"/>
      <c r="E417" s="1404"/>
      <c r="F417" s="1404"/>
    </row>
    <row r="418" spans="1:6" x14ac:dyDescent="0.2">
      <c r="A418" s="1404"/>
      <c r="B418" s="1404"/>
      <c r="C418" s="1404"/>
      <c r="D418" s="1404"/>
      <c r="E418" s="1404"/>
      <c r="F418" s="1404"/>
    </row>
    <row r="419" spans="1:6" x14ac:dyDescent="0.2">
      <c r="A419" s="1404"/>
      <c r="B419" s="1404"/>
      <c r="C419" s="1404"/>
      <c r="D419" s="1404"/>
      <c r="E419" s="1404"/>
      <c r="F419" s="1404"/>
    </row>
    <row r="420" spans="1:6" x14ac:dyDescent="0.2">
      <c r="A420" s="1404"/>
      <c r="B420" s="1404"/>
      <c r="C420" s="1404"/>
      <c r="D420" s="1404"/>
      <c r="E420" s="1404"/>
      <c r="F420" s="1404"/>
    </row>
    <row r="421" spans="1:6" x14ac:dyDescent="0.2">
      <c r="A421" s="1404"/>
      <c r="B421" s="1404"/>
      <c r="C421" s="1404"/>
      <c r="D421" s="1404"/>
      <c r="E421" s="1404"/>
      <c r="F421" s="1404"/>
    </row>
    <row r="422" spans="1:6" x14ac:dyDescent="0.2">
      <c r="A422" s="1404"/>
      <c r="B422" s="1404"/>
      <c r="C422" s="1404"/>
      <c r="D422" s="1404"/>
      <c r="E422" s="1404"/>
      <c r="F422" s="1404"/>
    </row>
    <row r="423" spans="1:6" x14ac:dyDescent="0.2">
      <c r="A423" s="1404"/>
      <c r="B423" s="1404"/>
      <c r="C423" s="1404"/>
      <c r="D423" s="1404"/>
      <c r="E423" s="1404"/>
      <c r="F423" s="1404"/>
    </row>
    <row r="424" spans="1:6" x14ac:dyDescent="0.2">
      <c r="A424" s="1404"/>
      <c r="B424" s="1404"/>
      <c r="C424" s="1404"/>
      <c r="D424" s="1404"/>
      <c r="E424" s="1404"/>
      <c r="F424" s="1404"/>
    </row>
    <row r="425" spans="1:6" x14ac:dyDescent="0.2">
      <c r="A425" s="1404"/>
      <c r="B425" s="1404"/>
      <c r="C425" s="1404"/>
      <c r="D425" s="1404"/>
      <c r="E425" s="1404"/>
      <c r="F425" s="1404"/>
    </row>
    <row r="426" spans="1:6" x14ac:dyDescent="0.2">
      <c r="A426" s="1404"/>
      <c r="B426" s="1404"/>
      <c r="C426" s="1404"/>
      <c r="D426" s="1404"/>
      <c r="E426" s="1404"/>
      <c r="F426" s="1404"/>
    </row>
    <row r="427" spans="1:6" x14ac:dyDescent="0.2">
      <c r="A427" s="1404"/>
      <c r="B427" s="1404"/>
      <c r="C427" s="1404"/>
      <c r="D427" s="1404"/>
      <c r="E427" s="1404"/>
      <c r="F427" s="1404"/>
    </row>
    <row r="428" spans="1:6" x14ac:dyDescent="0.2">
      <c r="A428" s="1404"/>
      <c r="B428" s="1404"/>
      <c r="C428" s="1404"/>
      <c r="D428" s="1404"/>
      <c r="E428" s="1404"/>
      <c r="F428" s="1404"/>
    </row>
    <row r="429" spans="1:6" x14ac:dyDescent="0.2">
      <c r="A429" s="1404"/>
      <c r="B429" s="1404"/>
      <c r="C429" s="1404"/>
      <c r="D429" s="1404"/>
      <c r="E429" s="1404"/>
      <c r="F429" s="1404"/>
    </row>
    <row r="430" spans="1:6" x14ac:dyDescent="0.2">
      <c r="A430" s="1404"/>
      <c r="B430" s="1404"/>
      <c r="C430" s="1404"/>
      <c r="D430" s="1404"/>
      <c r="E430" s="1404"/>
      <c r="F430" s="1404"/>
    </row>
    <row r="431" spans="1:6" x14ac:dyDescent="0.2">
      <c r="A431" s="1404"/>
      <c r="B431" s="1404"/>
      <c r="C431" s="1404"/>
      <c r="D431" s="1404"/>
      <c r="E431" s="1404"/>
      <c r="F431" s="1404"/>
    </row>
    <row r="432" spans="1:6" x14ac:dyDescent="0.2">
      <c r="A432" s="1404"/>
      <c r="B432" s="1404"/>
      <c r="C432" s="1404"/>
      <c r="D432" s="1404"/>
      <c r="E432" s="1404"/>
      <c r="F432" s="1404"/>
    </row>
    <row r="433" spans="1:6" x14ac:dyDescent="0.2">
      <c r="A433" s="1404"/>
      <c r="B433" s="1404"/>
      <c r="C433" s="1404"/>
      <c r="D433" s="1404"/>
      <c r="E433" s="1404"/>
      <c r="F433" s="1404"/>
    </row>
    <row r="434" spans="1:6" x14ac:dyDescent="0.2">
      <c r="A434" s="1404"/>
      <c r="B434" s="1404"/>
      <c r="C434" s="1404"/>
      <c r="D434" s="1404"/>
      <c r="E434" s="1404"/>
      <c r="F434" s="1404"/>
    </row>
    <row r="435" spans="1:6" x14ac:dyDescent="0.2">
      <c r="A435" s="1404"/>
      <c r="B435" s="1404"/>
      <c r="C435" s="1404"/>
      <c r="D435" s="1404"/>
      <c r="E435" s="1404"/>
      <c r="F435" s="1404"/>
    </row>
    <row r="436" spans="1:6" x14ac:dyDescent="0.2">
      <c r="A436" s="1404"/>
      <c r="B436" s="1404"/>
      <c r="C436" s="1404"/>
      <c r="D436" s="1404"/>
      <c r="E436" s="1404"/>
      <c r="F436" s="1404"/>
    </row>
    <row r="437" spans="1:6" x14ac:dyDescent="0.2">
      <c r="A437" s="1404"/>
      <c r="B437" s="1404"/>
      <c r="C437" s="1404"/>
      <c r="D437" s="1404"/>
      <c r="E437" s="1404"/>
      <c r="F437" s="1404"/>
    </row>
    <row r="438" spans="1:6" x14ac:dyDescent="0.2">
      <c r="A438" s="1404"/>
      <c r="B438" s="1404"/>
      <c r="C438" s="1404"/>
      <c r="D438" s="1404"/>
      <c r="E438" s="1404"/>
      <c r="F438" s="1404"/>
    </row>
    <row r="439" spans="1:6" x14ac:dyDescent="0.2">
      <c r="A439" s="1404"/>
      <c r="B439" s="1404"/>
      <c r="C439" s="1404"/>
      <c r="D439" s="1404"/>
      <c r="E439" s="1404"/>
      <c r="F439" s="1404"/>
    </row>
    <row r="440" spans="1:6" x14ac:dyDescent="0.2">
      <c r="A440" s="1404"/>
      <c r="B440" s="1404"/>
      <c r="C440" s="1404"/>
      <c r="D440" s="1404"/>
      <c r="E440" s="1404"/>
      <c r="F440" s="1404"/>
    </row>
    <row r="441" spans="1:6" x14ac:dyDescent="0.2">
      <c r="A441" s="1404"/>
      <c r="B441" s="1404"/>
      <c r="C441" s="1404"/>
      <c r="D441" s="1404"/>
      <c r="E441" s="1404"/>
      <c r="F441" s="1404"/>
    </row>
    <row r="442" spans="1:6" x14ac:dyDescent="0.2">
      <c r="A442" s="1404"/>
      <c r="B442" s="1404"/>
      <c r="C442" s="1404"/>
      <c r="D442" s="1404"/>
      <c r="E442" s="1404"/>
      <c r="F442" s="1404"/>
    </row>
    <row r="443" spans="1:6" x14ac:dyDescent="0.2">
      <c r="A443" s="1404"/>
      <c r="B443" s="1404"/>
      <c r="C443" s="1404"/>
      <c r="D443" s="1404"/>
      <c r="E443" s="1404"/>
      <c r="F443" s="1404"/>
    </row>
    <row r="444" spans="1:6" x14ac:dyDescent="0.2">
      <c r="A444" s="1404"/>
      <c r="B444" s="1404"/>
      <c r="C444" s="1404"/>
      <c r="D444" s="1404"/>
      <c r="E444" s="1404"/>
      <c r="F444" s="1404"/>
    </row>
    <row r="445" spans="1:6" x14ac:dyDescent="0.2">
      <c r="A445" s="1404"/>
      <c r="B445" s="1404"/>
      <c r="C445" s="1404"/>
      <c r="D445" s="1404"/>
      <c r="E445" s="1404"/>
      <c r="F445" s="1404"/>
    </row>
    <row r="446" spans="1:6" x14ac:dyDescent="0.2">
      <c r="A446" s="1404"/>
      <c r="B446" s="1404"/>
      <c r="C446" s="1404"/>
      <c r="D446" s="1404"/>
      <c r="E446" s="1404"/>
      <c r="F446" s="1404"/>
    </row>
    <row r="447" spans="1:6" x14ac:dyDescent="0.2">
      <c r="A447" s="1404"/>
      <c r="B447" s="1404"/>
      <c r="C447" s="1404"/>
      <c r="D447" s="1404"/>
      <c r="E447" s="1404"/>
      <c r="F447" s="1404"/>
    </row>
    <row r="448" spans="1:6" x14ac:dyDescent="0.2">
      <c r="A448" s="1404"/>
      <c r="B448" s="1404"/>
      <c r="C448" s="1404"/>
      <c r="D448" s="1404"/>
      <c r="E448" s="1404"/>
      <c r="F448" s="1404"/>
    </row>
    <row r="449" spans="1:6" x14ac:dyDescent="0.2">
      <c r="A449" s="1404"/>
      <c r="B449" s="1404"/>
      <c r="C449" s="1404"/>
      <c r="D449" s="1404"/>
      <c r="E449" s="1404"/>
      <c r="F449" s="1404"/>
    </row>
    <row r="450" spans="1:6" x14ac:dyDescent="0.2">
      <c r="A450" s="1404"/>
      <c r="B450" s="1404"/>
      <c r="C450" s="1404"/>
      <c r="D450" s="1404"/>
      <c r="E450" s="1404"/>
      <c r="F450" s="1404"/>
    </row>
    <row r="451" spans="1:6" x14ac:dyDescent="0.2">
      <c r="A451" s="1404"/>
      <c r="B451" s="1404"/>
      <c r="C451" s="1404"/>
      <c r="D451" s="1404"/>
      <c r="E451" s="1404"/>
      <c r="F451" s="1404"/>
    </row>
    <row r="452" spans="1:6" x14ac:dyDescent="0.2">
      <c r="A452" s="1404"/>
      <c r="B452" s="1404"/>
      <c r="C452" s="1404"/>
      <c r="D452" s="1404"/>
      <c r="E452" s="1404"/>
      <c r="F452" s="1404"/>
    </row>
    <row r="453" spans="1:6" x14ac:dyDescent="0.2">
      <c r="A453" s="1404"/>
      <c r="B453" s="1404"/>
      <c r="C453" s="1404"/>
      <c r="D453" s="1404"/>
      <c r="E453" s="1404"/>
      <c r="F453" s="1404"/>
    </row>
    <row r="454" spans="1:6" x14ac:dyDescent="0.2">
      <c r="A454" s="1404"/>
      <c r="B454" s="1404"/>
      <c r="C454" s="1404"/>
      <c r="D454" s="1404"/>
      <c r="E454" s="1404"/>
      <c r="F454" s="1404"/>
    </row>
    <row r="455" spans="1:6" x14ac:dyDescent="0.2">
      <c r="A455" s="1404"/>
      <c r="B455" s="1404"/>
      <c r="C455" s="1404"/>
      <c r="D455" s="1404"/>
      <c r="E455" s="1404"/>
      <c r="F455" s="1404"/>
    </row>
    <row r="456" spans="1:6" x14ac:dyDescent="0.2">
      <c r="A456" s="1404"/>
      <c r="B456" s="1404"/>
      <c r="C456" s="1404"/>
      <c r="D456" s="1404"/>
      <c r="E456" s="1404"/>
      <c r="F456" s="1404"/>
    </row>
    <row r="457" spans="1:6" x14ac:dyDescent="0.2">
      <c r="A457" s="1404"/>
      <c r="B457" s="1404"/>
      <c r="C457" s="1404"/>
      <c r="D457" s="1404"/>
      <c r="E457" s="1404"/>
      <c r="F457" s="1404"/>
    </row>
    <row r="458" spans="1:6" x14ac:dyDescent="0.2">
      <c r="A458" s="1404"/>
      <c r="B458" s="1404"/>
      <c r="C458" s="1404"/>
      <c r="D458" s="1404"/>
      <c r="E458" s="1404"/>
      <c r="F458" s="1404"/>
    </row>
    <row r="459" spans="1:6" x14ac:dyDescent="0.2">
      <c r="A459" s="1404"/>
      <c r="B459" s="1404"/>
      <c r="C459" s="1404"/>
      <c r="D459" s="1404"/>
      <c r="E459" s="1404"/>
      <c r="F459" s="1404"/>
    </row>
    <row r="460" spans="1:6" x14ac:dyDescent="0.2">
      <c r="A460" s="1404"/>
      <c r="B460" s="1404"/>
      <c r="C460" s="1404"/>
      <c r="D460" s="1404"/>
      <c r="E460" s="1404"/>
      <c r="F460" s="1404"/>
    </row>
    <row r="461" spans="1:6" x14ac:dyDescent="0.2">
      <c r="A461" s="1404"/>
      <c r="B461" s="1404"/>
      <c r="C461" s="1404"/>
      <c r="D461" s="1404"/>
      <c r="E461" s="1404"/>
      <c r="F461" s="1404"/>
    </row>
    <row r="462" spans="1:6" x14ac:dyDescent="0.2">
      <c r="A462" s="1404"/>
      <c r="B462" s="1404"/>
      <c r="C462" s="1404"/>
      <c r="D462" s="1404"/>
      <c r="E462" s="1404"/>
      <c r="F462" s="1404"/>
    </row>
    <row r="463" spans="1:6" x14ac:dyDescent="0.2">
      <c r="A463" s="1404"/>
      <c r="B463" s="1404"/>
      <c r="C463" s="1404"/>
      <c r="D463" s="1404"/>
      <c r="E463" s="1404"/>
      <c r="F463" s="1404"/>
    </row>
    <row r="464" spans="1:6" x14ac:dyDescent="0.2">
      <c r="A464" s="1404"/>
      <c r="B464" s="1404"/>
      <c r="C464" s="1404"/>
      <c r="D464" s="1404"/>
      <c r="E464" s="1404"/>
      <c r="F464" s="1404"/>
    </row>
    <row r="465" spans="1:6" x14ac:dyDescent="0.2">
      <c r="A465" s="1404"/>
      <c r="B465" s="1404"/>
      <c r="C465" s="1404"/>
      <c r="D465" s="1404"/>
      <c r="E465" s="1404"/>
      <c r="F465" s="1404"/>
    </row>
    <row r="466" spans="1:6" x14ac:dyDescent="0.2">
      <c r="A466" s="1404"/>
      <c r="B466" s="1404"/>
      <c r="C466" s="1404"/>
      <c r="D466" s="1404"/>
      <c r="E466" s="1404"/>
      <c r="F466" s="1404"/>
    </row>
    <row r="467" spans="1:6" x14ac:dyDescent="0.2">
      <c r="A467" s="1404"/>
      <c r="B467" s="1404"/>
      <c r="C467" s="1404"/>
      <c r="D467" s="1404"/>
      <c r="E467" s="1404"/>
      <c r="F467" s="1404"/>
    </row>
    <row r="468" spans="1:6" x14ac:dyDescent="0.2">
      <c r="A468" s="1404"/>
      <c r="B468" s="1404"/>
      <c r="C468" s="1404"/>
      <c r="D468" s="1404"/>
      <c r="E468" s="1404"/>
      <c r="F468" s="1404"/>
    </row>
    <row r="469" spans="1:6" x14ac:dyDescent="0.2">
      <c r="A469" s="1404"/>
      <c r="B469" s="1404"/>
      <c r="C469" s="1404"/>
      <c r="D469" s="1404"/>
      <c r="E469" s="1404"/>
      <c r="F469" s="1404"/>
    </row>
    <row r="470" spans="1:6" x14ac:dyDescent="0.2">
      <c r="A470" s="1404"/>
      <c r="B470" s="1404"/>
      <c r="C470" s="1404"/>
      <c r="D470" s="1404"/>
      <c r="E470" s="1404"/>
      <c r="F470" s="1404"/>
    </row>
    <row r="471" spans="1:6" x14ac:dyDescent="0.2">
      <c r="A471" s="1404"/>
      <c r="B471" s="1404"/>
      <c r="C471" s="1404"/>
      <c r="D471" s="1404"/>
      <c r="E471" s="1404"/>
      <c r="F471" s="1404"/>
    </row>
    <row r="472" spans="1:6" x14ac:dyDescent="0.2">
      <c r="A472" s="1404"/>
      <c r="B472" s="1404"/>
      <c r="C472" s="1404"/>
      <c r="D472" s="1404"/>
      <c r="E472" s="1404"/>
      <c r="F472" s="1404"/>
    </row>
    <row r="473" spans="1:6" x14ac:dyDescent="0.2">
      <c r="A473" s="1404"/>
      <c r="B473" s="1404"/>
      <c r="C473" s="1404"/>
      <c r="D473" s="1404"/>
      <c r="E473" s="1404"/>
      <c r="F473" s="1404"/>
    </row>
    <row r="474" spans="1:6" x14ac:dyDescent="0.2">
      <c r="A474" s="1404"/>
      <c r="B474" s="1404"/>
      <c r="C474" s="1404"/>
      <c r="D474" s="1404"/>
      <c r="E474" s="1404"/>
      <c r="F474" s="1404"/>
    </row>
    <row r="475" spans="1:6" x14ac:dyDescent="0.2">
      <c r="A475" s="1404"/>
      <c r="B475" s="1404"/>
      <c r="C475" s="1404"/>
      <c r="D475" s="1404"/>
      <c r="E475" s="1404"/>
      <c r="F475" s="1404"/>
    </row>
    <row r="476" spans="1:6" x14ac:dyDescent="0.2">
      <c r="A476" s="1404"/>
      <c r="B476" s="1404"/>
      <c r="C476" s="1404"/>
      <c r="D476" s="1404"/>
      <c r="E476" s="1404"/>
      <c r="F476" s="1404"/>
    </row>
    <row r="477" spans="1:6" x14ac:dyDescent="0.2">
      <c r="A477" s="1404"/>
      <c r="B477" s="1404"/>
      <c r="C477" s="1404"/>
      <c r="D477" s="1404"/>
      <c r="E477" s="1404"/>
      <c r="F477" s="1404"/>
    </row>
    <row r="478" spans="1:6" x14ac:dyDescent="0.2">
      <c r="A478" s="1404"/>
      <c r="B478" s="1404"/>
      <c r="C478" s="1404"/>
      <c r="D478" s="1404"/>
      <c r="E478" s="1404"/>
      <c r="F478" s="1404"/>
    </row>
    <row r="479" spans="1:6" x14ac:dyDescent="0.2">
      <c r="A479" s="1404"/>
      <c r="B479" s="1404"/>
      <c r="C479" s="1404"/>
      <c r="D479" s="1404"/>
      <c r="E479" s="1404"/>
      <c r="F479" s="1404"/>
    </row>
    <row r="480" spans="1:6" x14ac:dyDescent="0.2">
      <c r="A480" s="1404"/>
      <c r="B480" s="1404"/>
      <c r="C480" s="1404"/>
      <c r="D480" s="1404"/>
      <c r="E480" s="1404"/>
      <c r="F480" s="1404"/>
    </row>
    <row r="481" spans="1:6" x14ac:dyDescent="0.2">
      <c r="A481" s="1404"/>
      <c r="B481" s="1404"/>
      <c r="C481" s="1404"/>
      <c r="D481" s="1404"/>
      <c r="E481" s="1404"/>
      <c r="F481" s="1404"/>
    </row>
    <row r="482" spans="1:6" x14ac:dyDescent="0.2">
      <c r="A482" s="1404"/>
      <c r="B482" s="1404"/>
      <c r="C482" s="1404"/>
      <c r="D482" s="1404"/>
      <c r="E482" s="1404"/>
      <c r="F482" s="1404"/>
    </row>
    <row r="483" spans="1:6" x14ac:dyDescent="0.2">
      <c r="A483" s="1404"/>
      <c r="B483" s="1404"/>
      <c r="C483" s="1404"/>
      <c r="D483" s="1404"/>
      <c r="E483" s="1404"/>
      <c r="F483" s="1404"/>
    </row>
    <row r="484" spans="1:6" x14ac:dyDescent="0.2">
      <c r="A484" s="1404"/>
      <c r="B484" s="1404"/>
      <c r="C484" s="1404"/>
      <c r="D484" s="1404"/>
      <c r="E484" s="1404"/>
      <c r="F484" s="1404"/>
    </row>
    <row r="485" spans="1:6" x14ac:dyDescent="0.2">
      <c r="A485" s="1404"/>
      <c r="B485" s="1404"/>
      <c r="C485" s="1404"/>
      <c r="D485" s="1404"/>
      <c r="E485" s="1404"/>
      <c r="F485" s="1404"/>
    </row>
    <row r="486" spans="1:6" x14ac:dyDescent="0.2">
      <c r="A486" s="1404"/>
      <c r="B486" s="1404"/>
      <c r="C486" s="1404"/>
      <c r="D486" s="1404"/>
      <c r="E486" s="1404"/>
      <c r="F486" s="1404"/>
    </row>
    <row r="487" spans="1:6" x14ac:dyDescent="0.2">
      <c r="A487" s="1404"/>
      <c r="B487" s="1404"/>
      <c r="C487" s="1404"/>
      <c r="D487" s="1404"/>
      <c r="E487" s="1404"/>
      <c r="F487" s="1404"/>
    </row>
    <row r="488" spans="1:6" x14ac:dyDescent="0.2">
      <c r="A488" s="1404"/>
      <c r="B488" s="1404"/>
      <c r="C488" s="1404"/>
      <c r="D488" s="1404"/>
      <c r="E488" s="1404"/>
      <c r="F488" s="1404"/>
    </row>
    <row r="489" spans="1:6" x14ac:dyDescent="0.2">
      <c r="A489" s="1404"/>
      <c r="B489" s="1404"/>
      <c r="C489" s="1404"/>
      <c r="D489" s="1404"/>
      <c r="E489" s="1404"/>
      <c r="F489" s="1404"/>
    </row>
    <row r="490" spans="1:6" x14ac:dyDescent="0.2">
      <c r="A490" s="1404"/>
      <c r="B490" s="1404"/>
      <c r="C490" s="1404"/>
      <c r="D490" s="1404"/>
      <c r="E490" s="1404"/>
      <c r="F490" s="1404"/>
    </row>
    <row r="491" spans="1:6" x14ac:dyDescent="0.2">
      <c r="A491" s="1404"/>
      <c r="B491" s="1404"/>
      <c r="C491" s="1404"/>
      <c r="D491" s="1404"/>
      <c r="E491" s="1404"/>
      <c r="F491" s="1404"/>
    </row>
    <row r="492" spans="1:6" x14ac:dyDescent="0.2">
      <c r="A492" s="1404"/>
      <c r="B492" s="1404"/>
      <c r="C492" s="1404"/>
      <c r="D492" s="1404"/>
      <c r="E492" s="1404"/>
      <c r="F492" s="1404"/>
    </row>
    <row r="493" spans="1:6" x14ac:dyDescent="0.2">
      <c r="A493" s="1404"/>
      <c r="B493" s="1404"/>
      <c r="C493" s="1404"/>
      <c r="D493" s="1404"/>
      <c r="E493" s="1404"/>
      <c r="F493" s="1404"/>
    </row>
    <row r="494" spans="1:6" x14ac:dyDescent="0.2">
      <c r="A494" s="1404"/>
      <c r="B494" s="1404"/>
      <c r="C494" s="1404"/>
      <c r="D494" s="1404"/>
      <c r="E494" s="1404"/>
      <c r="F494" s="1404"/>
    </row>
    <row r="495" spans="1:6" x14ac:dyDescent="0.2">
      <c r="A495" s="1404"/>
      <c r="B495" s="1404"/>
      <c r="C495" s="1404"/>
      <c r="D495" s="1404"/>
      <c r="E495" s="1404"/>
      <c r="F495" s="1404"/>
    </row>
    <row r="496" spans="1:6" x14ac:dyDescent="0.2">
      <c r="A496" s="1404"/>
      <c r="B496" s="1404"/>
      <c r="C496" s="1404"/>
      <c r="D496" s="1404"/>
      <c r="E496" s="1404"/>
      <c r="F496" s="1404"/>
    </row>
    <row r="497" spans="1:6" x14ac:dyDescent="0.2">
      <c r="A497" s="1404"/>
      <c r="B497" s="1404"/>
      <c r="C497" s="1404"/>
      <c r="D497" s="1404"/>
      <c r="E497" s="1404"/>
      <c r="F497" s="1404"/>
    </row>
    <row r="498" spans="1:6" x14ac:dyDescent="0.2">
      <c r="A498" s="1404"/>
      <c r="B498" s="1404"/>
      <c r="C498" s="1404"/>
      <c r="D498" s="1404"/>
      <c r="E498" s="1404"/>
      <c r="F498" s="1404"/>
    </row>
    <row r="499" spans="1:6" x14ac:dyDescent="0.2">
      <c r="A499" s="1404"/>
      <c r="B499" s="1404"/>
      <c r="C499" s="1404"/>
      <c r="D499" s="1404"/>
      <c r="E499" s="1404"/>
      <c r="F499" s="1404"/>
    </row>
    <row r="500" spans="1:6" x14ac:dyDescent="0.2">
      <c r="A500" s="1404"/>
      <c r="B500" s="1404"/>
      <c r="C500" s="1404"/>
      <c r="D500" s="1404"/>
      <c r="E500" s="1404"/>
      <c r="F500" s="1404"/>
    </row>
    <row r="501" spans="1:6" x14ac:dyDescent="0.2">
      <c r="A501" s="1404"/>
      <c r="B501" s="1404"/>
      <c r="C501" s="1404"/>
      <c r="D501" s="1404"/>
      <c r="E501" s="1404"/>
      <c r="F501" s="1404"/>
    </row>
    <row r="502" spans="1:6" x14ac:dyDescent="0.2">
      <c r="A502" s="1404"/>
      <c r="B502" s="1404"/>
      <c r="C502" s="1404"/>
      <c r="D502" s="1404"/>
      <c r="E502" s="1404"/>
      <c r="F502" s="1404"/>
    </row>
    <row r="503" spans="1:6" x14ac:dyDescent="0.2">
      <c r="A503" s="1404"/>
      <c r="B503" s="1404"/>
      <c r="C503" s="1404"/>
      <c r="D503" s="1404"/>
      <c r="E503" s="1404"/>
      <c r="F503" s="1404"/>
    </row>
    <row r="504" spans="1:6" x14ac:dyDescent="0.2">
      <c r="A504" s="1404"/>
      <c r="B504" s="1404"/>
      <c r="C504" s="1404"/>
      <c r="D504" s="1404"/>
      <c r="E504" s="1404"/>
      <c r="F504" s="1404"/>
    </row>
    <row r="505" spans="1:6" x14ac:dyDescent="0.2">
      <c r="A505" s="1404"/>
      <c r="B505" s="1404"/>
      <c r="C505" s="1404"/>
      <c r="D505" s="1404"/>
      <c r="E505" s="1404"/>
      <c r="F505" s="1404"/>
    </row>
    <row r="506" spans="1:6" x14ac:dyDescent="0.2">
      <c r="A506" s="1404"/>
      <c r="B506" s="1404"/>
      <c r="C506" s="1404"/>
      <c r="D506" s="1404"/>
      <c r="E506" s="1404"/>
      <c r="F506" s="1404"/>
    </row>
    <row r="507" spans="1:6" x14ac:dyDescent="0.2">
      <c r="A507" s="1404"/>
      <c r="B507" s="1404"/>
      <c r="C507" s="1404"/>
      <c r="D507" s="1404"/>
      <c r="E507" s="1404"/>
      <c r="F507" s="1404"/>
    </row>
    <row r="508" spans="1:6" x14ac:dyDescent="0.2">
      <c r="A508" s="1404"/>
      <c r="B508" s="1404"/>
      <c r="C508" s="1404"/>
      <c r="D508" s="1404"/>
      <c r="E508" s="1404"/>
      <c r="F508" s="1404"/>
    </row>
    <row r="509" spans="1:6" x14ac:dyDescent="0.2">
      <c r="A509" s="1404"/>
      <c r="B509" s="1404"/>
      <c r="C509" s="1404"/>
      <c r="D509" s="1404"/>
      <c r="E509" s="1404"/>
      <c r="F509" s="1404"/>
    </row>
    <row r="510" spans="1:6" x14ac:dyDescent="0.2">
      <c r="A510" s="1404"/>
      <c r="B510" s="1404"/>
      <c r="C510" s="1404"/>
      <c r="D510" s="1404"/>
      <c r="E510" s="1404"/>
      <c r="F510" s="1404"/>
    </row>
    <row r="511" spans="1:6" x14ac:dyDescent="0.2">
      <c r="A511" s="1404"/>
      <c r="B511" s="1404"/>
      <c r="C511" s="1404"/>
      <c r="D511" s="1404"/>
      <c r="E511" s="1404"/>
      <c r="F511" s="1404"/>
    </row>
    <row r="512" spans="1:6" x14ac:dyDescent="0.2">
      <c r="A512" s="1404"/>
      <c r="B512" s="1404"/>
      <c r="C512" s="1404"/>
      <c r="D512" s="1404"/>
      <c r="E512" s="1404"/>
      <c r="F512" s="1404"/>
    </row>
    <row r="513" spans="1:6" x14ac:dyDescent="0.2">
      <c r="A513" s="1404"/>
      <c r="B513" s="1404"/>
      <c r="C513" s="1404"/>
      <c r="D513" s="1404"/>
      <c r="E513" s="1404"/>
      <c r="F513" s="1404"/>
    </row>
    <row r="514" spans="1:6" x14ac:dyDescent="0.2">
      <c r="A514" s="1404"/>
      <c r="B514" s="1404"/>
      <c r="C514" s="1404"/>
      <c r="D514" s="1404"/>
      <c r="E514" s="1404"/>
      <c r="F514" s="1404"/>
    </row>
    <row r="515" spans="1:6" x14ac:dyDescent="0.2">
      <c r="A515" s="1404"/>
      <c r="B515" s="1404"/>
      <c r="C515" s="1404"/>
      <c r="D515" s="1404"/>
      <c r="E515" s="1404"/>
      <c r="F515" s="1404"/>
    </row>
    <row r="516" spans="1:6" x14ac:dyDescent="0.2">
      <c r="A516" s="1404"/>
      <c r="B516" s="1404"/>
      <c r="C516" s="1404"/>
      <c r="D516" s="1404"/>
      <c r="E516" s="1404"/>
      <c r="F516" s="1404"/>
    </row>
    <row r="517" spans="1:6" x14ac:dyDescent="0.2">
      <c r="A517" s="1404"/>
      <c r="B517" s="1404"/>
      <c r="C517" s="1404"/>
      <c r="D517" s="1404"/>
      <c r="E517" s="1404"/>
      <c r="F517" s="1404"/>
    </row>
    <row r="518" spans="1:6" x14ac:dyDescent="0.2">
      <c r="A518" s="1404"/>
      <c r="B518" s="1404"/>
      <c r="C518" s="1404"/>
      <c r="D518" s="1404"/>
      <c r="E518" s="1404"/>
      <c r="F518" s="1404"/>
    </row>
    <row r="519" spans="1:6" x14ac:dyDescent="0.2">
      <c r="A519" s="1404"/>
      <c r="B519" s="1404"/>
      <c r="C519" s="1404"/>
      <c r="D519" s="1404"/>
      <c r="E519" s="1404"/>
      <c r="F519" s="1404"/>
    </row>
    <row r="520" spans="1:6" x14ac:dyDescent="0.2">
      <c r="A520" s="1404"/>
      <c r="B520" s="1404"/>
      <c r="C520" s="1404"/>
      <c r="D520" s="1404"/>
      <c r="E520" s="1404"/>
      <c r="F520" s="1404"/>
    </row>
    <row r="521" spans="1:6" x14ac:dyDescent="0.2">
      <c r="A521" s="1404"/>
      <c r="B521" s="1404"/>
      <c r="C521" s="1404"/>
      <c r="D521" s="1404"/>
      <c r="E521" s="1404"/>
      <c r="F521" s="1404"/>
    </row>
    <row r="522" spans="1:6" x14ac:dyDescent="0.2">
      <c r="A522" s="1404"/>
      <c r="B522" s="1404"/>
      <c r="C522" s="1404"/>
      <c r="D522" s="1404"/>
      <c r="E522" s="1404"/>
      <c r="F522" s="1404"/>
    </row>
    <row r="523" spans="1:6" x14ac:dyDescent="0.2">
      <c r="A523" s="1404"/>
      <c r="B523" s="1404"/>
      <c r="C523" s="1404"/>
      <c r="D523" s="1404"/>
      <c r="E523" s="1404"/>
      <c r="F523" s="1404"/>
    </row>
    <row r="524" spans="1:6" x14ac:dyDescent="0.2">
      <c r="A524" s="1404"/>
      <c r="B524" s="1404"/>
      <c r="C524" s="1404"/>
      <c r="D524" s="1404"/>
      <c r="E524" s="1404"/>
      <c r="F524" s="1404"/>
    </row>
    <row r="525" spans="1:6" x14ac:dyDescent="0.2">
      <c r="A525" s="1404"/>
      <c r="B525" s="1404"/>
      <c r="C525" s="1404"/>
      <c r="D525" s="1404"/>
      <c r="E525" s="1404"/>
      <c r="F525" s="1404"/>
    </row>
    <row r="526" spans="1:6" x14ac:dyDescent="0.2">
      <c r="A526" s="1404"/>
      <c r="B526" s="1404"/>
      <c r="C526" s="1404"/>
      <c r="D526" s="1404"/>
      <c r="E526" s="1404"/>
      <c r="F526" s="1404"/>
    </row>
    <row r="527" spans="1:6" x14ac:dyDescent="0.2">
      <c r="A527" s="1404"/>
      <c r="B527" s="1404"/>
      <c r="C527" s="1404"/>
      <c r="D527" s="1404"/>
      <c r="E527" s="1404"/>
      <c r="F527" s="1404"/>
    </row>
    <row r="528" spans="1:6" x14ac:dyDescent="0.2">
      <c r="A528" s="1404"/>
      <c r="B528" s="1404"/>
      <c r="C528" s="1404"/>
      <c r="D528" s="1404"/>
      <c r="E528" s="1404"/>
      <c r="F528" s="1404"/>
    </row>
    <row r="529" spans="1:6" x14ac:dyDescent="0.2">
      <c r="A529" s="1404"/>
      <c r="B529" s="1404"/>
      <c r="C529" s="1404"/>
      <c r="D529" s="1404"/>
      <c r="E529" s="1404"/>
      <c r="F529" s="1404"/>
    </row>
    <row r="530" spans="1:6" x14ac:dyDescent="0.2">
      <c r="A530" s="1404"/>
      <c r="B530" s="1404"/>
      <c r="C530" s="1404"/>
      <c r="D530" s="1404"/>
      <c r="E530" s="1404"/>
      <c r="F530" s="1404"/>
    </row>
    <row r="531" spans="1:6" x14ac:dyDescent="0.2">
      <c r="A531" s="1404"/>
      <c r="B531" s="1404"/>
      <c r="C531" s="1404"/>
      <c r="D531" s="1404"/>
      <c r="E531" s="1404"/>
      <c r="F531" s="1404"/>
    </row>
    <row r="532" spans="1:6" x14ac:dyDescent="0.2">
      <c r="A532" s="1404"/>
      <c r="B532" s="1404"/>
      <c r="C532" s="1404"/>
      <c r="D532" s="1404"/>
      <c r="E532" s="1404"/>
      <c r="F532" s="1404"/>
    </row>
    <row r="533" spans="1:6" x14ac:dyDescent="0.2">
      <c r="A533" s="1404"/>
      <c r="B533" s="1404"/>
      <c r="C533" s="1404"/>
      <c r="D533" s="1404"/>
      <c r="E533" s="1404"/>
      <c r="F533" s="1404"/>
    </row>
    <row r="534" spans="1:6" x14ac:dyDescent="0.2">
      <c r="A534" s="1404"/>
      <c r="B534" s="1404"/>
      <c r="C534" s="1404"/>
      <c r="D534" s="1404"/>
      <c r="E534" s="1404"/>
      <c r="F534" s="1404"/>
    </row>
    <row r="535" spans="1:6" x14ac:dyDescent="0.2">
      <c r="A535" s="1404"/>
      <c r="B535" s="1404"/>
      <c r="C535" s="1404"/>
      <c r="D535" s="1404"/>
      <c r="E535" s="1404"/>
      <c r="F535" s="1404"/>
    </row>
    <row r="536" spans="1:6" x14ac:dyDescent="0.2">
      <c r="A536" s="1404"/>
      <c r="B536" s="1404"/>
      <c r="C536" s="1404"/>
      <c r="D536" s="1404"/>
      <c r="E536" s="1404"/>
      <c r="F536" s="1404"/>
    </row>
    <row r="537" spans="1:6" x14ac:dyDescent="0.2">
      <c r="A537" s="1404"/>
      <c r="B537" s="1404"/>
      <c r="C537" s="1404"/>
      <c r="D537" s="1404"/>
      <c r="E537" s="1404"/>
      <c r="F537" s="1404"/>
    </row>
    <row r="538" spans="1:6" x14ac:dyDescent="0.2">
      <c r="A538" s="1404"/>
      <c r="B538" s="1404"/>
      <c r="C538" s="1404"/>
      <c r="D538" s="1404"/>
      <c r="E538" s="1404"/>
      <c r="F538" s="1404"/>
    </row>
    <row r="539" spans="1:6" x14ac:dyDescent="0.2">
      <c r="A539" s="1404"/>
      <c r="B539" s="1404"/>
      <c r="C539" s="1404"/>
      <c r="D539" s="1404"/>
      <c r="E539" s="1404"/>
      <c r="F539" s="1404"/>
    </row>
    <row r="540" spans="1:6" x14ac:dyDescent="0.2">
      <c r="A540" s="1404"/>
      <c r="B540" s="1404"/>
      <c r="C540" s="1404"/>
      <c r="D540" s="1404"/>
      <c r="E540" s="1404"/>
      <c r="F540" s="1404"/>
    </row>
    <row r="541" spans="1:6" x14ac:dyDescent="0.2">
      <c r="A541" s="1404"/>
      <c r="B541" s="1404"/>
      <c r="C541" s="1404"/>
      <c r="D541" s="1404"/>
      <c r="E541" s="1404"/>
      <c r="F541" s="1404"/>
    </row>
    <row r="542" spans="1:6" x14ac:dyDescent="0.2">
      <c r="A542" s="1404"/>
      <c r="B542" s="1404"/>
      <c r="C542" s="1404"/>
      <c r="D542" s="1404"/>
      <c r="E542" s="1404"/>
      <c r="F542" s="1404"/>
    </row>
    <row r="543" spans="1:6" x14ac:dyDescent="0.2">
      <c r="A543" s="1404"/>
      <c r="B543" s="1404"/>
      <c r="C543" s="1404"/>
      <c r="D543" s="1404"/>
      <c r="E543" s="1404"/>
      <c r="F543" s="1404"/>
    </row>
    <row r="544" spans="1:6" x14ac:dyDescent="0.2">
      <c r="A544" s="1404"/>
      <c r="B544" s="1404"/>
      <c r="C544" s="1404"/>
      <c r="D544" s="1404"/>
      <c r="E544" s="1404"/>
      <c r="F544" s="1404"/>
    </row>
    <row r="545" spans="1:6" x14ac:dyDescent="0.2">
      <c r="A545" s="1404"/>
      <c r="B545" s="1404"/>
      <c r="C545" s="1404"/>
      <c r="D545" s="1404"/>
      <c r="E545" s="1404"/>
      <c r="F545" s="1404"/>
    </row>
    <row r="546" spans="1:6" x14ac:dyDescent="0.2">
      <c r="A546" s="1404"/>
      <c r="B546" s="1404"/>
      <c r="C546" s="1404"/>
      <c r="D546" s="1404"/>
      <c r="E546" s="1404"/>
      <c r="F546" s="1404"/>
    </row>
    <row r="547" spans="1:6" x14ac:dyDescent="0.2">
      <c r="A547" s="1404"/>
      <c r="B547" s="1404"/>
      <c r="C547" s="1404"/>
      <c r="D547" s="1404"/>
      <c r="E547" s="1404"/>
      <c r="F547" s="1404"/>
    </row>
    <row r="548" spans="1:6" x14ac:dyDescent="0.2">
      <c r="A548" s="1404"/>
      <c r="B548" s="1404"/>
      <c r="C548" s="1404"/>
      <c r="D548" s="1404"/>
      <c r="E548" s="1404"/>
      <c r="F548" s="1404"/>
    </row>
    <row r="549" spans="1:6" x14ac:dyDescent="0.2">
      <c r="A549" s="1404"/>
      <c r="B549" s="1404"/>
      <c r="C549" s="1404"/>
      <c r="D549" s="1404"/>
      <c r="E549" s="1404"/>
      <c r="F549" s="1404"/>
    </row>
    <row r="550" spans="1:6" x14ac:dyDescent="0.2">
      <c r="A550" s="1404"/>
      <c r="B550" s="1404"/>
      <c r="C550" s="1404"/>
      <c r="D550" s="1404"/>
      <c r="E550" s="1404"/>
      <c r="F550" s="1404"/>
    </row>
    <row r="551" spans="1:6" x14ac:dyDescent="0.2">
      <c r="A551" s="1404"/>
      <c r="B551" s="1404"/>
      <c r="C551" s="1404"/>
      <c r="D551" s="1404"/>
      <c r="E551" s="1404"/>
      <c r="F551" s="1404"/>
    </row>
    <row r="552" spans="1:6" x14ac:dyDescent="0.2">
      <c r="A552" s="1404"/>
      <c r="B552" s="1404"/>
      <c r="C552" s="1404"/>
      <c r="D552" s="1404"/>
      <c r="E552" s="1404"/>
      <c r="F552" s="1404"/>
    </row>
    <row r="553" spans="1:6" x14ac:dyDescent="0.2">
      <c r="A553" s="1404"/>
      <c r="B553" s="1404"/>
      <c r="C553" s="1404"/>
      <c r="D553" s="1404"/>
      <c r="E553" s="1404"/>
      <c r="F553" s="1404"/>
    </row>
    <row r="554" spans="1:6" x14ac:dyDescent="0.2">
      <c r="A554" s="1404"/>
      <c r="B554" s="1404"/>
      <c r="C554" s="1404"/>
      <c r="D554" s="1404"/>
      <c r="E554" s="1404"/>
      <c r="F554" s="1404"/>
    </row>
    <row r="555" spans="1:6" x14ac:dyDescent="0.2">
      <c r="A555" s="1404"/>
      <c r="B555" s="1404"/>
      <c r="C555" s="1404"/>
      <c r="D555" s="1404"/>
      <c r="E555" s="1404"/>
      <c r="F555" s="1404"/>
    </row>
    <row r="556" spans="1:6" x14ac:dyDescent="0.2">
      <c r="A556" s="1404"/>
      <c r="B556" s="1404"/>
      <c r="C556" s="1404"/>
      <c r="D556" s="1404"/>
      <c r="E556" s="1404"/>
      <c r="F556" s="1404"/>
    </row>
    <row r="557" spans="1:6" x14ac:dyDescent="0.2">
      <c r="A557" s="1404"/>
      <c r="B557" s="1404"/>
      <c r="C557" s="1404"/>
      <c r="D557" s="1404"/>
      <c r="E557" s="1404"/>
      <c r="F557" s="1404"/>
    </row>
    <row r="558" spans="1:6" x14ac:dyDescent="0.2">
      <c r="A558" s="1404"/>
      <c r="B558" s="1404"/>
      <c r="C558" s="1404"/>
      <c r="D558" s="1404"/>
      <c r="E558" s="1404"/>
      <c r="F558" s="1404"/>
    </row>
    <row r="559" spans="1:6" x14ac:dyDescent="0.2">
      <c r="A559" s="1404"/>
      <c r="B559" s="1404"/>
      <c r="C559" s="1404"/>
      <c r="D559" s="1404"/>
      <c r="E559" s="1404"/>
      <c r="F559" s="1404"/>
    </row>
    <row r="560" spans="1:6" x14ac:dyDescent="0.2">
      <c r="A560" s="1404"/>
      <c r="B560" s="1404"/>
      <c r="C560" s="1404"/>
      <c r="D560" s="1404"/>
      <c r="E560" s="1404"/>
      <c r="F560" s="1404"/>
    </row>
    <row r="561" spans="1:6" x14ac:dyDescent="0.2">
      <c r="A561" s="1404"/>
      <c r="B561" s="1404"/>
      <c r="C561" s="1404"/>
      <c r="D561" s="1404"/>
      <c r="E561" s="1404"/>
      <c r="F561" s="1404"/>
    </row>
    <row r="562" spans="1:6" x14ac:dyDescent="0.2">
      <c r="A562" s="1404"/>
      <c r="B562" s="1404"/>
      <c r="C562" s="1404"/>
      <c r="D562" s="1404"/>
      <c r="E562" s="1404"/>
      <c r="F562" s="1404"/>
    </row>
    <row r="563" spans="1:6" x14ac:dyDescent="0.2">
      <c r="A563" s="1404"/>
      <c r="B563" s="1404"/>
      <c r="C563" s="1404"/>
      <c r="D563" s="1404"/>
      <c r="E563" s="1404"/>
      <c r="F563" s="1404"/>
    </row>
    <row r="564" spans="1:6" x14ac:dyDescent="0.2">
      <c r="A564" s="1404"/>
      <c r="B564" s="1404"/>
      <c r="C564" s="1404"/>
      <c r="D564" s="1404"/>
      <c r="E564" s="1404"/>
      <c r="F564" s="1404"/>
    </row>
    <row r="565" spans="1:6" x14ac:dyDescent="0.2">
      <c r="A565" s="1404"/>
      <c r="B565" s="1404"/>
      <c r="C565" s="1404"/>
      <c r="D565" s="1404"/>
      <c r="E565" s="1404"/>
      <c r="F565" s="1404"/>
    </row>
    <row r="566" spans="1:6" x14ac:dyDescent="0.2">
      <c r="A566" s="1404"/>
      <c r="B566" s="1404"/>
      <c r="C566" s="1404"/>
      <c r="D566" s="1404"/>
      <c r="E566" s="1404"/>
      <c r="F566" s="1404"/>
    </row>
    <row r="567" spans="1:6" x14ac:dyDescent="0.2">
      <c r="A567" s="1404"/>
      <c r="B567" s="1404"/>
      <c r="C567" s="1404"/>
      <c r="D567" s="1404"/>
      <c r="E567" s="1404"/>
      <c r="F567" s="1404"/>
    </row>
    <row r="568" spans="1:6" x14ac:dyDescent="0.2">
      <c r="A568" s="1404"/>
      <c r="B568" s="1404"/>
      <c r="C568" s="1404"/>
      <c r="D568" s="1404"/>
      <c r="E568" s="1404"/>
      <c r="F568" s="1404"/>
    </row>
    <row r="569" spans="1:6" x14ac:dyDescent="0.2">
      <c r="A569" s="1404"/>
      <c r="B569" s="1404"/>
      <c r="C569" s="1404"/>
      <c r="D569" s="1404"/>
      <c r="E569" s="1404"/>
      <c r="F569" s="1404"/>
    </row>
    <row r="570" spans="1:6" x14ac:dyDescent="0.2">
      <c r="A570" s="1404"/>
      <c r="B570" s="1404"/>
      <c r="C570" s="1404"/>
      <c r="D570" s="1404"/>
      <c r="E570" s="1404"/>
      <c r="F570" s="1404"/>
    </row>
    <row r="571" spans="1:6" x14ac:dyDescent="0.2">
      <c r="A571" s="1404"/>
      <c r="B571" s="1404"/>
      <c r="C571" s="1404"/>
      <c r="D571" s="1404"/>
      <c r="E571" s="1404"/>
      <c r="F571" s="1404"/>
    </row>
    <row r="572" spans="1:6" x14ac:dyDescent="0.2">
      <c r="A572" s="1404"/>
      <c r="B572" s="1404"/>
      <c r="C572" s="1404"/>
      <c r="D572" s="1404"/>
      <c r="E572" s="1404"/>
      <c r="F572" s="1404"/>
    </row>
    <row r="573" spans="1:6" x14ac:dyDescent="0.2">
      <c r="A573" s="1404"/>
      <c r="B573" s="1404"/>
      <c r="C573" s="1404"/>
      <c r="D573" s="1404"/>
      <c r="E573" s="1404"/>
      <c r="F573" s="1404"/>
    </row>
    <row r="574" spans="1:6" x14ac:dyDescent="0.2">
      <c r="A574" s="1404"/>
      <c r="B574" s="1404"/>
      <c r="C574" s="1404"/>
      <c r="D574" s="1404"/>
      <c r="E574" s="1404"/>
      <c r="F574" s="1404"/>
    </row>
    <row r="575" spans="1:6" x14ac:dyDescent="0.2">
      <c r="A575" s="1404"/>
      <c r="B575" s="1404"/>
      <c r="C575" s="1404"/>
      <c r="D575" s="1404"/>
      <c r="E575" s="1404"/>
      <c r="F575" s="1404"/>
    </row>
  </sheetData>
  <mergeCells count="7">
    <mergeCell ref="A10:A11"/>
    <mergeCell ref="A2:E2"/>
    <mergeCell ref="A3:F3"/>
    <mergeCell ref="C5:F5"/>
    <mergeCell ref="C6:F6"/>
    <mergeCell ref="E7:E9"/>
    <mergeCell ref="F7:F9"/>
  </mergeCells>
  <hyperlinks>
    <hyperlink ref="A1" location="Índice!A1" display="Voltar ao índice" xr:uid="{14F55280-2CEB-493C-95C8-873613601B43}"/>
  </hyperlinks>
  <printOptions gridLinesSet="0"/>
  <pageMargins left="0.78740157480314965" right="0.78740157480314965" top="1.1811023622047245" bottom="0.78740157480314965" header="0" footer="0"/>
  <pageSetup paperSize="9" scale="63" orientation="portrait" verticalDpi="300" r:id="rId1"/>
  <headerFooter alignWithMargins="0"/>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3358D-08F4-465F-8823-CB4F75BFCBF8}">
  <dimension ref="A1:J572"/>
  <sheetViews>
    <sheetView showGridLines="0" workbookViewId="0"/>
  </sheetViews>
  <sheetFormatPr defaultColWidth="9.1796875" defaultRowHeight="9" x14ac:dyDescent="0.2"/>
  <cols>
    <col min="1" max="1" width="37.81640625" style="1372" customWidth="1"/>
    <col min="2" max="5" width="11.7265625" style="1372" customWidth="1"/>
    <col min="6" max="6" width="10.7265625" style="1372" customWidth="1"/>
    <col min="7" max="7" width="6.7265625" style="1372" customWidth="1"/>
    <col min="8" max="8" width="12.7265625" style="1372" customWidth="1"/>
    <col min="9" max="9" width="10.7265625" style="1372" customWidth="1"/>
    <col min="10" max="10" width="6.7265625" style="1372" customWidth="1"/>
    <col min="11" max="16384" width="9.1796875" style="1372"/>
  </cols>
  <sheetData>
    <row r="1" spans="1:10" ht="13" x14ac:dyDescent="0.3">
      <c r="A1" s="407" t="s">
        <v>371</v>
      </c>
    </row>
    <row r="2" spans="1:10" ht="19.5" customHeight="1" x14ac:dyDescent="0.25">
      <c r="A2" s="2946" t="s">
        <v>1398</v>
      </c>
      <c r="B2" s="2946"/>
      <c r="C2" s="2946"/>
      <c r="D2" s="2946"/>
      <c r="E2" s="1371"/>
    </row>
    <row r="3" spans="1:10" s="1370" customFormat="1" ht="19.5" customHeight="1" x14ac:dyDescent="0.2">
      <c r="A3" s="2947" t="s">
        <v>1399</v>
      </c>
      <c r="B3" s="2947"/>
      <c r="C3" s="2947"/>
      <c r="D3" s="2947"/>
      <c r="E3" s="2947"/>
      <c r="F3" s="1369"/>
      <c r="G3" s="1373"/>
      <c r="H3" s="1373"/>
      <c r="I3" s="1373"/>
      <c r="J3" s="1373"/>
    </row>
    <row r="4" spans="1:10" s="517" customFormat="1" ht="13" customHeight="1" x14ac:dyDescent="0.25">
      <c r="A4" s="883"/>
      <c r="B4" s="883"/>
      <c r="C4" s="475"/>
      <c r="D4" s="1374"/>
      <c r="E4" s="1375" t="s">
        <v>1400</v>
      </c>
      <c r="H4" s="1377"/>
    </row>
    <row r="5" spans="1:10" s="517" customFormat="1" ht="18" customHeight="1" x14ac:dyDescent="0.25">
      <c r="A5" s="1383" t="s">
        <v>1401</v>
      </c>
      <c r="B5" s="2940">
        <v>2020</v>
      </c>
      <c r="C5" s="2941"/>
      <c r="D5" s="2941"/>
      <c r="E5" s="2942"/>
      <c r="F5" s="1380"/>
      <c r="G5" s="1380"/>
      <c r="H5" s="1380"/>
      <c r="I5" s="1380"/>
      <c r="J5" s="1380"/>
    </row>
    <row r="6" spans="1:10" s="517" customFormat="1" ht="18" customHeight="1" x14ac:dyDescent="0.25">
      <c r="A6" s="1381"/>
      <c r="B6" s="2940" t="s">
        <v>1377</v>
      </c>
      <c r="C6" s="2941"/>
      <c r="D6" s="2941"/>
      <c r="E6" s="2942"/>
      <c r="F6" s="975"/>
      <c r="G6" s="1380"/>
      <c r="H6" s="1380"/>
      <c r="I6" s="1380"/>
      <c r="J6" s="1380"/>
    </row>
    <row r="7" spans="1:10" s="517" customFormat="1" ht="47.25" customHeight="1" x14ac:dyDescent="0.25">
      <c r="A7" s="1405" t="s">
        <v>1402</v>
      </c>
      <c r="B7" s="1406" t="s">
        <v>0</v>
      </c>
      <c r="C7" s="1237" t="s">
        <v>1403</v>
      </c>
      <c r="D7" s="1407" t="s">
        <v>1404</v>
      </c>
      <c r="E7" s="1407" t="s">
        <v>1405</v>
      </c>
      <c r="F7" s="975"/>
      <c r="G7" s="975"/>
      <c r="H7" s="975"/>
      <c r="I7" s="975"/>
      <c r="J7" s="975"/>
    </row>
    <row r="8" spans="1:10" s="517" customFormat="1" ht="14.25" customHeight="1" x14ac:dyDescent="0.25">
      <c r="A8" s="475"/>
      <c r="B8" s="475"/>
      <c r="C8" s="475"/>
      <c r="D8" s="475"/>
      <c r="E8" s="475"/>
    </row>
    <row r="9" spans="1:10" s="520" customFormat="1" ht="14.25" customHeight="1" x14ac:dyDescent="0.25">
      <c r="A9" s="886" t="s">
        <v>1406</v>
      </c>
      <c r="B9" s="1389">
        <v>73008266</v>
      </c>
      <c r="C9" s="1408">
        <v>46209299</v>
      </c>
      <c r="D9" s="1389">
        <v>26305963.000000004</v>
      </c>
      <c r="E9" s="1389">
        <v>493004</v>
      </c>
      <c r="F9" s="888"/>
      <c r="G9" s="1392"/>
      <c r="H9" s="1393"/>
      <c r="I9" s="1393"/>
      <c r="J9" s="1392"/>
    </row>
    <row r="10" spans="1:10" s="520" customFormat="1" ht="14.25" customHeight="1" x14ac:dyDescent="0.25">
      <c r="A10" s="527" t="s">
        <v>1407</v>
      </c>
      <c r="B10" s="1409">
        <v>808317</v>
      </c>
      <c r="C10" s="1410">
        <v>138944</v>
      </c>
      <c r="D10" s="1409">
        <v>656241</v>
      </c>
      <c r="E10" s="1409">
        <v>13132</v>
      </c>
      <c r="F10" s="888"/>
      <c r="G10" s="1392"/>
      <c r="H10" s="1393"/>
      <c r="I10" s="1393"/>
      <c r="J10" s="1392"/>
    </row>
    <row r="11" spans="1:10" s="517" customFormat="1" ht="14.25" customHeight="1" x14ac:dyDescent="0.25">
      <c r="A11" s="475" t="s">
        <v>1408</v>
      </c>
      <c r="B11" s="1409">
        <v>222021</v>
      </c>
      <c r="C11" s="1410">
        <v>74425</v>
      </c>
      <c r="D11" s="1409">
        <v>135559</v>
      </c>
      <c r="E11" s="1409">
        <v>12036.999999999998</v>
      </c>
      <c r="F11" s="888"/>
      <c r="G11" s="1395"/>
      <c r="H11" s="1376"/>
      <c r="I11" s="1376"/>
      <c r="J11" s="1395"/>
    </row>
    <row r="12" spans="1:10" s="517" customFormat="1" ht="14.25" customHeight="1" x14ac:dyDescent="0.25">
      <c r="A12" s="475"/>
      <c r="F12" s="888"/>
      <c r="G12" s="1395"/>
      <c r="H12" s="1376"/>
      <c r="I12" s="1376"/>
      <c r="J12" s="1395"/>
    </row>
    <row r="13" spans="1:10" s="517" customFormat="1" ht="14.25" customHeight="1" x14ac:dyDescent="0.25">
      <c r="A13" s="886" t="s">
        <v>1385</v>
      </c>
      <c r="B13" s="1389">
        <v>66275556</v>
      </c>
      <c r="C13" s="1408">
        <v>43725776.000000007</v>
      </c>
      <c r="D13" s="1389">
        <v>22101873.999999996</v>
      </c>
      <c r="E13" s="1389">
        <v>447905.99999999994</v>
      </c>
      <c r="F13" s="888"/>
      <c r="G13" s="1395"/>
      <c r="H13" s="1376"/>
      <c r="I13" s="1376"/>
      <c r="J13" s="1395"/>
    </row>
    <row r="14" spans="1:10" s="517" customFormat="1" ht="14.25" customHeight="1" x14ac:dyDescent="0.25">
      <c r="A14" s="886" t="s">
        <v>1386</v>
      </c>
      <c r="B14" s="1409">
        <v>19145453</v>
      </c>
      <c r="C14" s="1410">
        <v>10377803</v>
      </c>
      <c r="D14" s="1409">
        <v>8517889</v>
      </c>
      <c r="E14" s="1409">
        <v>249761</v>
      </c>
      <c r="F14" s="888"/>
      <c r="G14" s="1395"/>
      <c r="H14" s="1376"/>
      <c r="I14" s="1376"/>
      <c r="J14" s="1395"/>
    </row>
    <row r="15" spans="1:10" s="517" customFormat="1" ht="27" customHeight="1" x14ac:dyDescent="0.25">
      <c r="A15" s="1411" t="s">
        <v>1409</v>
      </c>
      <c r="B15" s="1409">
        <v>283210</v>
      </c>
      <c r="C15" s="1410">
        <v>35708</v>
      </c>
      <c r="D15" s="1409">
        <v>241099</v>
      </c>
      <c r="E15" s="1409">
        <v>6403</v>
      </c>
      <c r="F15" s="888"/>
      <c r="G15" s="1395"/>
      <c r="H15" s="1376"/>
      <c r="I15" s="1376"/>
      <c r="J15" s="1395"/>
    </row>
    <row r="16" spans="1:10" s="517" customFormat="1" ht="14.25" customHeight="1" x14ac:dyDescent="0.25">
      <c r="A16" s="475" t="s">
        <v>1410</v>
      </c>
      <c r="B16" s="1409">
        <v>59189</v>
      </c>
      <c r="C16" s="1410">
        <v>5445</v>
      </c>
      <c r="D16" s="1409">
        <v>47633</v>
      </c>
      <c r="E16" s="1409">
        <v>6111</v>
      </c>
      <c r="F16" s="888"/>
      <c r="G16" s="1395"/>
      <c r="H16" s="1376"/>
      <c r="I16" s="1376"/>
      <c r="J16" s="1395"/>
    </row>
    <row r="17" spans="1:10" s="517" customFormat="1" ht="14.25" customHeight="1" x14ac:dyDescent="0.25">
      <c r="A17" s="475"/>
      <c r="B17" s="1409"/>
      <c r="C17" s="1410"/>
      <c r="D17" s="1409"/>
      <c r="E17" s="1409"/>
      <c r="F17" s="888"/>
      <c r="G17" s="1395"/>
      <c r="H17" s="1376"/>
      <c r="I17" s="1376"/>
      <c r="J17" s="1395"/>
    </row>
    <row r="18" spans="1:10" s="517" customFormat="1" ht="14.25" customHeight="1" x14ac:dyDescent="0.25">
      <c r="A18" s="886" t="s">
        <v>1389</v>
      </c>
      <c r="B18" s="1389">
        <v>47130103</v>
      </c>
      <c r="C18" s="1408">
        <v>33347973.000000007</v>
      </c>
      <c r="D18" s="1389">
        <v>13583984.999999996</v>
      </c>
      <c r="E18" s="1389">
        <v>198144.99999999994</v>
      </c>
      <c r="F18" s="888"/>
      <c r="G18" s="1395"/>
      <c r="H18" s="1376"/>
      <c r="I18" s="1376"/>
      <c r="J18" s="1395"/>
    </row>
    <row r="19" spans="1:10" s="517" customFormat="1" ht="14.25" customHeight="1" x14ac:dyDescent="0.25">
      <c r="A19" s="527" t="s">
        <v>1407</v>
      </c>
      <c r="B19" s="1410">
        <v>387122</v>
      </c>
      <c r="C19" s="1410">
        <v>95256</v>
      </c>
      <c r="D19" s="1410">
        <v>286285</v>
      </c>
      <c r="E19" s="1410">
        <v>5581</v>
      </c>
      <c r="F19" s="888"/>
      <c r="G19" s="1395"/>
      <c r="H19" s="1376"/>
      <c r="I19" s="1376"/>
      <c r="J19" s="1395"/>
    </row>
    <row r="20" spans="1:10" s="517" customFormat="1" ht="14.25" customHeight="1" x14ac:dyDescent="0.25">
      <c r="A20" s="475" t="s">
        <v>1410</v>
      </c>
      <c r="B20" s="1410">
        <v>148943</v>
      </c>
      <c r="C20" s="1410">
        <v>63307</v>
      </c>
      <c r="D20" s="1410">
        <v>80682</v>
      </c>
      <c r="E20" s="1410">
        <v>4954.0000000000009</v>
      </c>
      <c r="F20" s="888"/>
      <c r="G20" s="1395"/>
      <c r="H20" s="1376"/>
      <c r="I20" s="1376"/>
      <c r="J20" s="1395"/>
    </row>
    <row r="21" spans="1:10" s="517" customFormat="1" ht="14.25" customHeight="1" x14ac:dyDescent="0.25">
      <c r="A21" s="475"/>
      <c r="B21" s="1410"/>
      <c r="C21" s="1410"/>
      <c r="D21" s="1410"/>
      <c r="E21" s="1410"/>
      <c r="F21" s="888"/>
      <c r="G21" s="1395"/>
      <c r="H21" s="1376"/>
      <c r="I21" s="1376"/>
      <c r="J21" s="1395"/>
    </row>
    <row r="22" spans="1:10" s="517" customFormat="1" ht="14.25" customHeight="1" x14ac:dyDescent="0.25">
      <c r="A22" s="886" t="s">
        <v>1391</v>
      </c>
      <c r="B22" s="1389">
        <v>6732710</v>
      </c>
      <c r="C22" s="1408">
        <v>2483522.9999999925</v>
      </c>
      <c r="D22" s="1389">
        <v>4204089.0000000075</v>
      </c>
      <c r="E22" s="1389">
        <v>45098.000000000058</v>
      </c>
      <c r="F22" s="888"/>
      <c r="G22" s="1395"/>
      <c r="H22" s="1376"/>
      <c r="I22" s="1376"/>
      <c r="J22" s="1395"/>
    </row>
    <row r="23" spans="1:10" s="517" customFormat="1" ht="14.25" customHeight="1" x14ac:dyDescent="0.25">
      <c r="A23" s="527" t="s">
        <v>1407</v>
      </c>
      <c r="B23" s="1409">
        <v>137985</v>
      </c>
      <c r="C23" s="1410">
        <v>7980</v>
      </c>
      <c r="D23" s="1409">
        <v>128857</v>
      </c>
      <c r="E23" s="1409">
        <v>1148</v>
      </c>
      <c r="F23" s="888"/>
      <c r="G23" s="1395"/>
      <c r="H23" s="1376"/>
      <c r="I23" s="1376"/>
      <c r="J23" s="1395"/>
    </row>
    <row r="24" spans="1:10" s="517" customFormat="1" ht="14.25" customHeight="1" x14ac:dyDescent="0.25">
      <c r="A24" s="475" t="s">
        <v>1410</v>
      </c>
      <c r="B24" s="1410">
        <v>13888.999999999996</v>
      </c>
      <c r="C24" s="1410">
        <v>5673</v>
      </c>
      <c r="D24" s="1410">
        <v>7244</v>
      </c>
      <c r="E24" s="1410">
        <v>971.99999999999727</v>
      </c>
      <c r="F24" s="888"/>
      <c r="G24" s="1395"/>
      <c r="H24" s="1376"/>
      <c r="I24" s="1376"/>
      <c r="J24" s="1395"/>
    </row>
    <row r="25" spans="1:10" ht="7" customHeight="1" thickBot="1" x14ac:dyDescent="0.3">
      <c r="A25" s="532"/>
      <c r="B25" s="532"/>
      <c r="C25" s="1412"/>
      <c r="D25" s="1412"/>
      <c r="E25" s="1412"/>
      <c r="F25" s="1400"/>
      <c r="G25" s="1399"/>
      <c r="H25" s="1400"/>
      <c r="I25" s="1400"/>
      <c r="J25" s="1399"/>
    </row>
    <row r="26" spans="1:10" ht="3.75" customHeight="1" thickTop="1" x14ac:dyDescent="0.25">
      <c r="A26" s="1401"/>
      <c r="B26" s="1401"/>
      <c r="C26" s="1413"/>
      <c r="D26" s="1413"/>
      <c r="E26" s="1413"/>
      <c r="F26" s="1400"/>
      <c r="G26" s="1399"/>
      <c r="H26" s="1400"/>
      <c r="I26" s="1400"/>
      <c r="J26" s="1399"/>
    </row>
    <row r="27" spans="1:10" s="517" customFormat="1" ht="13" customHeight="1" x14ac:dyDescent="0.25">
      <c r="A27" s="475" t="s">
        <v>1392</v>
      </c>
      <c r="B27" s="475"/>
      <c r="C27" s="1397"/>
      <c r="D27" s="1397"/>
      <c r="E27" s="1397"/>
    </row>
    <row r="28" spans="1:10" s="517" customFormat="1" ht="13" customHeight="1" x14ac:dyDescent="0.25">
      <c r="A28" s="475" t="s">
        <v>1393</v>
      </c>
      <c r="B28" s="475"/>
    </row>
    <row r="29" spans="1:10" s="517" customFormat="1" ht="26.25" customHeight="1" x14ac:dyDescent="0.25">
      <c r="A29" s="2948" t="s">
        <v>1411</v>
      </c>
      <c r="B29" s="2461"/>
      <c r="C29" s="2461"/>
      <c r="D29" s="2461"/>
      <c r="E29" s="2461"/>
      <c r="F29" s="1062"/>
    </row>
    <row r="30" spans="1:10" s="517" customFormat="1" ht="13" customHeight="1" x14ac:dyDescent="0.25">
      <c r="A30" s="517" t="s">
        <v>1412</v>
      </c>
    </row>
    <row r="31" spans="1:10" s="208" customFormat="1" ht="13" customHeight="1" x14ac:dyDescent="0.25">
      <c r="A31" s="886" t="s">
        <v>1413</v>
      </c>
      <c r="B31" s="1083"/>
      <c r="C31" s="1083"/>
      <c r="D31" s="1410"/>
      <c r="E31" s="1410"/>
      <c r="F31" s="1410"/>
      <c r="G31" s="1395"/>
      <c r="H31" s="1403"/>
    </row>
    <row r="32" spans="1:10" x14ac:dyDescent="0.2">
      <c r="A32" s="1404"/>
      <c r="B32" s="1404"/>
      <c r="C32" s="1404"/>
      <c r="D32" s="1404"/>
      <c r="E32" s="1404"/>
    </row>
    <row r="33" spans="1:5" x14ac:dyDescent="0.2">
      <c r="A33" s="1404"/>
      <c r="B33" s="1404"/>
      <c r="C33" s="1404"/>
      <c r="D33" s="1404"/>
      <c r="E33" s="1404"/>
    </row>
    <row r="34" spans="1:5" x14ac:dyDescent="0.2">
      <c r="A34" s="1404"/>
      <c r="B34" s="1404"/>
      <c r="C34" s="1404"/>
      <c r="D34" s="1404"/>
      <c r="E34" s="1404"/>
    </row>
    <row r="35" spans="1:5" x14ac:dyDescent="0.2">
      <c r="A35" s="1404"/>
      <c r="B35" s="1404"/>
      <c r="C35" s="1404"/>
      <c r="D35" s="1404"/>
      <c r="E35" s="1404"/>
    </row>
    <row r="36" spans="1:5" x14ac:dyDescent="0.2">
      <c r="A36" s="1404"/>
      <c r="B36" s="1404"/>
      <c r="C36" s="1404"/>
      <c r="D36" s="1404"/>
      <c r="E36" s="1404"/>
    </row>
    <row r="37" spans="1:5" x14ac:dyDescent="0.2">
      <c r="A37" s="1404"/>
      <c r="B37" s="1404"/>
      <c r="C37" s="1404"/>
      <c r="D37" s="1404"/>
      <c r="E37" s="1404"/>
    </row>
    <row r="38" spans="1:5" x14ac:dyDescent="0.2">
      <c r="A38" s="1404"/>
      <c r="B38" s="1404"/>
      <c r="C38" s="1404"/>
      <c r="D38" s="1404"/>
      <c r="E38" s="1404"/>
    </row>
    <row r="39" spans="1:5" x14ac:dyDescent="0.2">
      <c r="A39" s="1404"/>
      <c r="B39" s="1404"/>
      <c r="C39" s="1404"/>
      <c r="D39" s="1404"/>
      <c r="E39" s="1404"/>
    </row>
    <row r="40" spans="1:5" x14ac:dyDescent="0.2">
      <c r="A40" s="1404"/>
      <c r="B40" s="1404"/>
      <c r="C40" s="1404"/>
      <c r="D40" s="1404"/>
      <c r="E40" s="1404"/>
    </row>
    <row r="41" spans="1:5" x14ac:dyDescent="0.2">
      <c r="A41" s="1404"/>
      <c r="B41" s="1404"/>
      <c r="C41" s="1404"/>
      <c r="D41" s="1404"/>
      <c r="E41" s="1404"/>
    </row>
    <row r="42" spans="1:5" x14ac:dyDescent="0.2">
      <c r="A42" s="1404"/>
      <c r="B42" s="1404"/>
      <c r="C42" s="1404"/>
      <c r="D42" s="1404"/>
      <c r="E42" s="1404"/>
    </row>
    <row r="43" spans="1:5" x14ac:dyDescent="0.2">
      <c r="A43" s="1404"/>
      <c r="B43" s="1404"/>
      <c r="C43" s="1404"/>
      <c r="D43" s="1404"/>
      <c r="E43" s="1404"/>
    </row>
    <row r="44" spans="1:5" x14ac:dyDescent="0.2">
      <c r="A44" s="1404"/>
      <c r="B44" s="1404"/>
      <c r="C44" s="1404"/>
      <c r="D44" s="1404"/>
      <c r="E44" s="1404"/>
    </row>
    <row r="45" spans="1:5" x14ac:dyDescent="0.2">
      <c r="A45" s="1404"/>
      <c r="B45" s="1404"/>
      <c r="C45" s="1404"/>
      <c r="D45" s="1404"/>
      <c r="E45" s="1404"/>
    </row>
    <row r="46" spans="1:5" x14ac:dyDescent="0.2">
      <c r="A46" s="1404"/>
      <c r="B46" s="1404"/>
      <c r="C46" s="1404"/>
      <c r="D46" s="1404"/>
      <c r="E46" s="1404"/>
    </row>
    <row r="47" spans="1:5" x14ac:dyDescent="0.2">
      <c r="A47" s="1404"/>
      <c r="B47" s="1404"/>
      <c r="C47" s="1404"/>
      <c r="D47" s="1404"/>
      <c r="E47" s="1404"/>
    </row>
    <row r="48" spans="1:5" x14ac:dyDescent="0.2">
      <c r="A48" s="1404"/>
      <c r="B48" s="1404"/>
      <c r="C48" s="1404"/>
      <c r="D48" s="1404"/>
      <c r="E48" s="1404"/>
    </row>
    <row r="49" spans="1:5" x14ac:dyDescent="0.2">
      <c r="A49" s="1404"/>
      <c r="B49" s="1404"/>
      <c r="C49" s="1404"/>
      <c r="D49" s="1404"/>
      <c r="E49" s="1404"/>
    </row>
    <row r="50" spans="1:5" x14ac:dyDescent="0.2">
      <c r="A50" s="1404"/>
      <c r="B50" s="1404"/>
      <c r="C50" s="1404"/>
      <c r="D50" s="1404"/>
      <c r="E50" s="1404"/>
    </row>
    <row r="51" spans="1:5" x14ac:dyDescent="0.2">
      <c r="A51" s="1404"/>
      <c r="B51" s="1404"/>
      <c r="C51" s="1404"/>
      <c r="D51" s="1404"/>
      <c r="E51" s="1404"/>
    </row>
    <row r="52" spans="1:5" x14ac:dyDescent="0.2">
      <c r="A52" s="1404"/>
      <c r="B52" s="1404"/>
      <c r="C52" s="1404"/>
      <c r="D52" s="1404"/>
      <c r="E52" s="1404"/>
    </row>
    <row r="53" spans="1:5" x14ac:dyDescent="0.2">
      <c r="A53" s="1404"/>
      <c r="B53" s="1404"/>
      <c r="C53" s="1404"/>
      <c r="D53" s="1404"/>
      <c r="E53" s="1404"/>
    </row>
    <row r="54" spans="1:5" x14ac:dyDescent="0.2">
      <c r="A54" s="1404"/>
      <c r="B54" s="1404"/>
      <c r="C54" s="1404"/>
      <c r="D54" s="1404"/>
      <c r="E54" s="1404"/>
    </row>
    <row r="55" spans="1:5" x14ac:dyDescent="0.2">
      <c r="A55" s="1404"/>
      <c r="B55" s="1404"/>
      <c r="C55" s="1404"/>
      <c r="D55" s="1404"/>
      <c r="E55" s="1404"/>
    </row>
    <row r="56" spans="1:5" x14ac:dyDescent="0.2">
      <c r="A56" s="1404"/>
      <c r="B56" s="1404"/>
      <c r="C56" s="1404"/>
      <c r="D56" s="1404"/>
      <c r="E56" s="1404"/>
    </row>
    <row r="57" spans="1:5" x14ac:dyDescent="0.2">
      <c r="A57" s="1404"/>
      <c r="B57" s="1404"/>
      <c r="C57" s="1404"/>
      <c r="D57" s="1404"/>
      <c r="E57" s="1404"/>
    </row>
    <row r="58" spans="1:5" x14ac:dyDescent="0.2">
      <c r="A58" s="1404"/>
      <c r="B58" s="1404"/>
      <c r="C58" s="1404"/>
      <c r="D58" s="1404"/>
      <c r="E58" s="1404"/>
    </row>
    <row r="59" spans="1:5" x14ac:dyDescent="0.2">
      <c r="A59" s="1404"/>
      <c r="B59" s="1404"/>
      <c r="C59" s="1404"/>
      <c r="D59" s="1404"/>
      <c r="E59" s="1404"/>
    </row>
    <row r="60" spans="1:5" x14ac:dyDescent="0.2">
      <c r="A60" s="1404"/>
      <c r="B60" s="1404"/>
      <c r="C60" s="1404"/>
      <c r="D60" s="1404"/>
      <c r="E60" s="1404"/>
    </row>
    <row r="61" spans="1:5" x14ac:dyDescent="0.2">
      <c r="A61" s="1404"/>
      <c r="B61" s="1404"/>
      <c r="C61" s="1404"/>
      <c r="D61" s="1404"/>
      <c r="E61" s="1404"/>
    </row>
    <row r="62" spans="1:5" x14ac:dyDescent="0.2">
      <c r="A62" s="1404"/>
      <c r="B62" s="1404"/>
      <c r="C62" s="1404"/>
      <c r="D62" s="1404"/>
      <c r="E62" s="1404"/>
    </row>
    <row r="63" spans="1:5" x14ac:dyDescent="0.2">
      <c r="A63" s="1404"/>
      <c r="B63" s="1404"/>
      <c r="C63" s="1404"/>
      <c r="D63" s="1404"/>
      <c r="E63" s="1404"/>
    </row>
    <row r="64" spans="1:5" x14ac:dyDescent="0.2">
      <c r="A64" s="1404"/>
      <c r="B64" s="1404"/>
      <c r="C64" s="1404"/>
      <c r="D64" s="1404"/>
      <c r="E64" s="1404"/>
    </row>
    <row r="65" spans="1:5" x14ac:dyDescent="0.2">
      <c r="A65" s="1404"/>
      <c r="B65" s="1404"/>
      <c r="C65" s="1404"/>
      <c r="D65" s="1404"/>
      <c r="E65" s="1404"/>
    </row>
    <row r="66" spans="1:5" x14ac:dyDescent="0.2">
      <c r="A66" s="1404"/>
      <c r="B66" s="1404"/>
      <c r="C66" s="1404"/>
      <c r="D66" s="1404"/>
      <c r="E66" s="1404"/>
    </row>
    <row r="67" spans="1:5" x14ac:dyDescent="0.2">
      <c r="A67" s="1404"/>
      <c r="B67" s="1404"/>
      <c r="C67" s="1404"/>
      <c r="D67" s="1404"/>
      <c r="E67" s="1404"/>
    </row>
    <row r="68" spans="1:5" x14ac:dyDescent="0.2">
      <c r="A68" s="1404"/>
      <c r="B68" s="1404"/>
      <c r="C68" s="1404"/>
      <c r="D68" s="1404"/>
      <c r="E68" s="1404"/>
    </row>
    <row r="69" spans="1:5" x14ac:dyDescent="0.2">
      <c r="A69" s="1404"/>
      <c r="B69" s="1404"/>
      <c r="C69" s="1404"/>
      <c r="D69" s="1404"/>
      <c r="E69" s="1404"/>
    </row>
    <row r="70" spans="1:5" x14ac:dyDescent="0.2">
      <c r="A70" s="1404"/>
      <c r="B70" s="1404"/>
      <c r="C70" s="1404"/>
      <c r="D70" s="1404"/>
      <c r="E70" s="1404"/>
    </row>
    <row r="71" spans="1:5" x14ac:dyDescent="0.2">
      <c r="A71" s="1404"/>
      <c r="B71" s="1404"/>
      <c r="C71" s="1404"/>
      <c r="D71" s="1404"/>
      <c r="E71" s="1404"/>
    </row>
    <row r="72" spans="1:5" x14ac:dyDescent="0.2">
      <c r="A72" s="1404"/>
      <c r="B72" s="1404"/>
      <c r="C72" s="1404"/>
      <c r="D72" s="1404"/>
      <c r="E72" s="1404"/>
    </row>
    <row r="73" spans="1:5" x14ac:dyDescent="0.2">
      <c r="A73" s="1404"/>
      <c r="B73" s="1404"/>
      <c r="C73" s="1404"/>
      <c r="D73" s="1404"/>
      <c r="E73" s="1404"/>
    </row>
    <row r="74" spans="1:5" x14ac:dyDescent="0.2">
      <c r="A74" s="1404"/>
      <c r="B74" s="1404"/>
      <c r="C74" s="1404"/>
      <c r="D74" s="1404"/>
      <c r="E74" s="1404"/>
    </row>
    <row r="75" spans="1:5" x14ac:dyDescent="0.2">
      <c r="A75" s="1404"/>
      <c r="B75" s="1404"/>
      <c r="C75" s="1404"/>
      <c r="D75" s="1404"/>
      <c r="E75" s="1404"/>
    </row>
    <row r="76" spans="1:5" x14ac:dyDescent="0.2">
      <c r="A76" s="1404"/>
      <c r="B76" s="1404"/>
      <c r="C76" s="1404"/>
      <c r="D76" s="1404"/>
      <c r="E76" s="1404"/>
    </row>
    <row r="77" spans="1:5" x14ac:dyDescent="0.2">
      <c r="A77" s="1404"/>
      <c r="B77" s="1404"/>
      <c r="C77" s="1404"/>
      <c r="D77" s="1404"/>
      <c r="E77" s="1404"/>
    </row>
    <row r="78" spans="1:5" x14ac:dyDescent="0.2">
      <c r="A78" s="1404"/>
      <c r="B78" s="1404"/>
      <c r="C78" s="1404"/>
      <c r="D78" s="1404"/>
      <c r="E78" s="1404"/>
    </row>
    <row r="79" spans="1:5" x14ac:dyDescent="0.2">
      <c r="A79" s="1404"/>
      <c r="B79" s="1404"/>
      <c r="C79" s="1404"/>
      <c r="D79" s="1404"/>
      <c r="E79" s="1404"/>
    </row>
    <row r="80" spans="1:5" x14ac:dyDescent="0.2">
      <c r="A80" s="1404"/>
      <c r="B80" s="1404"/>
      <c r="C80" s="1404"/>
      <c r="D80" s="1404"/>
      <c r="E80" s="1404"/>
    </row>
    <row r="81" spans="1:5" x14ac:dyDescent="0.2">
      <c r="A81" s="1404"/>
      <c r="B81" s="1404"/>
      <c r="C81" s="1404"/>
      <c r="D81" s="1404"/>
      <c r="E81" s="1404"/>
    </row>
    <row r="82" spans="1:5" x14ac:dyDescent="0.2">
      <c r="A82" s="1404"/>
      <c r="B82" s="1404"/>
      <c r="C82" s="1404"/>
      <c r="D82" s="1404"/>
      <c r="E82" s="1404"/>
    </row>
    <row r="83" spans="1:5" x14ac:dyDescent="0.2">
      <c r="A83" s="1404"/>
      <c r="B83" s="1404"/>
      <c r="C83" s="1404"/>
      <c r="D83" s="1404"/>
      <c r="E83" s="1404"/>
    </row>
    <row r="84" spans="1:5" x14ac:dyDescent="0.2">
      <c r="A84" s="1404"/>
      <c r="B84" s="1404"/>
      <c r="C84" s="1404"/>
      <c r="D84" s="1404"/>
      <c r="E84" s="1404"/>
    </row>
    <row r="85" spans="1:5" x14ac:dyDescent="0.2">
      <c r="A85" s="1404"/>
      <c r="B85" s="1404"/>
      <c r="C85" s="1404"/>
      <c r="D85" s="1404"/>
      <c r="E85" s="1404"/>
    </row>
    <row r="86" spans="1:5" x14ac:dyDescent="0.2">
      <c r="A86" s="1404"/>
      <c r="B86" s="1404"/>
      <c r="C86" s="1404"/>
      <c r="D86" s="1404"/>
      <c r="E86" s="1404"/>
    </row>
    <row r="87" spans="1:5" x14ac:dyDescent="0.2">
      <c r="A87" s="1404"/>
      <c r="B87" s="1404"/>
      <c r="C87" s="1404"/>
      <c r="D87" s="1404"/>
      <c r="E87" s="1404"/>
    </row>
    <row r="88" spans="1:5" x14ac:dyDescent="0.2">
      <c r="A88" s="1404"/>
      <c r="B88" s="1404"/>
      <c r="C88" s="1404"/>
      <c r="D88" s="1404"/>
      <c r="E88" s="1404"/>
    </row>
    <row r="89" spans="1:5" x14ac:dyDescent="0.2">
      <c r="A89" s="1404"/>
      <c r="B89" s="1404"/>
      <c r="C89" s="1404"/>
      <c r="D89" s="1404"/>
      <c r="E89" s="1404"/>
    </row>
    <row r="90" spans="1:5" x14ac:dyDescent="0.2">
      <c r="A90" s="1404"/>
      <c r="B90" s="1404"/>
      <c r="C90" s="1404"/>
      <c r="D90" s="1404"/>
      <c r="E90" s="1404"/>
    </row>
    <row r="91" spans="1:5" x14ac:dyDescent="0.2">
      <c r="A91" s="1404"/>
      <c r="B91" s="1404"/>
      <c r="C91" s="1404"/>
      <c r="D91" s="1404"/>
      <c r="E91" s="1404"/>
    </row>
    <row r="92" spans="1:5" x14ac:dyDescent="0.2">
      <c r="A92" s="1404"/>
      <c r="B92" s="1404"/>
      <c r="C92" s="1404"/>
      <c r="D92" s="1404"/>
      <c r="E92" s="1404"/>
    </row>
    <row r="93" spans="1:5" x14ac:dyDescent="0.2">
      <c r="A93" s="1404"/>
      <c r="B93" s="1404"/>
      <c r="C93" s="1404"/>
      <c r="D93" s="1404"/>
      <c r="E93" s="1404"/>
    </row>
    <row r="94" spans="1:5" x14ac:dyDescent="0.2">
      <c r="A94" s="1404"/>
      <c r="B94" s="1404"/>
      <c r="C94" s="1404"/>
      <c r="D94" s="1404"/>
      <c r="E94" s="1404"/>
    </row>
    <row r="95" spans="1:5" x14ac:dyDescent="0.2">
      <c r="A95" s="1404"/>
      <c r="B95" s="1404"/>
      <c r="C95" s="1404"/>
      <c r="D95" s="1404"/>
      <c r="E95" s="1404"/>
    </row>
    <row r="96" spans="1:5" x14ac:dyDescent="0.2">
      <c r="A96" s="1404"/>
      <c r="B96" s="1404"/>
      <c r="C96" s="1404"/>
      <c r="D96" s="1404"/>
      <c r="E96" s="1404"/>
    </row>
    <row r="97" spans="1:5" x14ac:dyDescent="0.2">
      <c r="A97" s="1404"/>
      <c r="B97" s="1404"/>
      <c r="C97" s="1404"/>
      <c r="D97" s="1404"/>
      <c r="E97" s="1404"/>
    </row>
    <row r="98" spans="1:5" x14ac:dyDescent="0.2">
      <c r="A98" s="1404"/>
      <c r="B98" s="1404"/>
      <c r="C98" s="1404"/>
      <c r="D98" s="1404"/>
      <c r="E98" s="1404"/>
    </row>
    <row r="99" spans="1:5" x14ac:dyDescent="0.2">
      <c r="A99" s="1404"/>
      <c r="B99" s="1404"/>
      <c r="C99" s="1404"/>
      <c r="D99" s="1404"/>
      <c r="E99" s="1404"/>
    </row>
    <row r="100" spans="1:5" x14ac:dyDescent="0.2">
      <c r="A100" s="1404"/>
      <c r="B100" s="1404"/>
      <c r="C100" s="1404"/>
      <c r="D100" s="1404"/>
      <c r="E100" s="1404"/>
    </row>
    <row r="101" spans="1:5" x14ac:dyDescent="0.2">
      <c r="A101" s="1404"/>
      <c r="B101" s="1404"/>
      <c r="C101" s="1404"/>
      <c r="D101" s="1404"/>
      <c r="E101" s="1404"/>
    </row>
    <row r="102" spans="1:5" x14ac:dyDescent="0.2">
      <c r="A102" s="1404"/>
      <c r="B102" s="1404"/>
      <c r="C102" s="1404"/>
      <c r="D102" s="1404"/>
      <c r="E102" s="1404"/>
    </row>
    <row r="103" spans="1:5" x14ac:dyDescent="0.2">
      <c r="A103" s="1404"/>
      <c r="B103" s="1404"/>
      <c r="C103" s="1404"/>
      <c r="D103" s="1404"/>
      <c r="E103" s="1404"/>
    </row>
    <row r="104" spans="1:5" x14ac:dyDescent="0.2">
      <c r="A104" s="1404"/>
      <c r="B104" s="1404"/>
      <c r="C104" s="1404"/>
      <c r="D104" s="1404"/>
      <c r="E104" s="1404"/>
    </row>
    <row r="105" spans="1:5" x14ac:dyDescent="0.2">
      <c r="A105" s="1404"/>
      <c r="B105" s="1404"/>
      <c r="C105" s="1404"/>
      <c r="D105" s="1404"/>
      <c r="E105" s="1404"/>
    </row>
    <row r="106" spans="1:5" x14ac:dyDescent="0.2">
      <c r="A106" s="1404"/>
      <c r="B106" s="1404"/>
      <c r="C106" s="1404"/>
      <c r="D106" s="1404"/>
      <c r="E106" s="1404"/>
    </row>
    <row r="107" spans="1:5" x14ac:dyDescent="0.2">
      <c r="A107" s="1404"/>
      <c r="B107" s="1404"/>
      <c r="C107" s="1404"/>
      <c r="D107" s="1404"/>
      <c r="E107" s="1404"/>
    </row>
    <row r="108" spans="1:5" x14ac:dyDescent="0.2">
      <c r="A108" s="1404"/>
      <c r="B108" s="1404"/>
      <c r="C108" s="1404"/>
      <c r="D108" s="1404"/>
      <c r="E108" s="1404"/>
    </row>
    <row r="109" spans="1:5" x14ac:dyDescent="0.2">
      <c r="A109" s="1404"/>
      <c r="B109" s="1404"/>
      <c r="C109" s="1404"/>
      <c r="D109" s="1404"/>
      <c r="E109" s="1404"/>
    </row>
    <row r="110" spans="1:5" x14ac:dyDescent="0.2">
      <c r="A110" s="1404"/>
      <c r="B110" s="1404"/>
      <c r="C110" s="1404"/>
      <c r="D110" s="1404"/>
      <c r="E110" s="1404"/>
    </row>
    <row r="111" spans="1:5" x14ac:dyDescent="0.2">
      <c r="A111" s="1404"/>
      <c r="B111" s="1404"/>
      <c r="C111" s="1404"/>
      <c r="D111" s="1404"/>
      <c r="E111" s="1404"/>
    </row>
    <row r="112" spans="1:5" x14ac:dyDescent="0.2">
      <c r="A112" s="1404"/>
      <c r="B112" s="1404"/>
      <c r="C112" s="1404"/>
      <c r="D112" s="1404"/>
      <c r="E112" s="1404"/>
    </row>
    <row r="113" spans="1:5" x14ac:dyDescent="0.2">
      <c r="A113" s="1404"/>
      <c r="B113" s="1404"/>
      <c r="C113" s="1404"/>
      <c r="D113" s="1404"/>
      <c r="E113" s="1404"/>
    </row>
    <row r="114" spans="1:5" x14ac:dyDescent="0.2">
      <c r="A114" s="1404"/>
      <c r="B114" s="1404"/>
      <c r="C114" s="1404"/>
      <c r="D114" s="1404"/>
      <c r="E114" s="1404"/>
    </row>
    <row r="115" spans="1:5" x14ac:dyDescent="0.2">
      <c r="A115" s="1404"/>
      <c r="B115" s="1404"/>
      <c r="C115" s="1404"/>
      <c r="D115" s="1404"/>
      <c r="E115" s="1404"/>
    </row>
    <row r="116" spans="1:5" x14ac:dyDescent="0.2">
      <c r="A116" s="1404"/>
      <c r="B116" s="1404"/>
      <c r="C116" s="1404"/>
      <c r="D116" s="1404"/>
      <c r="E116" s="1404"/>
    </row>
    <row r="117" spans="1:5" x14ac:dyDescent="0.2">
      <c r="A117" s="1404"/>
      <c r="B117" s="1404"/>
      <c r="C117" s="1404"/>
      <c r="D117" s="1404"/>
      <c r="E117" s="1404"/>
    </row>
    <row r="118" spans="1:5" x14ac:dyDescent="0.2">
      <c r="A118" s="1404"/>
      <c r="B118" s="1404"/>
      <c r="C118" s="1404"/>
      <c r="D118" s="1404"/>
      <c r="E118" s="1404"/>
    </row>
    <row r="119" spans="1:5" x14ac:dyDescent="0.2">
      <c r="A119" s="1404"/>
      <c r="B119" s="1404"/>
      <c r="C119" s="1404"/>
      <c r="D119" s="1404"/>
      <c r="E119" s="1404"/>
    </row>
    <row r="120" spans="1:5" x14ac:dyDescent="0.2">
      <c r="A120" s="1404"/>
      <c r="B120" s="1404"/>
      <c r="C120" s="1404"/>
      <c r="D120" s="1404"/>
      <c r="E120" s="1404"/>
    </row>
    <row r="121" spans="1:5" x14ac:dyDescent="0.2">
      <c r="A121" s="1404"/>
      <c r="B121" s="1404"/>
      <c r="C121" s="1404"/>
      <c r="D121" s="1404"/>
      <c r="E121" s="1404"/>
    </row>
    <row r="122" spans="1:5" x14ac:dyDescent="0.2">
      <c r="A122" s="1404"/>
      <c r="B122" s="1404"/>
      <c r="C122" s="1404"/>
      <c r="D122" s="1404"/>
      <c r="E122" s="1404"/>
    </row>
    <row r="123" spans="1:5" x14ac:dyDescent="0.2">
      <c r="A123" s="1404"/>
      <c r="B123" s="1404"/>
      <c r="C123" s="1404"/>
      <c r="D123" s="1404"/>
      <c r="E123" s="1404"/>
    </row>
    <row r="124" spans="1:5" x14ac:dyDescent="0.2">
      <c r="A124" s="1404"/>
      <c r="B124" s="1404"/>
      <c r="C124" s="1404"/>
      <c r="D124" s="1404"/>
      <c r="E124" s="1404"/>
    </row>
    <row r="125" spans="1:5" x14ac:dyDescent="0.2">
      <c r="A125" s="1404"/>
      <c r="B125" s="1404"/>
      <c r="C125" s="1404"/>
      <c r="D125" s="1404"/>
      <c r="E125" s="1404"/>
    </row>
    <row r="126" spans="1:5" x14ac:dyDescent="0.2">
      <c r="A126" s="1404"/>
      <c r="B126" s="1404"/>
      <c r="C126" s="1404"/>
      <c r="D126" s="1404"/>
      <c r="E126" s="1404"/>
    </row>
    <row r="127" spans="1:5" x14ac:dyDescent="0.2">
      <c r="A127" s="1404"/>
      <c r="B127" s="1404"/>
      <c r="C127" s="1404"/>
      <c r="D127" s="1404"/>
      <c r="E127" s="1404"/>
    </row>
    <row r="128" spans="1:5" x14ac:dyDescent="0.2">
      <c r="A128" s="1404"/>
      <c r="B128" s="1404"/>
      <c r="C128" s="1404"/>
      <c r="D128" s="1404"/>
      <c r="E128" s="1404"/>
    </row>
    <row r="129" spans="1:5" x14ac:dyDescent="0.2">
      <c r="A129" s="1404"/>
      <c r="B129" s="1404"/>
      <c r="C129" s="1404"/>
      <c r="D129" s="1404"/>
      <c r="E129" s="1404"/>
    </row>
    <row r="130" spans="1:5" x14ac:dyDescent="0.2">
      <c r="A130" s="1404"/>
      <c r="B130" s="1404"/>
      <c r="C130" s="1404"/>
      <c r="D130" s="1404"/>
      <c r="E130" s="1404"/>
    </row>
    <row r="131" spans="1:5" x14ac:dyDescent="0.2">
      <c r="A131" s="1404"/>
      <c r="B131" s="1404"/>
      <c r="C131" s="1404"/>
      <c r="D131" s="1404"/>
      <c r="E131" s="1404"/>
    </row>
    <row r="132" spans="1:5" x14ac:dyDescent="0.2">
      <c r="A132" s="1404"/>
      <c r="B132" s="1404"/>
      <c r="C132" s="1404"/>
      <c r="D132" s="1404"/>
      <c r="E132" s="1404"/>
    </row>
    <row r="133" spans="1:5" x14ac:dyDescent="0.2">
      <c r="A133" s="1404"/>
      <c r="B133" s="1404"/>
      <c r="C133" s="1404"/>
      <c r="D133" s="1404"/>
      <c r="E133" s="1404"/>
    </row>
    <row r="134" spans="1:5" x14ac:dyDescent="0.2">
      <c r="A134" s="1404"/>
      <c r="B134" s="1404"/>
      <c r="C134" s="1404"/>
      <c r="D134" s="1404"/>
      <c r="E134" s="1404"/>
    </row>
    <row r="135" spans="1:5" x14ac:dyDescent="0.2">
      <c r="A135" s="1404"/>
      <c r="B135" s="1404"/>
      <c r="C135" s="1404"/>
      <c r="D135" s="1404"/>
      <c r="E135" s="1404"/>
    </row>
    <row r="136" spans="1:5" x14ac:dyDescent="0.2">
      <c r="A136" s="1404"/>
      <c r="B136" s="1404"/>
      <c r="C136" s="1404"/>
      <c r="D136" s="1404"/>
      <c r="E136" s="1404"/>
    </row>
    <row r="137" spans="1:5" x14ac:dyDescent="0.2">
      <c r="A137" s="1404"/>
      <c r="B137" s="1404"/>
      <c r="C137" s="1404"/>
      <c r="D137" s="1404"/>
      <c r="E137" s="1404"/>
    </row>
    <row r="138" spans="1:5" x14ac:dyDescent="0.2">
      <c r="A138" s="1404"/>
      <c r="B138" s="1404"/>
      <c r="C138" s="1404"/>
      <c r="D138" s="1404"/>
      <c r="E138" s="1404"/>
    </row>
    <row r="139" spans="1:5" x14ac:dyDescent="0.2">
      <c r="A139" s="1404"/>
      <c r="B139" s="1404"/>
      <c r="C139" s="1404"/>
      <c r="D139" s="1404"/>
      <c r="E139" s="1404"/>
    </row>
    <row r="140" spans="1:5" x14ac:dyDescent="0.2">
      <c r="A140" s="1404"/>
      <c r="B140" s="1404"/>
      <c r="C140" s="1404"/>
      <c r="D140" s="1404"/>
      <c r="E140" s="1404"/>
    </row>
    <row r="141" spans="1:5" x14ac:dyDescent="0.2">
      <c r="A141" s="1404"/>
      <c r="B141" s="1404"/>
      <c r="C141" s="1404"/>
      <c r="D141" s="1404"/>
      <c r="E141" s="1404"/>
    </row>
    <row r="142" spans="1:5" x14ac:dyDescent="0.2">
      <c r="A142" s="1404"/>
      <c r="B142" s="1404"/>
      <c r="C142" s="1404"/>
      <c r="D142" s="1404"/>
      <c r="E142" s="1404"/>
    </row>
    <row r="143" spans="1:5" x14ac:dyDescent="0.2">
      <c r="A143" s="1404"/>
      <c r="B143" s="1404"/>
      <c r="C143" s="1404"/>
      <c r="D143" s="1404"/>
      <c r="E143" s="1404"/>
    </row>
    <row r="144" spans="1:5" x14ac:dyDescent="0.2">
      <c r="A144" s="1404"/>
      <c r="B144" s="1404"/>
      <c r="C144" s="1404"/>
      <c r="D144" s="1404"/>
      <c r="E144" s="1404"/>
    </row>
    <row r="145" spans="1:5" x14ac:dyDescent="0.2">
      <c r="A145" s="1404"/>
      <c r="B145" s="1404"/>
      <c r="C145" s="1404"/>
      <c r="D145" s="1404"/>
      <c r="E145" s="1404"/>
    </row>
    <row r="146" spans="1:5" x14ac:dyDescent="0.2">
      <c r="A146" s="1404"/>
      <c r="B146" s="1404"/>
      <c r="C146" s="1404"/>
      <c r="D146" s="1404"/>
      <c r="E146" s="1404"/>
    </row>
    <row r="147" spans="1:5" x14ac:dyDescent="0.2">
      <c r="A147" s="1404"/>
      <c r="B147" s="1404"/>
      <c r="C147" s="1404"/>
      <c r="D147" s="1404"/>
      <c r="E147" s="1404"/>
    </row>
    <row r="148" spans="1:5" x14ac:dyDescent="0.2">
      <c r="A148" s="1404"/>
      <c r="B148" s="1404"/>
      <c r="C148" s="1404"/>
      <c r="D148" s="1404"/>
      <c r="E148" s="1404"/>
    </row>
    <row r="149" spans="1:5" x14ac:dyDescent="0.2">
      <c r="A149" s="1404"/>
      <c r="B149" s="1404"/>
      <c r="C149" s="1404"/>
      <c r="D149" s="1404"/>
      <c r="E149" s="1404"/>
    </row>
    <row r="150" spans="1:5" x14ac:dyDescent="0.2">
      <c r="A150" s="1404"/>
      <c r="B150" s="1404"/>
      <c r="C150" s="1404"/>
      <c r="D150" s="1404"/>
      <c r="E150" s="1404"/>
    </row>
    <row r="151" spans="1:5" x14ac:dyDescent="0.2">
      <c r="A151" s="1404"/>
      <c r="B151" s="1404"/>
      <c r="C151" s="1404"/>
      <c r="D151" s="1404"/>
      <c r="E151" s="1404"/>
    </row>
    <row r="152" spans="1:5" x14ac:dyDescent="0.2">
      <c r="A152" s="1404"/>
      <c r="B152" s="1404"/>
      <c r="C152" s="1404"/>
      <c r="D152" s="1404"/>
      <c r="E152" s="1404"/>
    </row>
    <row r="153" spans="1:5" x14ac:dyDescent="0.2">
      <c r="A153" s="1404"/>
      <c r="B153" s="1404"/>
      <c r="C153" s="1404"/>
      <c r="D153" s="1404"/>
      <c r="E153" s="1404"/>
    </row>
    <row r="154" spans="1:5" x14ac:dyDescent="0.2">
      <c r="A154" s="1404"/>
      <c r="B154" s="1404"/>
      <c r="C154" s="1404"/>
      <c r="D154" s="1404"/>
      <c r="E154" s="1404"/>
    </row>
    <row r="155" spans="1:5" x14ac:dyDescent="0.2">
      <c r="A155" s="1404"/>
      <c r="B155" s="1404"/>
      <c r="C155" s="1404"/>
      <c r="D155" s="1404"/>
      <c r="E155" s="1404"/>
    </row>
    <row r="156" spans="1:5" x14ac:dyDescent="0.2">
      <c r="A156" s="1404"/>
      <c r="B156" s="1404"/>
      <c r="C156" s="1404"/>
      <c r="D156" s="1404"/>
      <c r="E156" s="1404"/>
    </row>
    <row r="157" spans="1:5" x14ac:dyDescent="0.2">
      <c r="A157" s="1404"/>
      <c r="B157" s="1404"/>
      <c r="C157" s="1404"/>
      <c r="D157" s="1404"/>
      <c r="E157" s="1404"/>
    </row>
    <row r="158" spans="1:5" x14ac:dyDescent="0.2">
      <c r="A158" s="1404"/>
      <c r="B158" s="1404"/>
      <c r="C158" s="1404"/>
      <c r="D158" s="1404"/>
      <c r="E158" s="1404"/>
    </row>
    <row r="159" spans="1:5" x14ac:dyDescent="0.2">
      <c r="A159" s="1404"/>
      <c r="B159" s="1404"/>
      <c r="C159" s="1404"/>
      <c r="D159" s="1404"/>
      <c r="E159" s="1404"/>
    </row>
    <row r="160" spans="1:5" x14ac:dyDescent="0.2">
      <c r="A160" s="1404"/>
      <c r="B160" s="1404"/>
      <c r="C160" s="1404"/>
      <c r="D160" s="1404"/>
      <c r="E160" s="1404"/>
    </row>
    <row r="161" spans="1:5" x14ac:dyDescent="0.2">
      <c r="A161" s="1404"/>
      <c r="B161" s="1404"/>
      <c r="C161" s="1404"/>
      <c r="D161" s="1404"/>
      <c r="E161" s="1404"/>
    </row>
    <row r="162" spans="1:5" x14ac:dyDescent="0.2">
      <c r="A162" s="1404"/>
      <c r="B162" s="1404"/>
      <c r="C162" s="1404"/>
      <c r="D162" s="1404"/>
      <c r="E162" s="1404"/>
    </row>
    <row r="163" spans="1:5" x14ac:dyDescent="0.2">
      <c r="A163" s="1404"/>
      <c r="B163" s="1404"/>
      <c r="C163" s="1404"/>
      <c r="D163" s="1404"/>
      <c r="E163" s="1404"/>
    </row>
    <row r="164" spans="1:5" x14ac:dyDescent="0.2">
      <c r="A164" s="1404"/>
      <c r="B164" s="1404"/>
      <c r="C164" s="1404"/>
      <c r="D164" s="1404"/>
      <c r="E164" s="1404"/>
    </row>
    <row r="165" spans="1:5" x14ac:dyDescent="0.2">
      <c r="A165" s="1404"/>
      <c r="B165" s="1404"/>
      <c r="C165" s="1404"/>
      <c r="D165" s="1404"/>
      <c r="E165" s="1404"/>
    </row>
    <row r="166" spans="1:5" x14ac:dyDescent="0.2">
      <c r="A166" s="1404"/>
      <c r="B166" s="1404"/>
      <c r="C166" s="1404"/>
      <c r="D166" s="1404"/>
      <c r="E166" s="1404"/>
    </row>
    <row r="167" spans="1:5" x14ac:dyDescent="0.2">
      <c r="A167" s="1404"/>
      <c r="B167" s="1404"/>
      <c r="C167" s="1404"/>
      <c r="D167" s="1404"/>
      <c r="E167" s="1404"/>
    </row>
    <row r="168" spans="1:5" x14ac:dyDescent="0.2">
      <c r="A168" s="1404"/>
      <c r="B168" s="1404"/>
      <c r="C168" s="1404"/>
      <c r="D168" s="1404"/>
      <c r="E168" s="1404"/>
    </row>
    <row r="169" spans="1:5" x14ac:dyDescent="0.2">
      <c r="A169" s="1404"/>
      <c r="B169" s="1404"/>
      <c r="C169" s="1404"/>
      <c r="D169" s="1404"/>
      <c r="E169" s="1404"/>
    </row>
    <row r="170" spans="1:5" x14ac:dyDescent="0.2">
      <c r="A170" s="1404"/>
      <c r="B170" s="1404"/>
      <c r="C170" s="1404"/>
      <c r="D170" s="1404"/>
      <c r="E170" s="1404"/>
    </row>
    <row r="171" spans="1:5" x14ac:dyDescent="0.2">
      <c r="A171" s="1404"/>
      <c r="B171" s="1404"/>
      <c r="C171" s="1404"/>
      <c r="D171" s="1404"/>
      <c r="E171" s="1404"/>
    </row>
    <row r="172" spans="1:5" x14ac:dyDescent="0.2">
      <c r="A172" s="1404"/>
      <c r="B172" s="1404"/>
      <c r="C172" s="1404"/>
      <c r="D172" s="1404"/>
      <c r="E172" s="1404"/>
    </row>
    <row r="173" spans="1:5" x14ac:dyDescent="0.2">
      <c r="A173" s="1404"/>
      <c r="B173" s="1404"/>
      <c r="C173" s="1404"/>
      <c r="D173" s="1404"/>
      <c r="E173" s="1404"/>
    </row>
    <row r="174" spans="1:5" x14ac:dyDescent="0.2">
      <c r="A174" s="1404"/>
      <c r="B174" s="1404"/>
      <c r="C174" s="1404"/>
      <c r="D174" s="1404"/>
      <c r="E174" s="1404"/>
    </row>
    <row r="175" spans="1:5" x14ac:dyDescent="0.2">
      <c r="A175" s="1404"/>
      <c r="B175" s="1404"/>
      <c r="C175" s="1404"/>
      <c r="D175" s="1404"/>
      <c r="E175" s="1404"/>
    </row>
    <row r="176" spans="1:5" x14ac:dyDescent="0.2">
      <c r="A176" s="1404"/>
      <c r="B176" s="1404"/>
      <c r="C176" s="1404"/>
      <c r="D176" s="1404"/>
      <c r="E176" s="1404"/>
    </row>
    <row r="177" spans="1:5" x14ac:dyDescent="0.2">
      <c r="A177" s="1404"/>
      <c r="B177" s="1404"/>
      <c r="C177" s="1404"/>
      <c r="D177" s="1404"/>
      <c r="E177" s="1404"/>
    </row>
    <row r="178" spans="1:5" x14ac:dyDescent="0.2">
      <c r="A178" s="1404"/>
      <c r="B178" s="1404"/>
      <c r="C178" s="1404"/>
      <c r="D178" s="1404"/>
      <c r="E178" s="1404"/>
    </row>
    <row r="179" spans="1:5" x14ac:dyDescent="0.2">
      <c r="A179" s="1404"/>
      <c r="B179" s="1404"/>
      <c r="C179" s="1404"/>
      <c r="D179" s="1404"/>
      <c r="E179" s="1404"/>
    </row>
    <row r="180" spans="1:5" x14ac:dyDescent="0.2">
      <c r="A180" s="1404"/>
      <c r="B180" s="1404"/>
      <c r="C180" s="1404"/>
      <c r="D180" s="1404"/>
      <c r="E180" s="1404"/>
    </row>
    <row r="181" spans="1:5" x14ac:dyDescent="0.2">
      <c r="A181" s="1404"/>
      <c r="B181" s="1404"/>
      <c r="C181" s="1404"/>
      <c r="D181" s="1404"/>
      <c r="E181" s="1404"/>
    </row>
    <row r="182" spans="1:5" x14ac:dyDescent="0.2">
      <c r="A182" s="1404"/>
      <c r="B182" s="1404"/>
      <c r="C182" s="1404"/>
      <c r="D182" s="1404"/>
      <c r="E182" s="1404"/>
    </row>
    <row r="183" spans="1:5" x14ac:dyDescent="0.2">
      <c r="A183" s="1404"/>
      <c r="B183" s="1404"/>
      <c r="C183" s="1404"/>
      <c r="D183" s="1404"/>
      <c r="E183" s="1404"/>
    </row>
    <row r="184" spans="1:5" x14ac:dyDescent="0.2">
      <c r="A184" s="1404"/>
      <c r="B184" s="1404"/>
      <c r="C184" s="1404"/>
      <c r="D184" s="1404"/>
      <c r="E184" s="1404"/>
    </row>
    <row r="185" spans="1:5" x14ac:dyDescent="0.2">
      <c r="A185" s="1404"/>
      <c r="B185" s="1404"/>
      <c r="C185" s="1404"/>
      <c r="D185" s="1404"/>
      <c r="E185" s="1404"/>
    </row>
    <row r="186" spans="1:5" x14ac:dyDescent="0.2">
      <c r="A186" s="1404"/>
      <c r="B186" s="1404"/>
      <c r="C186" s="1404"/>
      <c r="D186" s="1404"/>
      <c r="E186" s="1404"/>
    </row>
    <row r="187" spans="1:5" x14ac:dyDescent="0.2">
      <c r="A187" s="1404"/>
      <c r="B187" s="1404"/>
      <c r="C187" s="1404"/>
      <c r="D187" s="1404"/>
      <c r="E187" s="1404"/>
    </row>
    <row r="188" spans="1:5" x14ac:dyDescent="0.2">
      <c r="A188" s="1404"/>
      <c r="B188" s="1404"/>
      <c r="C188" s="1404"/>
      <c r="D188" s="1404"/>
      <c r="E188" s="1404"/>
    </row>
    <row r="189" spans="1:5" x14ac:dyDescent="0.2">
      <c r="A189" s="1404"/>
      <c r="B189" s="1404"/>
      <c r="C189" s="1404"/>
      <c r="D189" s="1404"/>
      <c r="E189" s="1404"/>
    </row>
    <row r="190" spans="1:5" x14ac:dyDescent="0.2">
      <c r="A190" s="1404"/>
      <c r="B190" s="1404"/>
      <c r="C190" s="1404"/>
      <c r="D190" s="1404"/>
      <c r="E190" s="1404"/>
    </row>
    <row r="191" spans="1:5" x14ac:dyDescent="0.2">
      <c r="A191" s="1404"/>
      <c r="B191" s="1404"/>
      <c r="C191" s="1404"/>
      <c r="D191" s="1404"/>
      <c r="E191" s="1404"/>
    </row>
    <row r="192" spans="1:5" x14ac:dyDescent="0.2">
      <c r="A192" s="1404"/>
      <c r="B192" s="1404"/>
      <c r="C192" s="1404"/>
      <c r="D192" s="1404"/>
      <c r="E192" s="1404"/>
    </row>
    <row r="193" spans="1:5" x14ac:dyDescent="0.2">
      <c r="A193" s="1404"/>
      <c r="B193" s="1404"/>
      <c r="C193" s="1404"/>
      <c r="D193" s="1404"/>
      <c r="E193" s="1404"/>
    </row>
    <row r="194" spans="1:5" x14ac:dyDescent="0.2">
      <c r="A194" s="1404"/>
      <c r="B194" s="1404"/>
      <c r="C194" s="1404"/>
      <c r="D194" s="1404"/>
      <c r="E194" s="1404"/>
    </row>
    <row r="195" spans="1:5" x14ac:dyDescent="0.2">
      <c r="A195" s="1404"/>
      <c r="B195" s="1404"/>
      <c r="C195" s="1404"/>
      <c r="D195" s="1404"/>
      <c r="E195" s="1404"/>
    </row>
    <row r="196" spans="1:5" x14ac:dyDescent="0.2">
      <c r="A196" s="1404"/>
      <c r="B196" s="1404"/>
      <c r="C196" s="1404"/>
      <c r="D196" s="1404"/>
      <c r="E196" s="1404"/>
    </row>
    <row r="197" spans="1:5" x14ac:dyDescent="0.2">
      <c r="A197" s="1404"/>
      <c r="B197" s="1404"/>
      <c r="C197" s="1404"/>
      <c r="D197" s="1404"/>
      <c r="E197" s="1404"/>
    </row>
    <row r="198" spans="1:5" x14ac:dyDescent="0.2">
      <c r="A198" s="1404"/>
      <c r="B198" s="1404"/>
      <c r="C198" s="1404"/>
      <c r="D198" s="1404"/>
      <c r="E198" s="1404"/>
    </row>
    <row r="199" spans="1:5" x14ac:dyDescent="0.2">
      <c r="A199" s="1404"/>
      <c r="B199" s="1404"/>
      <c r="C199" s="1404"/>
      <c r="D199" s="1404"/>
      <c r="E199" s="1404"/>
    </row>
    <row r="200" spans="1:5" x14ac:dyDescent="0.2">
      <c r="A200" s="1404"/>
      <c r="B200" s="1404"/>
      <c r="C200" s="1404"/>
      <c r="D200" s="1404"/>
      <c r="E200" s="1404"/>
    </row>
    <row r="201" spans="1:5" x14ac:dyDescent="0.2">
      <c r="A201" s="1404"/>
      <c r="B201" s="1404"/>
      <c r="C201" s="1404"/>
      <c r="D201" s="1404"/>
      <c r="E201" s="1404"/>
    </row>
    <row r="202" spans="1:5" x14ac:dyDescent="0.2">
      <c r="A202" s="1404"/>
      <c r="B202" s="1404"/>
      <c r="C202" s="1404"/>
      <c r="D202" s="1404"/>
      <c r="E202" s="1404"/>
    </row>
    <row r="203" spans="1:5" x14ac:dyDescent="0.2">
      <c r="A203" s="1404"/>
      <c r="B203" s="1404"/>
      <c r="C203" s="1404"/>
      <c r="D203" s="1404"/>
      <c r="E203" s="1404"/>
    </row>
    <row r="204" spans="1:5" x14ac:dyDescent="0.2">
      <c r="A204" s="1404"/>
      <c r="B204" s="1404"/>
      <c r="C204" s="1404"/>
      <c r="D204" s="1404"/>
      <c r="E204" s="1404"/>
    </row>
    <row r="205" spans="1:5" x14ac:dyDescent="0.2">
      <c r="A205" s="1404"/>
      <c r="B205" s="1404"/>
      <c r="C205" s="1404"/>
      <c r="D205" s="1404"/>
      <c r="E205" s="1404"/>
    </row>
    <row r="206" spans="1:5" x14ac:dyDescent="0.2">
      <c r="A206" s="1404"/>
      <c r="B206" s="1404"/>
      <c r="C206" s="1404"/>
      <c r="D206" s="1404"/>
      <c r="E206" s="1404"/>
    </row>
    <row r="207" spans="1:5" x14ac:dyDescent="0.2">
      <c r="A207" s="1404"/>
      <c r="B207" s="1404"/>
      <c r="C207" s="1404"/>
      <c r="D207" s="1404"/>
      <c r="E207" s="1404"/>
    </row>
    <row r="208" spans="1:5" x14ac:dyDescent="0.2">
      <c r="A208" s="1404"/>
      <c r="B208" s="1404"/>
      <c r="C208" s="1404"/>
      <c r="D208" s="1404"/>
      <c r="E208" s="1404"/>
    </row>
    <row r="209" spans="1:5" x14ac:dyDescent="0.2">
      <c r="A209" s="1404"/>
      <c r="B209" s="1404"/>
      <c r="C209" s="1404"/>
      <c r="D209" s="1404"/>
      <c r="E209" s="1404"/>
    </row>
    <row r="210" spans="1:5" x14ac:dyDescent="0.2">
      <c r="A210" s="1404"/>
      <c r="B210" s="1404"/>
      <c r="C210" s="1404"/>
      <c r="D210" s="1404"/>
      <c r="E210" s="1404"/>
    </row>
    <row r="211" spans="1:5" x14ac:dyDescent="0.2">
      <c r="A211" s="1404"/>
      <c r="B211" s="1404"/>
      <c r="C211" s="1404"/>
      <c r="D211" s="1404"/>
      <c r="E211" s="1404"/>
    </row>
    <row r="212" spans="1:5" x14ac:dyDescent="0.2">
      <c r="A212" s="1404"/>
      <c r="B212" s="1404"/>
      <c r="C212" s="1404"/>
      <c r="D212" s="1404"/>
      <c r="E212" s="1404"/>
    </row>
    <row r="213" spans="1:5" x14ac:dyDescent="0.2">
      <c r="A213" s="1404"/>
      <c r="B213" s="1404"/>
      <c r="C213" s="1404"/>
      <c r="D213" s="1404"/>
      <c r="E213" s="1404"/>
    </row>
    <row r="214" spans="1:5" x14ac:dyDescent="0.2">
      <c r="A214" s="1404"/>
      <c r="B214" s="1404"/>
      <c r="C214" s="1404"/>
      <c r="D214" s="1404"/>
      <c r="E214" s="1404"/>
    </row>
    <row r="215" spans="1:5" x14ac:dyDescent="0.2">
      <c r="A215" s="1404"/>
      <c r="B215" s="1404"/>
      <c r="C215" s="1404"/>
      <c r="D215" s="1404"/>
      <c r="E215" s="1404"/>
    </row>
    <row r="216" spans="1:5" x14ac:dyDescent="0.2">
      <c r="A216" s="1404"/>
      <c r="B216" s="1404"/>
      <c r="C216" s="1404"/>
      <c r="D216" s="1404"/>
      <c r="E216" s="1404"/>
    </row>
    <row r="217" spans="1:5" x14ac:dyDescent="0.2">
      <c r="A217" s="1404"/>
      <c r="B217" s="1404"/>
      <c r="C217" s="1404"/>
      <c r="D217" s="1404"/>
      <c r="E217" s="1404"/>
    </row>
    <row r="218" spans="1:5" x14ac:dyDescent="0.2">
      <c r="A218" s="1404"/>
      <c r="B218" s="1404"/>
      <c r="C218" s="1404"/>
      <c r="D218" s="1404"/>
      <c r="E218" s="1404"/>
    </row>
    <row r="219" spans="1:5" x14ac:dyDescent="0.2">
      <c r="A219" s="1404"/>
      <c r="B219" s="1404"/>
      <c r="C219" s="1404"/>
      <c r="D219" s="1404"/>
      <c r="E219" s="1404"/>
    </row>
    <row r="220" spans="1:5" x14ac:dyDescent="0.2">
      <c r="A220" s="1404"/>
      <c r="B220" s="1404"/>
      <c r="C220" s="1404"/>
      <c r="D220" s="1404"/>
      <c r="E220" s="1404"/>
    </row>
    <row r="221" spans="1:5" x14ac:dyDescent="0.2">
      <c r="A221" s="1404"/>
      <c r="B221" s="1404"/>
      <c r="C221" s="1404"/>
      <c r="D221" s="1404"/>
      <c r="E221" s="1404"/>
    </row>
    <row r="222" spans="1:5" x14ac:dyDescent="0.2">
      <c r="A222" s="1404"/>
      <c r="B222" s="1404"/>
      <c r="C222" s="1404"/>
      <c r="D222" s="1404"/>
      <c r="E222" s="1404"/>
    </row>
    <row r="223" spans="1:5" x14ac:dyDescent="0.2">
      <c r="A223" s="1404"/>
      <c r="B223" s="1404"/>
      <c r="C223" s="1404"/>
      <c r="D223" s="1404"/>
      <c r="E223" s="1404"/>
    </row>
    <row r="224" spans="1:5" x14ac:dyDescent="0.2">
      <c r="A224" s="1404"/>
      <c r="B224" s="1404"/>
      <c r="C224" s="1404"/>
      <c r="D224" s="1404"/>
      <c r="E224" s="1404"/>
    </row>
    <row r="225" spans="1:5" x14ac:dyDescent="0.2">
      <c r="A225" s="1404"/>
      <c r="B225" s="1404"/>
      <c r="C225" s="1404"/>
      <c r="D225" s="1404"/>
      <c r="E225" s="1404"/>
    </row>
    <row r="226" spans="1:5" x14ac:dyDescent="0.2">
      <c r="A226" s="1404"/>
      <c r="B226" s="1404"/>
      <c r="C226" s="1404"/>
      <c r="D226" s="1404"/>
      <c r="E226" s="1404"/>
    </row>
    <row r="227" spans="1:5" x14ac:dyDescent="0.2">
      <c r="A227" s="1404"/>
      <c r="B227" s="1404"/>
      <c r="C227" s="1404"/>
      <c r="D227" s="1404"/>
      <c r="E227" s="1404"/>
    </row>
    <row r="228" spans="1:5" x14ac:dyDescent="0.2">
      <c r="A228" s="1404"/>
      <c r="B228" s="1404"/>
      <c r="C228" s="1404"/>
      <c r="D228" s="1404"/>
      <c r="E228" s="1404"/>
    </row>
    <row r="229" spans="1:5" x14ac:dyDescent="0.2">
      <c r="A229" s="1404"/>
      <c r="B229" s="1404"/>
      <c r="C229" s="1404"/>
      <c r="D229" s="1404"/>
      <c r="E229" s="1404"/>
    </row>
    <row r="230" spans="1:5" x14ac:dyDescent="0.2">
      <c r="A230" s="1404"/>
      <c r="B230" s="1404"/>
      <c r="C230" s="1404"/>
      <c r="D230" s="1404"/>
      <c r="E230" s="1404"/>
    </row>
    <row r="231" spans="1:5" x14ac:dyDescent="0.2">
      <c r="A231" s="1404"/>
      <c r="B231" s="1404"/>
      <c r="C231" s="1404"/>
      <c r="D231" s="1404"/>
      <c r="E231" s="1404"/>
    </row>
    <row r="232" spans="1:5" x14ac:dyDescent="0.2">
      <c r="A232" s="1404"/>
      <c r="B232" s="1404"/>
      <c r="C232" s="1404"/>
      <c r="D232" s="1404"/>
      <c r="E232" s="1404"/>
    </row>
    <row r="233" spans="1:5" x14ac:dyDescent="0.2">
      <c r="A233" s="1404"/>
      <c r="B233" s="1404"/>
      <c r="C233" s="1404"/>
      <c r="D233" s="1404"/>
      <c r="E233" s="1404"/>
    </row>
    <row r="234" spans="1:5" x14ac:dyDescent="0.2">
      <c r="A234" s="1404"/>
      <c r="B234" s="1404"/>
      <c r="C234" s="1404"/>
      <c r="D234" s="1404"/>
      <c r="E234" s="1404"/>
    </row>
    <row r="235" spans="1:5" x14ac:dyDescent="0.2">
      <c r="A235" s="1404"/>
      <c r="B235" s="1404"/>
      <c r="C235" s="1404"/>
      <c r="D235" s="1404"/>
      <c r="E235" s="1404"/>
    </row>
    <row r="236" spans="1:5" x14ac:dyDescent="0.2">
      <c r="A236" s="1404"/>
      <c r="B236" s="1404"/>
      <c r="C236" s="1404"/>
      <c r="D236" s="1404"/>
      <c r="E236" s="1404"/>
    </row>
    <row r="237" spans="1:5" x14ac:dyDescent="0.2">
      <c r="A237" s="1404"/>
      <c r="B237" s="1404"/>
      <c r="C237" s="1404"/>
      <c r="D237" s="1404"/>
      <c r="E237" s="1404"/>
    </row>
    <row r="238" spans="1:5" x14ac:dyDescent="0.2">
      <c r="A238" s="1404"/>
      <c r="B238" s="1404"/>
      <c r="C238" s="1404"/>
      <c r="D238" s="1404"/>
      <c r="E238" s="1404"/>
    </row>
    <row r="239" spans="1:5" x14ac:dyDescent="0.2">
      <c r="A239" s="1404"/>
      <c r="B239" s="1404"/>
      <c r="C239" s="1404"/>
      <c r="D239" s="1404"/>
      <c r="E239" s="1404"/>
    </row>
    <row r="240" spans="1:5" x14ac:dyDescent="0.2">
      <c r="A240" s="1404"/>
      <c r="B240" s="1404"/>
      <c r="C240" s="1404"/>
      <c r="D240" s="1404"/>
      <c r="E240" s="1404"/>
    </row>
    <row r="241" spans="1:5" x14ac:dyDescent="0.2">
      <c r="A241" s="1404"/>
      <c r="B241" s="1404"/>
      <c r="C241" s="1404"/>
      <c r="D241" s="1404"/>
      <c r="E241" s="1404"/>
    </row>
    <row r="242" spans="1:5" x14ac:dyDescent="0.2">
      <c r="A242" s="1404"/>
      <c r="B242" s="1404"/>
      <c r="C242" s="1404"/>
      <c r="D242" s="1404"/>
      <c r="E242" s="1404"/>
    </row>
    <row r="243" spans="1:5" x14ac:dyDescent="0.2">
      <c r="A243" s="1404"/>
      <c r="B243" s="1404"/>
      <c r="C243" s="1404"/>
      <c r="D243" s="1404"/>
      <c r="E243" s="1404"/>
    </row>
    <row r="244" spans="1:5" x14ac:dyDescent="0.2">
      <c r="A244" s="1404"/>
      <c r="B244" s="1404"/>
      <c r="C244" s="1404"/>
      <c r="D244" s="1404"/>
      <c r="E244" s="1404"/>
    </row>
    <row r="245" spans="1:5" x14ac:dyDescent="0.2">
      <c r="A245" s="1404"/>
      <c r="B245" s="1404"/>
      <c r="C245" s="1404"/>
      <c r="D245" s="1404"/>
      <c r="E245" s="1404"/>
    </row>
    <row r="246" spans="1:5" x14ac:dyDescent="0.2">
      <c r="A246" s="1404"/>
      <c r="B246" s="1404"/>
      <c r="C246" s="1404"/>
      <c r="D246" s="1404"/>
      <c r="E246" s="1404"/>
    </row>
    <row r="247" spans="1:5" x14ac:dyDescent="0.2">
      <c r="A247" s="1404"/>
      <c r="B247" s="1404"/>
      <c r="C247" s="1404"/>
      <c r="D247" s="1404"/>
      <c r="E247" s="1404"/>
    </row>
    <row r="248" spans="1:5" x14ac:dyDescent="0.2">
      <c r="A248" s="1404"/>
      <c r="B248" s="1404"/>
      <c r="C248" s="1404"/>
      <c r="D248" s="1404"/>
      <c r="E248" s="1404"/>
    </row>
    <row r="249" spans="1:5" x14ac:dyDescent="0.2">
      <c r="A249" s="1404"/>
      <c r="B249" s="1404"/>
      <c r="C249" s="1404"/>
      <c r="D249" s="1404"/>
      <c r="E249" s="1404"/>
    </row>
    <row r="250" spans="1:5" x14ac:dyDescent="0.2">
      <c r="A250" s="1404"/>
      <c r="B250" s="1404"/>
      <c r="C250" s="1404"/>
      <c r="D250" s="1404"/>
      <c r="E250" s="1404"/>
    </row>
    <row r="251" spans="1:5" x14ac:dyDescent="0.2">
      <c r="A251" s="1404"/>
      <c r="B251" s="1404"/>
      <c r="C251" s="1404"/>
      <c r="D251" s="1404"/>
      <c r="E251" s="1404"/>
    </row>
    <row r="252" spans="1:5" x14ac:dyDescent="0.2">
      <c r="A252" s="1404"/>
      <c r="B252" s="1404"/>
      <c r="C252" s="1404"/>
      <c r="D252" s="1404"/>
      <c r="E252" s="1404"/>
    </row>
    <row r="253" spans="1:5" x14ac:dyDescent="0.2">
      <c r="A253" s="1404"/>
      <c r="B253" s="1404"/>
      <c r="C253" s="1404"/>
      <c r="D253" s="1404"/>
      <c r="E253" s="1404"/>
    </row>
    <row r="254" spans="1:5" x14ac:dyDescent="0.2">
      <c r="A254" s="1404"/>
      <c r="B254" s="1404"/>
      <c r="C254" s="1404"/>
      <c r="D254" s="1404"/>
      <c r="E254" s="1404"/>
    </row>
    <row r="255" spans="1:5" x14ac:dyDescent="0.2">
      <c r="A255" s="1404"/>
      <c r="B255" s="1404"/>
      <c r="C255" s="1404"/>
      <c r="D255" s="1404"/>
      <c r="E255" s="1404"/>
    </row>
    <row r="256" spans="1:5" x14ac:dyDescent="0.2">
      <c r="A256" s="1404"/>
      <c r="B256" s="1404"/>
      <c r="C256" s="1404"/>
      <c r="D256" s="1404"/>
      <c r="E256" s="1404"/>
    </row>
    <row r="257" spans="1:5" x14ac:dyDescent="0.2">
      <c r="A257" s="1404"/>
      <c r="B257" s="1404"/>
      <c r="C257" s="1404"/>
      <c r="D257" s="1404"/>
      <c r="E257" s="1404"/>
    </row>
    <row r="258" spans="1:5" x14ac:dyDescent="0.2">
      <c r="A258" s="1404"/>
      <c r="B258" s="1404"/>
      <c r="C258" s="1404"/>
      <c r="D258" s="1404"/>
      <c r="E258" s="1404"/>
    </row>
    <row r="259" spans="1:5" x14ac:dyDescent="0.2">
      <c r="A259" s="1404"/>
      <c r="B259" s="1404"/>
      <c r="C259" s="1404"/>
      <c r="D259" s="1404"/>
      <c r="E259" s="1404"/>
    </row>
    <row r="260" spans="1:5" x14ac:dyDescent="0.2">
      <c r="A260" s="1404"/>
      <c r="B260" s="1404"/>
      <c r="C260" s="1404"/>
      <c r="D260" s="1404"/>
      <c r="E260" s="1404"/>
    </row>
    <row r="261" spans="1:5" x14ac:dyDescent="0.2">
      <c r="A261" s="1404"/>
      <c r="B261" s="1404"/>
      <c r="C261" s="1404"/>
      <c r="D261" s="1404"/>
      <c r="E261" s="1404"/>
    </row>
    <row r="262" spans="1:5" x14ac:dyDescent="0.2">
      <c r="A262" s="1404"/>
      <c r="B262" s="1404"/>
      <c r="C262" s="1404"/>
      <c r="D262" s="1404"/>
      <c r="E262" s="1404"/>
    </row>
    <row r="263" spans="1:5" x14ac:dyDescent="0.2">
      <c r="A263" s="1404"/>
      <c r="B263" s="1404"/>
      <c r="C263" s="1404"/>
      <c r="D263" s="1404"/>
      <c r="E263" s="1404"/>
    </row>
    <row r="264" spans="1:5" x14ac:dyDescent="0.2">
      <c r="A264" s="1404"/>
      <c r="B264" s="1404"/>
      <c r="C264" s="1404"/>
      <c r="D264" s="1404"/>
      <c r="E264" s="1404"/>
    </row>
    <row r="265" spans="1:5" x14ac:dyDescent="0.2">
      <c r="A265" s="1404"/>
      <c r="B265" s="1404"/>
      <c r="C265" s="1404"/>
      <c r="D265" s="1404"/>
      <c r="E265" s="1404"/>
    </row>
    <row r="266" spans="1:5" x14ac:dyDescent="0.2">
      <c r="A266" s="1404"/>
      <c r="B266" s="1404"/>
      <c r="C266" s="1404"/>
      <c r="D266" s="1404"/>
      <c r="E266" s="1404"/>
    </row>
    <row r="267" spans="1:5" x14ac:dyDescent="0.2">
      <c r="A267" s="1404"/>
      <c r="B267" s="1404"/>
      <c r="C267" s="1404"/>
      <c r="D267" s="1404"/>
      <c r="E267" s="1404"/>
    </row>
    <row r="268" spans="1:5" x14ac:dyDescent="0.2">
      <c r="A268" s="1404"/>
      <c r="B268" s="1404"/>
      <c r="C268" s="1404"/>
      <c r="D268" s="1404"/>
      <c r="E268" s="1404"/>
    </row>
    <row r="269" spans="1:5" x14ac:dyDescent="0.2">
      <c r="A269" s="1404"/>
      <c r="B269" s="1404"/>
      <c r="C269" s="1404"/>
      <c r="D269" s="1404"/>
      <c r="E269" s="1404"/>
    </row>
    <row r="270" spans="1:5" x14ac:dyDescent="0.2">
      <c r="A270" s="1404"/>
      <c r="B270" s="1404"/>
      <c r="C270" s="1404"/>
      <c r="D270" s="1404"/>
      <c r="E270" s="1404"/>
    </row>
    <row r="271" spans="1:5" x14ac:dyDescent="0.2">
      <c r="A271" s="1404"/>
      <c r="B271" s="1404"/>
      <c r="C271" s="1404"/>
      <c r="D271" s="1404"/>
      <c r="E271" s="1404"/>
    </row>
    <row r="272" spans="1:5" x14ac:dyDescent="0.2">
      <c r="A272" s="1404"/>
      <c r="B272" s="1404"/>
      <c r="C272" s="1404"/>
      <c r="D272" s="1404"/>
      <c r="E272" s="1404"/>
    </row>
    <row r="273" spans="1:5" x14ac:dyDescent="0.2">
      <c r="A273" s="1404"/>
      <c r="B273" s="1404"/>
      <c r="C273" s="1404"/>
      <c r="D273" s="1404"/>
      <c r="E273" s="1404"/>
    </row>
    <row r="274" spans="1:5" x14ac:dyDescent="0.2">
      <c r="A274" s="1404"/>
      <c r="B274" s="1404"/>
      <c r="C274" s="1404"/>
      <c r="D274" s="1404"/>
      <c r="E274" s="1404"/>
    </row>
    <row r="275" spans="1:5" x14ac:dyDescent="0.2">
      <c r="A275" s="1404"/>
      <c r="B275" s="1404"/>
      <c r="C275" s="1404"/>
      <c r="D275" s="1404"/>
      <c r="E275" s="1404"/>
    </row>
    <row r="276" spans="1:5" x14ac:dyDescent="0.2">
      <c r="A276" s="1404"/>
      <c r="B276" s="1404"/>
      <c r="C276" s="1404"/>
      <c r="D276" s="1404"/>
      <c r="E276" s="1404"/>
    </row>
    <row r="277" spans="1:5" x14ac:dyDescent="0.2">
      <c r="A277" s="1404"/>
      <c r="B277" s="1404"/>
      <c r="C277" s="1404"/>
      <c r="D277" s="1404"/>
      <c r="E277" s="1404"/>
    </row>
    <row r="278" spans="1:5" x14ac:dyDescent="0.2">
      <c r="A278" s="1404"/>
      <c r="B278" s="1404"/>
      <c r="C278" s="1404"/>
      <c r="D278" s="1404"/>
      <c r="E278" s="1404"/>
    </row>
    <row r="279" spans="1:5" x14ac:dyDescent="0.2">
      <c r="A279" s="1404"/>
      <c r="B279" s="1404"/>
      <c r="C279" s="1404"/>
      <c r="D279" s="1404"/>
      <c r="E279" s="1404"/>
    </row>
    <row r="280" spans="1:5" x14ac:dyDescent="0.2">
      <c r="A280" s="1404"/>
      <c r="B280" s="1404"/>
      <c r="C280" s="1404"/>
      <c r="D280" s="1404"/>
      <c r="E280" s="1404"/>
    </row>
    <row r="281" spans="1:5" x14ac:dyDescent="0.2">
      <c r="A281" s="1404"/>
      <c r="B281" s="1404"/>
      <c r="C281" s="1404"/>
      <c r="D281" s="1404"/>
      <c r="E281" s="1404"/>
    </row>
    <row r="282" spans="1:5" x14ac:dyDescent="0.2">
      <c r="A282" s="1404"/>
      <c r="B282" s="1404"/>
      <c r="C282" s="1404"/>
      <c r="D282" s="1404"/>
      <c r="E282" s="1404"/>
    </row>
    <row r="283" spans="1:5" x14ac:dyDescent="0.2">
      <c r="A283" s="1404"/>
      <c r="B283" s="1404"/>
      <c r="C283" s="1404"/>
      <c r="D283" s="1404"/>
      <c r="E283" s="1404"/>
    </row>
    <row r="284" spans="1:5" x14ac:dyDescent="0.2">
      <c r="A284" s="1404"/>
      <c r="B284" s="1404"/>
      <c r="C284" s="1404"/>
      <c r="D284" s="1404"/>
      <c r="E284" s="1404"/>
    </row>
    <row r="285" spans="1:5" x14ac:dyDescent="0.2">
      <c r="A285" s="1404"/>
      <c r="B285" s="1404"/>
      <c r="C285" s="1404"/>
      <c r="D285" s="1404"/>
      <c r="E285" s="1404"/>
    </row>
    <row r="286" spans="1:5" x14ac:dyDescent="0.2">
      <c r="A286" s="1404"/>
      <c r="B286" s="1404"/>
      <c r="C286" s="1404"/>
      <c r="D286" s="1404"/>
      <c r="E286" s="1404"/>
    </row>
    <row r="287" spans="1:5" x14ac:dyDescent="0.2">
      <c r="A287" s="1404"/>
      <c r="B287" s="1404"/>
      <c r="C287" s="1404"/>
      <c r="D287" s="1404"/>
      <c r="E287" s="1404"/>
    </row>
    <row r="288" spans="1:5" x14ac:dyDescent="0.2">
      <c r="A288" s="1404"/>
      <c r="B288" s="1404"/>
      <c r="C288" s="1404"/>
      <c r="D288" s="1404"/>
      <c r="E288" s="1404"/>
    </row>
    <row r="289" spans="1:5" x14ac:dyDescent="0.2">
      <c r="A289" s="1404"/>
      <c r="B289" s="1404"/>
      <c r="C289" s="1404"/>
      <c r="D289" s="1404"/>
      <c r="E289" s="1404"/>
    </row>
    <row r="290" spans="1:5" x14ac:dyDescent="0.2">
      <c r="A290" s="1404"/>
      <c r="B290" s="1404"/>
      <c r="C290" s="1404"/>
      <c r="D290" s="1404"/>
      <c r="E290" s="1404"/>
    </row>
    <row r="291" spans="1:5" x14ac:dyDescent="0.2">
      <c r="A291" s="1404"/>
      <c r="B291" s="1404"/>
      <c r="C291" s="1404"/>
      <c r="D291" s="1404"/>
      <c r="E291" s="1404"/>
    </row>
    <row r="292" spans="1:5" x14ac:dyDescent="0.2">
      <c r="A292" s="1404"/>
      <c r="B292" s="1404"/>
      <c r="C292" s="1404"/>
      <c r="D292" s="1404"/>
      <c r="E292" s="1404"/>
    </row>
    <row r="293" spans="1:5" x14ac:dyDescent="0.2">
      <c r="A293" s="1404"/>
      <c r="B293" s="1404"/>
      <c r="C293" s="1404"/>
      <c r="D293" s="1404"/>
      <c r="E293" s="1404"/>
    </row>
    <row r="294" spans="1:5" x14ac:dyDescent="0.2">
      <c r="A294" s="1404"/>
      <c r="B294" s="1404"/>
      <c r="C294" s="1404"/>
      <c r="D294" s="1404"/>
      <c r="E294" s="1404"/>
    </row>
    <row r="295" spans="1:5" x14ac:dyDescent="0.2">
      <c r="A295" s="1404"/>
      <c r="B295" s="1404"/>
      <c r="C295" s="1404"/>
      <c r="D295" s="1404"/>
      <c r="E295" s="1404"/>
    </row>
    <row r="296" spans="1:5" x14ac:dyDescent="0.2">
      <c r="A296" s="1404"/>
      <c r="B296" s="1404"/>
      <c r="C296" s="1404"/>
      <c r="D296" s="1404"/>
      <c r="E296" s="1404"/>
    </row>
    <row r="297" spans="1:5" x14ac:dyDescent="0.2">
      <c r="A297" s="1404"/>
      <c r="B297" s="1404"/>
      <c r="C297" s="1404"/>
      <c r="D297" s="1404"/>
      <c r="E297" s="1404"/>
    </row>
    <row r="298" spans="1:5" x14ac:dyDescent="0.2">
      <c r="A298" s="1404"/>
      <c r="B298" s="1404"/>
      <c r="C298" s="1404"/>
      <c r="D298" s="1404"/>
      <c r="E298" s="1404"/>
    </row>
    <row r="299" spans="1:5" x14ac:dyDescent="0.2">
      <c r="A299" s="1404"/>
      <c r="B299" s="1404"/>
      <c r="C299" s="1404"/>
      <c r="D299" s="1404"/>
      <c r="E299" s="1404"/>
    </row>
    <row r="300" spans="1:5" x14ac:dyDescent="0.2">
      <c r="A300" s="1404"/>
      <c r="B300" s="1404"/>
      <c r="C300" s="1404"/>
      <c r="D300" s="1404"/>
      <c r="E300" s="1404"/>
    </row>
    <row r="301" spans="1:5" x14ac:dyDescent="0.2">
      <c r="A301" s="1404"/>
      <c r="B301" s="1404"/>
      <c r="C301" s="1404"/>
      <c r="D301" s="1404"/>
      <c r="E301" s="1404"/>
    </row>
    <row r="302" spans="1:5" x14ac:dyDescent="0.2">
      <c r="A302" s="1404"/>
      <c r="B302" s="1404"/>
      <c r="C302" s="1404"/>
      <c r="D302" s="1404"/>
      <c r="E302" s="1404"/>
    </row>
    <row r="303" spans="1:5" x14ac:dyDescent="0.2">
      <c r="A303" s="1404"/>
      <c r="B303" s="1404"/>
      <c r="C303" s="1404"/>
      <c r="D303" s="1404"/>
      <c r="E303" s="1404"/>
    </row>
    <row r="304" spans="1:5" x14ac:dyDescent="0.2">
      <c r="A304" s="1404"/>
      <c r="B304" s="1404"/>
      <c r="C304" s="1404"/>
      <c r="D304" s="1404"/>
      <c r="E304" s="1404"/>
    </row>
    <row r="305" spans="1:5" x14ac:dyDescent="0.2">
      <c r="A305" s="1404"/>
      <c r="B305" s="1404"/>
      <c r="C305" s="1404"/>
      <c r="D305" s="1404"/>
      <c r="E305" s="1404"/>
    </row>
    <row r="306" spans="1:5" x14ac:dyDescent="0.2">
      <c r="A306" s="1404"/>
      <c r="B306" s="1404"/>
      <c r="C306" s="1404"/>
      <c r="D306" s="1404"/>
      <c r="E306" s="1404"/>
    </row>
    <row r="307" spans="1:5" x14ac:dyDescent="0.2">
      <c r="A307" s="1404"/>
      <c r="B307" s="1404"/>
      <c r="C307" s="1404"/>
      <c r="D307" s="1404"/>
      <c r="E307" s="1404"/>
    </row>
    <row r="308" spans="1:5" x14ac:dyDescent="0.2">
      <c r="A308" s="1404"/>
      <c r="B308" s="1404"/>
      <c r="C308" s="1404"/>
      <c r="D308" s="1404"/>
      <c r="E308" s="1404"/>
    </row>
    <row r="309" spans="1:5" x14ac:dyDescent="0.2">
      <c r="A309" s="1404"/>
      <c r="B309" s="1404"/>
      <c r="C309" s="1404"/>
      <c r="D309" s="1404"/>
      <c r="E309" s="1404"/>
    </row>
    <row r="310" spans="1:5" x14ac:dyDescent="0.2">
      <c r="A310" s="1404"/>
      <c r="B310" s="1404"/>
      <c r="C310" s="1404"/>
      <c r="D310" s="1404"/>
      <c r="E310" s="1404"/>
    </row>
    <row r="311" spans="1:5" x14ac:dyDescent="0.2">
      <c r="A311" s="1404"/>
      <c r="B311" s="1404"/>
      <c r="C311" s="1404"/>
      <c r="D311" s="1404"/>
      <c r="E311" s="1404"/>
    </row>
    <row r="312" spans="1:5" x14ac:dyDescent="0.2">
      <c r="A312" s="1404"/>
      <c r="B312" s="1404"/>
      <c r="C312" s="1404"/>
      <c r="D312" s="1404"/>
      <c r="E312" s="1404"/>
    </row>
    <row r="313" spans="1:5" x14ac:dyDescent="0.2">
      <c r="A313" s="1404"/>
      <c r="B313" s="1404"/>
      <c r="C313" s="1404"/>
      <c r="D313" s="1404"/>
      <c r="E313" s="1404"/>
    </row>
    <row r="314" spans="1:5" x14ac:dyDescent="0.2">
      <c r="A314" s="1404"/>
      <c r="B314" s="1404"/>
      <c r="C314" s="1404"/>
      <c r="D314" s="1404"/>
      <c r="E314" s="1404"/>
    </row>
    <row r="315" spans="1:5" x14ac:dyDescent="0.2">
      <c r="A315" s="1404"/>
      <c r="B315" s="1404"/>
      <c r="C315" s="1404"/>
      <c r="D315" s="1404"/>
      <c r="E315" s="1404"/>
    </row>
    <row r="316" spans="1:5" x14ac:dyDescent="0.2">
      <c r="A316" s="1404"/>
      <c r="B316" s="1404"/>
      <c r="C316" s="1404"/>
      <c r="D316" s="1404"/>
      <c r="E316" s="1404"/>
    </row>
    <row r="317" spans="1:5" x14ac:dyDescent="0.2">
      <c r="A317" s="1404"/>
      <c r="B317" s="1404"/>
      <c r="C317" s="1404"/>
      <c r="D317" s="1404"/>
      <c r="E317" s="1404"/>
    </row>
    <row r="318" spans="1:5" x14ac:dyDescent="0.2">
      <c r="A318" s="1404"/>
      <c r="B318" s="1404"/>
      <c r="C318" s="1404"/>
      <c r="D318" s="1404"/>
      <c r="E318" s="1404"/>
    </row>
    <row r="319" spans="1:5" x14ac:dyDescent="0.2">
      <c r="A319" s="1404"/>
      <c r="B319" s="1404"/>
      <c r="C319" s="1404"/>
      <c r="D319" s="1404"/>
      <c r="E319" s="1404"/>
    </row>
    <row r="320" spans="1:5" x14ac:dyDescent="0.2">
      <c r="A320" s="1404"/>
      <c r="B320" s="1404"/>
      <c r="C320" s="1404"/>
      <c r="D320" s="1404"/>
      <c r="E320" s="1404"/>
    </row>
    <row r="321" spans="1:5" x14ac:dyDescent="0.2">
      <c r="A321" s="1404"/>
      <c r="B321" s="1404"/>
      <c r="C321" s="1404"/>
      <c r="D321" s="1404"/>
      <c r="E321" s="1404"/>
    </row>
    <row r="322" spans="1:5" x14ac:dyDescent="0.2">
      <c r="A322" s="1404"/>
      <c r="B322" s="1404"/>
      <c r="C322" s="1404"/>
      <c r="D322" s="1404"/>
      <c r="E322" s="1404"/>
    </row>
    <row r="323" spans="1:5" x14ac:dyDescent="0.2">
      <c r="A323" s="1404"/>
      <c r="B323" s="1404"/>
      <c r="C323" s="1404"/>
      <c r="D323" s="1404"/>
      <c r="E323" s="1404"/>
    </row>
    <row r="324" spans="1:5" x14ac:dyDescent="0.2">
      <c r="A324" s="1404"/>
      <c r="B324" s="1404"/>
      <c r="C324" s="1404"/>
      <c r="D324" s="1404"/>
      <c r="E324" s="1404"/>
    </row>
    <row r="325" spans="1:5" x14ac:dyDescent="0.2">
      <c r="A325" s="1404"/>
      <c r="B325" s="1404"/>
      <c r="C325" s="1404"/>
      <c r="D325" s="1404"/>
      <c r="E325" s="1404"/>
    </row>
    <row r="326" spans="1:5" x14ac:dyDescent="0.2">
      <c r="A326" s="1404"/>
      <c r="B326" s="1404"/>
      <c r="C326" s="1404"/>
      <c r="D326" s="1404"/>
      <c r="E326" s="1404"/>
    </row>
    <row r="327" spans="1:5" x14ac:dyDescent="0.2">
      <c r="A327" s="1404"/>
      <c r="B327" s="1404"/>
      <c r="C327" s="1404"/>
      <c r="D327" s="1404"/>
      <c r="E327" s="1404"/>
    </row>
    <row r="328" spans="1:5" x14ac:dyDescent="0.2">
      <c r="A328" s="1404"/>
      <c r="B328" s="1404"/>
      <c r="C328" s="1404"/>
      <c r="D328" s="1404"/>
      <c r="E328" s="1404"/>
    </row>
    <row r="329" spans="1:5" x14ac:dyDescent="0.2">
      <c r="A329" s="1404"/>
      <c r="B329" s="1404"/>
      <c r="C329" s="1404"/>
      <c r="D329" s="1404"/>
      <c r="E329" s="1404"/>
    </row>
    <row r="330" spans="1:5" x14ac:dyDescent="0.2">
      <c r="A330" s="1404"/>
      <c r="B330" s="1404"/>
      <c r="C330" s="1404"/>
      <c r="D330" s="1404"/>
      <c r="E330" s="1404"/>
    </row>
    <row r="331" spans="1:5" x14ac:dyDescent="0.2">
      <c r="A331" s="1404"/>
      <c r="B331" s="1404"/>
      <c r="C331" s="1404"/>
      <c r="D331" s="1404"/>
      <c r="E331" s="1404"/>
    </row>
    <row r="332" spans="1:5" x14ac:dyDescent="0.2">
      <c r="A332" s="1404"/>
      <c r="B332" s="1404"/>
      <c r="C332" s="1404"/>
      <c r="D332" s="1404"/>
      <c r="E332" s="1404"/>
    </row>
    <row r="333" spans="1:5" x14ac:dyDescent="0.2">
      <c r="A333" s="1404"/>
      <c r="B333" s="1404"/>
      <c r="C333" s="1404"/>
      <c r="D333" s="1404"/>
      <c r="E333" s="1404"/>
    </row>
    <row r="334" spans="1:5" x14ac:dyDescent="0.2">
      <c r="A334" s="1404"/>
      <c r="B334" s="1404"/>
      <c r="C334" s="1404"/>
      <c r="D334" s="1404"/>
      <c r="E334" s="1404"/>
    </row>
    <row r="335" spans="1:5" x14ac:dyDescent="0.2">
      <c r="A335" s="1404"/>
      <c r="B335" s="1404"/>
      <c r="C335" s="1404"/>
      <c r="D335" s="1404"/>
      <c r="E335" s="1404"/>
    </row>
    <row r="336" spans="1:5" x14ac:dyDescent="0.2">
      <c r="A336" s="1404"/>
      <c r="B336" s="1404"/>
      <c r="C336" s="1404"/>
      <c r="D336" s="1404"/>
      <c r="E336" s="1404"/>
    </row>
    <row r="337" spans="1:5" x14ac:dyDescent="0.2">
      <c r="A337" s="1404"/>
      <c r="B337" s="1404"/>
      <c r="C337" s="1404"/>
      <c r="D337" s="1404"/>
      <c r="E337" s="1404"/>
    </row>
    <row r="338" spans="1:5" x14ac:dyDescent="0.2">
      <c r="A338" s="1404"/>
      <c r="B338" s="1404"/>
      <c r="C338" s="1404"/>
      <c r="D338" s="1404"/>
      <c r="E338" s="1404"/>
    </row>
    <row r="339" spans="1:5" x14ac:dyDescent="0.2">
      <c r="A339" s="1404"/>
      <c r="B339" s="1404"/>
      <c r="C339" s="1404"/>
      <c r="D339" s="1404"/>
      <c r="E339" s="1404"/>
    </row>
    <row r="340" spans="1:5" x14ac:dyDescent="0.2">
      <c r="A340" s="1404"/>
      <c r="B340" s="1404"/>
      <c r="C340" s="1404"/>
      <c r="D340" s="1404"/>
      <c r="E340" s="1404"/>
    </row>
    <row r="341" spans="1:5" x14ac:dyDescent="0.2">
      <c r="A341" s="1404"/>
      <c r="B341" s="1404"/>
      <c r="C341" s="1404"/>
      <c r="D341" s="1404"/>
      <c r="E341" s="1404"/>
    </row>
    <row r="342" spans="1:5" x14ac:dyDescent="0.2">
      <c r="A342" s="1404"/>
      <c r="B342" s="1404"/>
      <c r="C342" s="1404"/>
      <c r="D342" s="1404"/>
      <c r="E342" s="1404"/>
    </row>
    <row r="343" spans="1:5" x14ac:dyDescent="0.2">
      <c r="A343" s="1404"/>
      <c r="B343" s="1404"/>
      <c r="C343" s="1404"/>
      <c r="D343" s="1404"/>
      <c r="E343" s="1404"/>
    </row>
    <row r="344" spans="1:5" x14ac:dyDescent="0.2">
      <c r="A344" s="1404"/>
      <c r="B344" s="1404"/>
      <c r="C344" s="1404"/>
      <c r="D344" s="1404"/>
      <c r="E344" s="1404"/>
    </row>
    <row r="345" spans="1:5" x14ac:dyDescent="0.2">
      <c r="A345" s="1404"/>
      <c r="B345" s="1404"/>
      <c r="C345" s="1404"/>
      <c r="D345" s="1404"/>
      <c r="E345" s="1404"/>
    </row>
    <row r="346" spans="1:5" x14ac:dyDescent="0.2">
      <c r="A346" s="1404"/>
      <c r="B346" s="1404"/>
      <c r="C346" s="1404"/>
      <c r="D346" s="1404"/>
      <c r="E346" s="1404"/>
    </row>
    <row r="347" spans="1:5" x14ac:dyDescent="0.2">
      <c r="A347" s="1404"/>
      <c r="B347" s="1404"/>
      <c r="C347" s="1404"/>
      <c r="D347" s="1404"/>
      <c r="E347" s="1404"/>
    </row>
    <row r="348" spans="1:5" x14ac:dyDescent="0.2">
      <c r="A348" s="1404"/>
      <c r="B348" s="1404"/>
      <c r="C348" s="1404"/>
      <c r="D348" s="1404"/>
      <c r="E348" s="1404"/>
    </row>
    <row r="349" spans="1:5" x14ac:dyDescent="0.2">
      <c r="A349" s="1404"/>
      <c r="B349" s="1404"/>
      <c r="C349" s="1404"/>
      <c r="D349" s="1404"/>
      <c r="E349" s="1404"/>
    </row>
    <row r="350" spans="1:5" x14ac:dyDescent="0.2">
      <c r="A350" s="1404"/>
      <c r="B350" s="1404"/>
      <c r="C350" s="1404"/>
      <c r="D350" s="1404"/>
      <c r="E350" s="1404"/>
    </row>
    <row r="351" spans="1:5" x14ac:dyDescent="0.2">
      <c r="A351" s="1404"/>
      <c r="B351" s="1404"/>
      <c r="C351" s="1404"/>
      <c r="D351" s="1404"/>
      <c r="E351" s="1404"/>
    </row>
    <row r="352" spans="1:5" x14ac:dyDescent="0.2">
      <c r="A352" s="1404"/>
      <c r="B352" s="1404"/>
      <c r="C352" s="1404"/>
      <c r="D352" s="1404"/>
      <c r="E352" s="1404"/>
    </row>
    <row r="353" spans="1:5" x14ac:dyDescent="0.2">
      <c r="A353" s="1404"/>
      <c r="B353" s="1404"/>
      <c r="C353" s="1404"/>
      <c r="D353" s="1404"/>
      <c r="E353" s="1404"/>
    </row>
    <row r="354" spans="1:5" x14ac:dyDescent="0.2">
      <c r="A354" s="1404"/>
      <c r="B354" s="1404"/>
      <c r="C354" s="1404"/>
      <c r="D354" s="1404"/>
      <c r="E354" s="1404"/>
    </row>
    <row r="355" spans="1:5" x14ac:dyDescent="0.2">
      <c r="A355" s="1404"/>
      <c r="B355" s="1404"/>
      <c r="C355" s="1404"/>
      <c r="D355" s="1404"/>
      <c r="E355" s="1404"/>
    </row>
    <row r="356" spans="1:5" x14ac:dyDescent="0.2">
      <c r="A356" s="1404"/>
      <c r="B356" s="1404"/>
      <c r="C356" s="1404"/>
      <c r="D356" s="1404"/>
      <c r="E356" s="1404"/>
    </row>
    <row r="357" spans="1:5" x14ac:dyDescent="0.2">
      <c r="A357" s="1404"/>
      <c r="B357" s="1404"/>
      <c r="C357" s="1404"/>
      <c r="D357" s="1404"/>
      <c r="E357" s="1404"/>
    </row>
    <row r="358" spans="1:5" x14ac:dyDescent="0.2">
      <c r="A358" s="1404"/>
      <c r="B358" s="1404"/>
      <c r="C358" s="1404"/>
      <c r="D358" s="1404"/>
      <c r="E358" s="1404"/>
    </row>
    <row r="359" spans="1:5" x14ac:dyDescent="0.2">
      <c r="A359" s="1404"/>
      <c r="B359" s="1404"/>
      <c r="C359" s="1404"/>
      <c r="D359" s="1404"/>
      <c r="E359" s="1404"/>
    </row>
    <row r="360" spans="1:5" x14ac:dyDescent="0.2">
      <c r="A360" s="1404"/>
      <c r="B360" s="1404"/>
      <c r="C360" s="1404"/>
      <c r="D360" s="1404"/>
      <c r="E360" s="1404"/>
    </row>
    <row r="361" spans="1:5" x14ac:dyDescent="0.2">
      <c r="A361" s="1404"/>
      <c r="B361" s="1404"/>
      <c r="C361" s="1404"/>
      <c r="D361" s="1404"/>
      <c r="E361" s="1404"/>
    </row>
    <row r="362" spans="1:5" x14ac:dyDescent="0.2">
      <c r="A362" s="1404"/>
      <c r="B362" s="1404"/>
      <c r="C362" s="1404"/>
      <c r="D362" s="1404"/>
      <c r="E362" s="1404"/>
    </row>
    <row r="363" spans="1:5" x14ac:dyDescent="0.2">
      <c r="A363" s="1404"/>
      <c r="B363" s="1404"/>
      <c r="C363" s="1404"/>
      <c r="D363" s="1404"/>
      <c r="E363" s="1404"/>
    </row>
    <row r="364" spans="1:5" x14ac:dyDescent="0.2">
      <c r="A364" s="1404"/>
      <c r="B364" s="1404"/>
      <c r="C364" s="1404"/>
      <c r="D364" s="1404"/>
      <c r="E364" s="1404"/>
    </row>
    <row r="365" spans="1:5" x14ac:dyDescent="0.2">
      <c r="A365" s="1404"/>
      <c r="B365" s="1404"/>
      <c r="C365" s="1404"/>
      <c r="D365" s="1404"/>
      <c r="E365" s="1404"/>
    </row>
    <row r="366" spans="1:5" x14ac:dyDescent="0.2">
      <c r="A366" s="1404"/>
      <c r="B366" s="1404"/>
      <c r="C366" s="1404"/>
      <c r="D366" s="1404"/>
      <c r="E366" s="1404"/>
    </row>
    <row r="367" spans="1:5" x14ac:dyDescent="0.2">
      <c r="A367" s="1404"/>
      <c r="B367" s="1404"/>
      <c r="C367" s="1404"/>
      <c r="D367" s="1404"/>
      <c r="E367" s="1404"/>
    </row>
    <row r="368" spans="1:5" x14ac:dyDescent="0.2">
      <c r="A368" s="1404"/>
      <c r="B368" s="1404"/>
      <c r="C368" s="1404"/>
      <c r="D368" s="1404"/>
      <c r="E368" s="1404"/>
    </row>
    <row r="369" spans="1:5" x14ac:dyDescent="0.2">
      <c r="A369" s="1404"/>
      <c r="B369" s="1404"/>
      <c r="C369" s="1404"/>
      <c r="D369" s="1404"/>
      <c r="E369" s="1404"/>
    </row>
    <row r="370" spans="1:5" x14ac:dyDescent="0.2">
      <c r="A370" s="1404"/>
      <c r="B370" s="1404"/>
      <c r="C370" s="1404"/>
      <c r="D370" s="1404"/>
      <c r="E370" s="1404"/>
    </row>
    <row r="371" spans="1:5" x14ac:dyDescent="0.2">
      <c r="A371" s="1404"/>
      <c r="B371" s="1404"/>
      <c r="C371" s="1404"/>
      <c r="D371" s="1404"/>
      <c r="E371" s="1404"/>
    </row>
    <row r="372" spans="1:5" x14ac:dyDescent="0.2">
      <c r="A372" s="1404"/>
      <c r="B372" s="1404"/>
      <c r="C372" s="1404"/>
      <c r="D372" s="1404"/>
      <c r="E372" s="1404"/>
    </row>
    <row r="373" spans="1:5" x14ac:dyDescent="0.2">
      <c r="A373" s="1404"/>
      <c r="B373" s="1404"/>
      <c r="C373" s="1404"/>
      <c r="D373" s="1404"/>
      <c r="E373" s="1404"/>
    </row>
    <row r="374" spans="1:5" x14ac:dyDescent="0.2">
      <c r="A374" s="1404"/>
      <c r="B374" s="1404"/>
      <c r="C374" s="1404"/>
      <c r="D374" s="1404"/>
      <c r="E374" s="1404"/>
    </row>
    <row r="375" spans="1:5" x14ac:dyDescent="0.2">
      <c r="A375" s="1404"/>
      <c r="B375" s="1404"/>
      <c r="C375" s="1404"/>
      <c r="D375" s="1404"/>
      <c r="E375" s="1404"/>
    </row>
    <row r="376" spans="1:5" x14ac:dyDescent="0.2">
      <c r="A376" s="1404"/>
      <c r="B376" s="1404"/>
      <c r="C376" s="1404"/>
      <c r="D376" s="1404"/>
      <c r="E376" s="1404"/>
    </row>
    <row r="377" spans="1:5" x14ac:dyDescent="0.2">
      <c r="A377" s="1404"/>
      <c r="B377" s="1404"/>
      <c r="C377" s="1404"/>
      <c r="D377" s="1404"/>
      <c r="E377" s="1404"/>
    </row>
    <row r="378" spans="1:5" x14ac:dyDescent="0.2">
      <c r="A378" s="1404"/>
      <c r="B378" s="1404"/>
      <c r="C378" s="1404"/>
      <c r="D378" s="1404"/>
      <c r="E378" s="1404"/>
    </row>
    <row r="379" spans="1:5" x14ac:dyDescent="0.2">
      <c r="A379" s="1404"/>
      <c r="B379" s="1404"/>
      <c r="C379" s="1404"/>
      <c r="D379" s="1404"/>
      <c r="E379" s="1404"/>
    </row>
    <row r="380" spans="1:5" x14ac:dyDescent="0.2">
      <c r="A380" s="1404"/>
      <c r="B380" s="1404"/>
      <c r="C380" s="1404"/>
      <c r="D380" s="1404"/>
      <c r="E380" s="1404"/>
    </row>
    <row r="381" spans="1:5" x14ac:dyDescent="0.2">
      <c r="A381" s="1404"/>
      <c r="B381" s="1404"/>
      <c r="C381" s="1404"/>
      <c r="D381" s="1404"/>
      <c r="E381" s="1404"/>
    </row>
    <row r="382" spans="1:5" x14ac:dyDescent="0.2">
      <c r="A382" s="1404"/>
      <c r="B382" s="1404"/>
      <c r="C382" s="1404"/>
      <c r="D382" s="1404"/>
      <c r="E382" s="1404"/>
    </row>
    <row r="383" spans="1:5" x14ac:dyDescent="0.2">
      <c r="A383" s="1404"/>
      <c r="B383" s="1404"/>
      <c r="C383" s="1404"/>
      <c r="D383" s="1404"/>
      <c r="E383" s="1404"/>
    </row>
    <row r="384" spans="1:5" x14ac:dyDescent="0.2">
      <c r="A384" s="1404"/>
      <c r="B384" s="1404"/>
      <c r="C384" s="1404"/>
      <c r="D384" s="1404"/>
      <c r="E384" s="1404"/>
    </row>
    <row r="385" spans="1:5" x14ac:dyDescent="0.2">
      <c r="A385" s="1404"/>
      <c r="B385" s="1404"/>
      <c r="C385" s="1404"/>
      <c r="D385" s="1404"/>
      <c r="E385" s="1404"/>
    </row>
    <row r="386" spans="1:5" x14ac:dyDescent="0.2">
      <c r="A386" s="1404"/>
      <c r="B386" s="1404"/>
      <c r="C386" s="1404"/>
      <c r="D386" s="1404"/>
      <c r="E386" s="1404"/>
    </row>
    <row r="387" spans="1:5" x14ac:dyDescent="0.2">
      <c r="A387" s="1404"/>
      <c r="B387" s="1404"/>
      <c r="C387" s="1404"/>
      <c r="D387" s="1404"/>
      <c r="E387" s="1404"/>
    </row>
    <row r="388" spans="1:5" x14ac:dyDescent="0.2">
      <c r="A388" s="1404"/>
      <c r="B388" s="1404"/>
      <c r="C388" s="1404"/>
      <c r="D388" s="1404"/>
      <c r="E388" s="1404"/>
    </row>
    <row r="389" spans="1:5" x14ac:dyDescent="0.2">
      <c r="A389" s="1404"/>
      <c r="B389" s="1404"/>
      <c r="C389" s="1404"/>
      <c r="D389" s="1404"/>
      <c r="E389" s="1404"/>
    </row>
    <row r="390" spans="1:5" x14ac:dyDescent="0.2">
      <c r="A390" s="1404"/>
      <c r="B390" s="1404"/>
      <c r="C390" s="1404"/>
      <c r="D390" s="1404"/>
      <c r="E390" s="1404"/>
    </row>
    <row r="391" spans="1:5" x14ac:dyDescent="0.2">
      <c r="A391" s="1404"/>
      <c r="B391" s="1404"/>
      <c r="C391" s="1404"/>
      <c r="D391" s="1404"/>
      <c r="E391" s="1404"/>
    </row>
    <row r="392" spans="1:5" x14ac:dyDescent="0.2">
      <c r="A392" s="1404"/>
      <c r="B392" s="1404"/>
      <c r="C392" s="1404"/>
      <c r="D392" s="1404"/>
      <c r="E392" s="1404"/>
    </row>
    <row r="393" spans="1:5" x14ac:dyDescent="0.2">
      <c r="A393" s="1404"/>
      <c r="B393" s="1404"/>
      <c r="C393" s="1404"/>
      <c r="D393" s="1404"/>
      <c r="E393" s="1404"/>
    </row>
    <row r="394" spans="1:5" x14ac:dyDescent="0.2">
      <c r="A394" s="1404"/>
      <c r="B394" s="1404"/>
      <c r="C394" s="1404"/>
      <c r="D394" s="1404"/>
      <c r="E394" s="1404"/>
    </row>
    <row r="395" spans="1:5" x14ac:dyDescent="0.2">
      <c r="A395" s="1404"/>
      <c r="B395" s="1404"/>
      <c r="C395" s="1404"/>
      <c r="D395" s="1404"/>
      <c r="E395" s="1404"/>
    </row>
    <row r="396" spans="1:5" x14ac:dyDescent="0.2">
      <c r="A396" s="1404"/>
      <c r="B396" s="1404"/>
      <c r="C396" s="1404"/>
      <c r="D396" s="1404"/>
      <c r="E396" s="1404"/>
    </row>
    <row r="397" spans="1:5" x14ac:dyDescent="0.2">
      <c r="A397" s="1404"/>
      <c r="B397" s="1404"/>
      <c r="C397" s="1404"/>
      <c r="D397" s="1404"/>
      <c r="E397" s="1404"/>
    </row>
    <row r="398" spans="1:5" x14ac:dyDescent="0.2">
      <c r="A398" s="1404"/>
      <c r="B398" s="1404"/>
      <c r="C398" s="1404"/>
      <c r="D398" s="1404"/>
      <c r="E398" s="1404"/>
    </row>
    <row r="399" spans="1:5" x14ac:dyDescent="0.2">
      <c r="A399" s="1404"/>
      <c r="B399" s="1404"/>
      <c r="C399" s="1404"/>
      <c r="D399" s="1404"/>
      <c r="E399" s="1404"/>
    </row>
    <row r="400" spans="1:5" x14ac:dyDescent="0.2">
      <c r="A400" s="1404"/>
      <c r="B400" s="1404"/>
      <c r="C400" s="1404"/>
      <c r="D400" s="1404"/>
      <c r="E400" s="1404"/>
    </row>
    <row r="401" spans="1:5" x14ac:dyDescent="0.2">
      <c r="A401" s="1404"/>
      <c r="B401" s="1404"/>
      <c r="C401" s="1404"/>
      <c r="D401" s="1404"/>
      <c r="E401" s="1404"/>
    </row>
    <row r="402" spans="1:5" x14ac:dyDescent="0.2">
      <c r="A402" s="1404"/>
      <c r="B402" s="1404"/>
      <c r="C402" s="1404"/>
      <c r="D402" s="1404"/>
      <c r="E402" s="1404"/>
    </row>
    <row r="403" spans="1:5" x14ac:dyDescent="0.2">
      <c r="A403" s="1404"/>
      <c r="B403" s="1404"/>
      <c r="C403" s="1404"/>
      <c r="D403" s="1404"/>
      <c r="E403" s="1404"/>
    </row>
    <row r="404" spans="1:5" x14ac:dyDescent="0.2">
      <c r="A404" s="1404"/>
      <c r="B404" s="1404"/>
      <c r="C404" s="1404"/>
      <c r="D404" s="1404"/>
      <c r="E404" s="1404"/>
    </row>
    <row r="405" spans="1:5" x14ac:dyDescent="0.2">
      <c r="A405" s="1404"/>
      <c r="B405" s="1404"/>
      <c r="C405" s="1404"/>
      <c r="D405" s="1404"/>
      <c r="E405" s="1404"/>
    </row>
    <row r="406" spans="1:5" x14ac:dyDescent="0.2">
      <c r="A406" s="1404"/>
      <c r="B406" s="1404"/>
      <c r="C406" s="1404"/>
      <c r="D406" s="1404"/>
      <c r="E406" s="1404"/>
    </row>
    <row r="407" spans="1:5" x14ac:dyDescent="0.2">
      <c r="A407" s="1404"/>
      <c r="B407" s="1404"/>
      <c r="C407" s="1404"/>
      <c r="D407" s="1404"/>
      <c r="E407" s="1404"/>
    </row>
    <row r="408" spans="1:5" x14ac:dyDescent="0.2">
      <c r="A408" s="1404"/>
      <c r="B408" s="1404"/>
      <c r="C408" s="1404"/>
      <c r="D408" s="1404"/>
      <c r="E408" s="1404"/>
    </row>
    <row r="409" spans="1:5" x14ac:dyDescent="0.2">
      <c r="A409" s="1404"/>
      <c r="B409" s="1404"/>
      <c r="C409" s="1404"/>
      <c r="D409" s="1404"/>
      <c r="E409" s="1404"/>
    </row>
    <row r="410" spans="1:5" x14ac:dyDescent="0.2">
      <c r="A410" s="1404"/>
      <c r="B410" s="1404"/>
      <c r="C410" s="1404"/>
      <c r="D410" s="1404"/>
      <c r="E410" s="1404"/>
    </row>
    <row r="411" spans="1:5" x14ac:dyDescent="0.2">
      <c r="A411" s="1404"/>
      <c r="B411" s="1404"/>
      <c r="C411" s="1404"/>
      <c r="D411" s="1404"/>
      <c r="E411" s="1404"/>
    </row>
    <row r="412" spans="1:5" x14ac:dyDescent="0.2">
      <c r="A412" s="1404"/>
      <c r="B412" s="1404"/>
      <c r="C412" s="1404"/>
      <c r="D412" s="1404"/>
      <c r="E412" s="1404"/>
    </row>
    <row r="413" spans="1:5" x14ac:dyDescent="0.2">
      <c r="A413" s="1404"/>
      <c r="B413" s="1404"/>
      <c r="C413" s="1404"/>
      <c r="D413" s="1404"/>
      <c r="E413" s="1404"/>
    </row>
    <row r="414" spans="1:5" x14ac:dyDescent="0.2">
      <c r="A414" s="1404"/>
      <c r="B414" s="1404"/>
      <c r="C414" s="1404"/>
      <c r="D414" s="1404"/>
      <c r="E414" s="1404"/>
    </row>
    <row r="415" spans="1:5" x14ac:dyDescent="0.2">
      <c r="A415" s="1404"/>
      <c r="B415" s="1404"/>
      <c r="C415" s="1404"/>
      <c r="D415" s="1404"/>
      <c r="E415" s="1404"/>
    </row>
    <row r="416" spans="1:5" x14ac:dyDescent="0.2">
      <c r="A416" s="1404"/>
      <c r="B416" s="1404"/>
      <c r="C416" s="1404"/>
      <c r="D416" s="1404"/>
      <c r="E416" s="1404"/>
    </row>
    <row r="417" spans="1:5" x14ac:dyDescent="0.2">
      <c r="A417" s="1404"/>
      <c r="B417" s="1404"/>
      <c r="C417" s="1404"/>
      <c r="D417" s="1404"/>
      <c r="E417" s="1404"/>
    </row>
    <row r="418" spans="1:5" x14ac:dyDescent="0.2">
      <c r="A418" s="1404"/>
      <c r="B418" s="1404"/>
      <c r="C418" s="1404"/>
      <c r="D418" s="1404"/>
      <c r="E418" s="1404"/>
    </row>
    <row r="419" spans="1:5" x14ac:dyDescent="0.2">
      <c r="A419" s="1404"/>
      <c r="B419" s="1404"/>
      <c r="C419" s="1404"/>
      <c r="D419" s="1404"/>
      <c r="E419" s="1404"/>
    </row>
    <row r="420" spans="1:5" x14ac:dyDescent="0.2">
      <c r="A420" s="1404"/>
      <c r="B420" s="1404"/>
      <c r="C420" s="1404"/>
      <c r="D420" s="1404"/>
      <c r="E420" s="1404"/>
    </row>
    <row r="421" spans="1:5" x14ac:dyDescent="0.2">
      <c r="A421" s="1404"/>
      <c r="B421" s="1404"/>
      <c r="C421" s="1404"/>
      <c r="D421" s="1404"/>
      <c r="E421" s="1404"/>
    </row>
    <row r="422" spans="1:5" x14ac:dyDescent="0.2">
      <c r="A422" s="1404"/>
      <c r="B422" s="1404"/>
      <c r="C422" s="1404"/>
      <c r="D422" s="1404"/>
      <c r="E422" s="1404"/>
    </row>
    <row r="423" spans="1:5" x14ac:dyDescent="0.2">
      <c r="A423" s="1404"/>
      <c r="B423" s="1404"/>
      <c r="C423" s="1404"/>
      <c r="D423" s="1404"/>
      <c r="E423" s="1404"/>
    </row>
    <row r="424" spans="1:5" x14ac:dyDescent="0.2">
      <c r="A424" s="1404"/>
      <c r="B424" s="1404"/>
      <c r="C424" s="1404"/>
      <c r="D424" s="1404"/>
      <c r="E424" s="1404"/>
    </row>
    <row r="425" spans="1:5" x14ac:dyDescent="0.2">
      <c r="A425" s="1404"/>
      <c r="B425" s="1404"/>
      <c r="C425" s="1404"/>
      <c r="D425" s="1404"/>
      <c r="E425" s="1404"/>
    </row>
    <row r="426" spans="1:5" x14ac:dyDescent="0.2">
      <c r="A426" s="1404"/>
      <c r="B426" s="1404"/>
      <c r="C426" s="1404"/>
      <c r="D426" s="1404"/>
      <c r="E426" s="1404"/>
    </row>
    <row r="427" spans="1:5" x14ac:dyDescent="0.2">
      <c r="A427" s="1404"/>
      <c r="B427" s="1404"/>
      <c r="C427" s="1404"/>
      <c r="D427" s="1404"/>
      <c r="E427" s="1404"/>
    </row>
    <row r="428" spans="1:5" x14ac:dyDescent="0.2">
      <c r="A428" s="1404"/>
      <c r="B428" s="1404"/>
      <c r="C428" s="1404"/>
      <c r="D428" s="1404"/>
      <c r="E428" s="1404"/>
    </row>
    <row r="429" spans="1:5" x14ac:dyDescent="0.2">
      <c r="A429" s="1404"/>
      <c r="B429" s="1404"/>
      <c r="C429" s="1404"/>
      <c r="D429" s="1404"/>
      <c r="E429" s="1404"/>
    </row>
    <row r="430" spans="1:5" x14ac:dyDescent="0.2">
      <c r="A430" s="1404"/>
      <c r="B430" s="1404"/>
      <c r="C430" s="1404"/>
      <c r="D430" s="1404"/>
      <c r="E430" s="1404"/>
    </row>
    <row r="431" spans="1:5" x14ac:dyDescent="0.2">
      <c r="A431" s="1404"/>
      <c r="B431" s="1404"/>
      <c r="C431" s="1404"/>
      <c r="D431" s="1404"/>
      <c r="E431" s="1404"/>
    </row>
    <row r="432" spans="1:5" x14ac:dyDescent="0.2">
      <c r="A432" s="1404"/>
      <c r="B432" s="1404"/>
      <c r="C432" s="1404"/>
      <c r="D432" s="1404"/>
      <c r="E432" s="1404"/>
    </row>
    <row r="433" spans="1:5" x14ac:dyDescent="0.2">
      <c r="A433" s="1404"/>
      <c r="B433" s="1404"/>
      <c r="C433" s="1404"/>
      <c r="D433" s="1404"/>
      <c r="E433" s="1404"/>
    </row>
    <row r="434" spans="1:5" x14ac:dyDescent="0.2">
      <c r="A434" s="1404"/>
      <c r="B434" s="1404"/>
      <c r="C434" s="1404"/>
      <c r="D434" s="1404"/>
      <c r="E434" s="1404"/>
    </row>
    <row r="435" spans="1:5" x14ac:dyDescent="0.2">
      <c r="A435" s="1404"/>
      <c r="B435" s="1404"/>
      <c r="C435" s="1404"/>
      <c r="D435" s="1404"/>
      <c r="E435" s="1404"/>
    </row>
    <row r="436" spans="1:5" x14ac:dyDescent="0.2">
      <c r="A436" s="1404"/>
      <c r="B436" s="1404"/>
      <c r="C436" s="1404"/>
      <c r="D436" s="1404"/>
      <c r="E436" s="1404"/>
    </row>
    <row r="437" spans="1:5" x14ac:dyDescent="0.2">
      <c r="A437" s="1404"/>
      <c r="B437" s="1404"/>
      <c r="C437" s="1404"/>
      <c r="D437" s="1404"/>
      <c r="E437" s="1404"/>
    </row>
    <row r="438" spans="1:5" x14ac:dyDescent="0.2">
      <c r="A438" s="1404"/>
      <c r="B438" s="1404"/>
      <c r="C438" s="1404"/>
      <c r="D438" s="1404"/>
      <c r="E438" s="1404"/>
    </row>
    <row r="439" spans="1:5" x14ac:dyDescent="0.2">
      <c r="A439" s="1404"/>
      <c r="B439" s="1404"/>
      <c r="C439" s="1404"/>
      <c r="D439" s="1404"/>
      <c r="E439" s="1404"/>
    </row>
    <row r="440" spans="1:5" x14ac:dyDescent="0.2">
      <c r="A440" s="1404"/>
      <c r="B440" s="1404"/>
      <c r="C440" s="1404"/>
      <c r="D440" s="1404"/>
      <c r="E440" s="1404"/>
    </row>
    <row r="441" spans="1:5" x14ac:dyDescent="0.2">
      <c r="A441" s="1404"/>
      <c r="B441" s="1404"/>
      <c r="C441" s="1404"/>
      <c r="D441" s="1404"/>
      <c r="E441" s="1404"/>
    </row>
    <row r="442" spans="1:5" x14ac:dyDescent="0.2">
      <c r="A442" s="1404"/>
      <c r="B442" s="1404"/>
      <c r="C442" s="1404"/>
      <c r="D442" s="1404"/>
      <c r="E442" s="1404"/>
    </row>
    <row r="443" spans="1:5" x14ac:dyDescent="0.2">
      <c r="A443" s="1404"/>
      <c r="B443" s="1404"/>
      <c r="C443" s="1404"/>
      <c r="D443" s="1404"/>
      <c r="E443" s="1404"/>
    </row>
    <row r="444" spans="1:5" x14ac:dyDescent="0.2">
      <c r="A444" s="1404"/>
      <c r="B444" s="1404"/>
      <c r="C444" s="1404"/>
      <c r="D444" s="1404"/>
      <c r="E444" s="1404"/>
    </row>
    <row r="445" spans="1:5" x14ac:dyDescent="0.2">
      <c r="A445" s="1404"/>
      <c r="B445" s="1404"/>
      <c r="C445" s="1404"/>
      <c r="D445" s="1404"/>
      <c r="E445" s="1404"/>
    </row>
    <row r="446" spans="1:5" x14ac:dyDescent="0.2">
      <c r="A446" s="1404"/>
      <c r="B446" s="1404"/>
      <c r="C446" s="1404"/>
      <c r="D446" s="1404"/>
      <c r="E446" s="1404"/>
    </row>
    <row r="447" spans="1:5" x14ac:dyDescent="0.2">
      <c r="A447" s="1404"/>
      <c r="B447" s="1404"/>
      <c r="C447" s="1404"/>
      <c r="D447" s="1404"/>
      <c r="E447" s="1404"/>
    </row>
    <row r="448" spans="1:5" x14ac:dyDescent="0.2">
      <c r="A448" s="1404"/>
      <c r="B448" s="1404"/>
      <c r="C448" s="1404"/>
      <c r="D448" s="1404"/>
      <c r="E448" s="1404"/>
    </row>
    <row r="449" spans="1:5" x14ac:dyDescent="0.2">
      <c r="A449" s="1404"/>
      <c r="B449" s="1404"/>
      <c r="C449" s="1404"/>
      <c r="D449" s="1404"/>
      <c r="E449" s="1404"/>
    </row>
    <row r="450" spans="1:5" x14ac:dyDescent="0.2">
      <c r="A450" s="1404"/>
      <c r="B450" s="1404"/>
      <c r="C450" s="1404"/>
      <c r="D450" s="1404"/>
      <c r="E450" s="1404"/>
    </row>
    <row r="451" spans="1:5" x14ac:dyDescent="0.2">
      <c r="A451" s="1404"/>
      <c r="B451" s="1404"/>
      <c r="C451" s="1404"/>
      <c r="D451" s="1404"/>
      <c r="E451" s="1404"/>
    </row>
    <row r="452" spans="1:5" x14ac:dyDescent="0.2">
      <c r="A452" s="1404"/>
      <c r="B452" s="1404"/>
      <c r="C452" s="1404"/>
      <c r="D452" s="1404"/>
      <c r="E452" s="1404"/>
    </row>
    <row r="453" spans="1:5" x14ac:dyDescent="0.2">
      <c r="A453" s="1404"/>
      <c r="B453" s="1404"/>
      <c r="C453" s="1404"/>
      <c r="D453" s="1404"/>
      <c r="E453" s="1404"/>
    </row>
    <row r="454" spans="1:5" x14ac:dyDescent="0.2">
      <c r="A454" s="1404"/>
      <c r="B454" s="1404"/>
      <c r="C454" s="1404"/>
      <c r="D454" s="1404"/>
      <c r="E454" s="1404"/>
    </row>
    <row r="455" spans="1:5" x14ac:dyDescent="0.2">
      <c r="A455" s="1404"/>
      <c r="B455" s="1404"/>
      <c r="C455" s="1404"/>
      <c r="D455" s="1404"/>
      <c r="E455" s="1404"/>
    </row>
    <row r="456" spans="1:5" x14ac:dyDescent="0.2">
      <c r="A456" s="1404"/>
      <c r="B456" s="1404"/>
      <c r="C456" s="1404"/>
      <c r="D456" s="1404"/>
      <c r="E456" s="1404"/>
    </row>
    <row r="457" spans="1:5" x14ac:dyDescent="0.2">
      <c r="A457" s="1404"/>
      <c r="B457" s="1404"/>
      <c r="C457" s="1404"/>
      <c r="D457" s="1404"/>
      <c r="E457" s="1404"/>
    </row>
    <row r="458" spans="1:5" x14ac:dyDescent="0.2">
      <c r="A458" s="1404"/>
      <c r="B458" s="1404"/>
      <c r="C458" s="1404"/>
      <c r="D458" s="1404"/>
      <c r="E458" s="1404"/>
    </row>
    <row r="459" spans="1:5" x14ac:dyDescent="0.2">
      <c r="A459" s="1404"/>
      <c r="B459" s="1404"/>
      <c r="C459" s="1404"/>
      <c r="D459" s="1404"/>
      <c r="E459" s="1404"/>
    </row>
    <row r="460" spans="1:5" x14ac:dyDescent="0.2">
      <c r="A460" s="1404"/>
      <c r="B460" s="1404"/>
      <c r="C460" s="1404"/>
      <c r="D460" s="1404"/>
      <c r="E460" s="1404"/>
    </row>
    <row r="461" spans="1:5" x14ac:dyDescent="0.2">
      <c r="A461" s="1404"/>
      <c r="B461" s="1404"/>
      <c r="C461" s="1404"/>
      <c r="D461" s="1404"/>
      <c r="E461" s="1404"/>
    </row>
    <row r="462" spans="1:5" x14ac:dyDescent="0.2">
      <c r="A462" s="1404"/>
      <c r="B462" s="1404"/>
      <c r="C462" s="1404"/>
      <c r="D462" s="1404"/>
      <c r="E462" s="1404"/>
    </row>
    <row r="463" spans="1:5" x14ac:dyDescent="0.2">
      <c r="A463" s="1404"/>
      <c r="B463" s="1404"/>
      <c r="C463" s="1404"/>
      <c r="D463" s="1404"/>
      <c r="E463" s="1404"/>
    </row>
    <row r="464" spans="1:5" x14ac:dyDescent="0.2">
      <c r="A464" s="1404"/>
      <c r="B464" s="1404"/>
      <c r="C464" s="1404"/>
      <c r="D464" s="1404"/>
      <c r="E464" s="1404"/>
    </row>
    <row r="465" spans="1:5" x14ac:dyDescent="0.2">
      <c r="A465" s="1404"/>
      <c r="B465" s="1404"/>
      <c r="C465" s="1404"/>
      <c r="D465" s="1404"/>
      <c r="E465" s="1404"/>
    </row>
    <row r="466" spans="1:5" x14ac:dyDescent="0.2">
      <c r="A466" s="1404"/>
      <c r="B466" s="1404"/>
      <c r="C466" s="1404"/>
      <c r="D466" s="1404"/>
      <c r="E466" s="1404"/>
    </row>
    <row r="467" spans="1:5" x14ac:dyDescent="0.2">
      <c r="A467" s="1404"/>
      <c r="B467" s="1404"/>
      <c r="C467" s="1404"/>
      <c r="D467" s="1404"/>
      <c r="E467" s="1404"/>
    </row>
    <row r="468" spans="1:5" x14ac:dyDescent="0.2">
      <c r="A468" s="1404"/>
      <c r="B468" s="1404"/>
      <c r="C468" s="1404"/>
      <c r="D468" s="1404"/>
      <c r="E468" s="1404"/>
    </row>
    <row r="469" spans="1:5" x14ac:dyDescent="0.2">
      <c r="A469" s="1404"/>
      <c r="B469" s="1404"/>
      <c r="C469" s="1404"/>
      <c r="D469" s="1404"/>
      <c r="E469" s="1404"/>
    </row>
    <row r="470" spans="1:5" x14ac:dyDescent="0.2">
      <c r="A470" s="1404"/>
      <c r="B470" s="1404"/>
      <c r="C470" s="1404"/>
      <c r="D470" s="1404"/>
      <c r="E470" s="1404"/>
    </row>
    <row r="471" spans="1:5" x14ac:dyDescent="0.2">
      <c r="A471" s="1404"/>
      <c r="B471" s="1404"/>
      <c r="C471" s="1404"/>
      <c r="D471" s="1404"/>
      <c r="E471" s="1404"/>
    </row>
    <row r="472" spans="1:5" x14ac:dyDescent="0.2">
      <c r="A472" s="1404"/>
      <c r="B472" s="1404"/>
      <c r="C472" s="1404"/>
      <c r="D472" s="1404"/>
      <c r="E472" s="1404"/>
    </row>
    <row r="473" spans="1:5" x14ac:dyDescent="0.2">
      <c r="A473" s="1404"/>
      <c r="B473" s="1404"/>
      <c r="C473" s="1404"/>
      <c r="D473" s="1404"/>
      <c r="E473" s="1404"/>
    </row>
    <row r="474" spans="1:5" x14ac:dyDescent="0.2">
      <c r="A474" s="1404"/>
      <c r="B474" s="1404"/>
      <c r="C474" s="1404"/>
      <c r="D474" s="1404"/>
      <c r="E474" s="1404"/>
    </row>
    <row r="475" spans="1:5" x14ac:dyDescent="0.2">
      <c r="A475" s="1404"/>
      <c r="B475" s="1404"/>
      <c r="C475" s="1404"/>
      <c r="D475" s="1404"/>
      <c r="E475" s="1404"/>
    </row>
    <row r="476" spans="1:5" x14ac:dyDescent="0.2">
      <c r="A476" s="1404"/>
      <c r="B476" s="1404"/>
      <c r="C476" s="1404"/>
      <c r="D476" s="1404"/>
      <c r="E476" s="1404"/>
    </row>
    <row r="477" spans="1:5" x14ac:dyDescent="0.2">
      <c r="A477" s="1404"/>
      <c r="B477" s="1404"/>
      <c r="C477" s="1404"/>
      <c r="D477" s="1404"/>
      <c r="E477" s="1404"/>
    </row>
    <row r="478" spans="1:5" x14ac:dyDescent="0.2">
      <c r="A478" s="1404"/>
      <c r="B478" s="1404"/>
      <c r="C478" s="1404"/>
      <c r="D478" s="1404"/>
      <c r="E478" s="1404"/>
    </row>
    <row r="479" spans="1:5" x14ac:dyDescent="0.2">
      <c r="A479" s="1404"/>
      <c r="B479" s="1404"/>
      <c r="C479" s="1404"/>
      <c r="D479" s="1404"/>
      <c r="E479" s="1404"/>
    </row>
    <row r="480" spans="1:5" x14ac:dyDescent="0.2">
      <c r="A480" s="1404"/>
      <c r="B480" s="1404"/>
      <c r="C480" s="1404"/>
      <c r="D480" s="1404"/>
      <c r="E480" s="1404"/>
    </row>
    <row r="481" spans="1:5" x14ac:dyDescent="0.2">
      <c r="A481" s="1404"/>
      <c r="B481" s="1404"/>
      <c r="C481" s="1404"/>
      <c r="D481" s="1404"/>
      <c r="E481" s="1404"/>
    </row>
    <row r="482" spans="1:5" x14ac:dyDescent="0.2">
      <c r="A482" s="1404"/>
      <c r="B482" s="1404"/>
      <c r="C482" s="1404"/>
      <c r="D482" s="1404"/>
      <c r="E482" s="1404"/>
    </row>
    <row r="483" spans="1:5" x14ac:dyDescent="0.2">
      <c r="A483" s="1404"/>
      <c r="B483" s="1404"/>
      <c r="C483" s="1404"/>
      <c r="D483" s="1404"/>
      <c r="E483" s="1404"/>
    </row>
    <row r="484" spans="1:5" x14ac:dyDescent="0.2">
      <c r="A484" s="1404"/>
      <c r="B484" s="1404"/>
      <c r="C484" s="1404"/>
      <c r="D484" s="1404"/>
      <c r="E484" s="1404"/>
    </row>
    <row r="485" spans="1:5" x14ac:dyDescent="0.2">
      <c r="A485" s="1404"/>
      <c r="B485" s="1404"/>
      <c r="C485" s="1404"/>
      <c r="D485" s="1404"/>
      <c r="E485" s="1404"/>
    </row>
    <row r="486" spans="1:5" x14ac:dyDescent="0.2">
      <c r="A486" s="1404"/>
      <c r="B486" s="1404"/>
      <c r="C486" s="1404"/>
      <c r="D486" s="1404"/>
      <c r="E486" s="1404"/>
    </row>
    <row r="487" spans="1:5" x14ac:dyDescent="0.2">
      <c r="A487" s="1404"/>
      <c r="B487" s="1404"/>
      <c r="C487" s="1404"/>
      <c r="D487" s="1404"/>
      <c r="E487" s="1404"/>
    </row>
    <row r="488" spans="1:5" x14ac:dyDescent="0.2">
      <c r="A488" s="1404"/>
      <c r="B488" s="1404"/>
      <c r="C488" s="1404"/>
      <c r="D488" s="1404"/>
      <c r="E488" s="1404"/>
    </row>
    <row r="489" spans="1:5" x14ac:dyDescent="0.2">
      <c r="A489" s="1404"/>
      <c r="B489" s="1404"/>
      <c r="C489" s="1404"/>
      <c r="D489" s="1404"/>
      <c r="E489" s="1404"/>
    </row>
    <row r="490" spans="1:5" x14ac:dyDescent="0.2">
      <c r="A490" s="1404"/>
      <c r="B490" s="1404"/>
      <c r="C490" s="1404"/>
      <c r="D490" s="1404"/>
      <c r="E490" s="1404"/>
    </row>
    <row r="491" spans="1:5" x14ac:dyDescent="0.2">
      <c r="A491" s="1404"/>
      <c r="B491" s="1404"/>
      <c r="C491" s="1404"/>
      <c r="D491" s="1404"/>
      <c r="E491" s="1404"/>
    </row>
    <row r="492" spans="1:5" x14ac:dyDescent="0.2">
      <c r="A492" s="1404"/>
      <c r="B492" s="1404"/>
      <c r="C492" s="1404"/>
      <c r="D492" s="1404"/>
      <c r="E492" s="1404"/>
    </row>
    <row r="493" spans="1:5" x14ac:dyDescent="0.2">
      <c r="A493" s="1404"/>
      <c r="B493" s="1404"/>
      <c r="C493" s="1404"/>
      <c r="D493" s="1404"/>
      <c r="E493" s="1404"/>
    </row>
    <row r="494" spans="1:5" x14ac:dyDescent="0.2">
      <c r="A494" s="1404"/>
      <c r="B494" s="1404"/>
      <c r="C494" s="1404"/>
      <c r="D494" s="1404"/>
      <c r="E494" s="1404"/>
    </row>
    <row r="495" spans="1:5" x14ac:dyDescent="0.2">
      <c r="A495" s="1404"/>
      <c r="B495" s="1404"/>
      <c r="C495" s="1404"/>
      <c r="D495" s="1404"/>
      <c r="E495" s="1404"/>
    </row>
    <row r="496" spans="1:5" x14ac:dyDescent="0.2">
      <c r="A496" s="1404"/>
      <c r="B496" s="1404"/>
      <c r="C496" s="1404"/>
      <c r="D496" s="1404"/>
      <c r="E496" s="1404"/>
    </row>
    <row r="497" spans="1:5" x14ac:dyDescent="0.2">
      <c r="A497" s="1404"/>
      <c r="B497" s="1404"/>
      <c r="C497" s="1404"/>
      <c r="D497" s="1404"/>
      <c r="E497" s="1404"/>
    </row>
    <row r="498" spans="1:5" x14ac:dyDescent="0.2">
      <c r="A498" s="1404"/>
      <c r="B498" s="1404"/>
      <c r="C498" s="1404"/>
      <c r="D498" s="1404"/>
      <c r="E498" s="1404"/>
    </row>
    <row r="499" spans="1:5" x14ac:dyDescent="0.2">
      <c r="A499" s="1404"/>
      <c r="B499" s="1404"/>
      <c r="C499" s="1404"/>
      <c r="D499" s="1404"/>
      <c r="E499" s="1404"/>
    </row>
    <row r="500" spans="1:5" x14ac:dyDescent="0.2">
      <c r="A500" s="1404"/>
      <c r="B500" s="1404"/>
      <c r="C500" s="1404"/>
      <c r="D500" s="1404"/>
      <c r="E500" s="1404"/>
    </row>
    <row r="501" spans="1:5" x14ac:dyDescent="0.2">
      <c r="A501" s="1404"/>
      <c r="B501" s="1404"/>
      <c r="C501" s="1404"/>
      <c r="D501" s="1404"/>
      <c r="E501" s="1404"/>
    </row>
    <row r="502" spans="1:5" x14ac:dyDescent="0.2">
      <c r="A502" s="1404"/>
      <c r="B502" s="1404"/>
      <c r="C502" s="1404"/>
      <c r="D502" s="1404"/>
      <c r="E502" s="1404"/>
    </row>
    <row r="503" spans="1:5" x14ac:dyDescent="0.2">
      <c r="A503" s="1404"/>
      <c r="B503" s="1404"/>
      <c r="C503" s="1404"/>
      <c r="D503" s="1404"/>
      <c r="E503" s="1404"/>
    </row>
    <row r="504" spans="1:5" x14ac:dyDescent="0.2">
      <c r="A504" s="1404"/>
      <c r="B504" s="1404"/>
      <c r="C504" s="1404"/>
      <c r="D504" s="1404"/>
      <c r="E504" s="1404"/>
    </row>
    <row r="505" spans="1:5" x14ac:dyDescent="0.2">
      <c r="A505" s="1404"/>
      <c r="B505" s="1404"/>
      <c r="C505" s="1404"/>
      <c r="D505" s="1404"/>
      <c r="E505" s="1404"/>
    </row>
    <row r="506" spans="1:5" x14ac:dyDescent="0.2">
      <c r="A506" s="1404"/>
      <c r="B506" s="1404"/>
      <c r="C506" s="1404"/>
      <c r="D506" s="1404"/>
      <c r="E506" s="1404"/>
    </row>
    <row r="507" spans="1:5" x14ac:dyDescent="0.2">
      <c r="A507" s="1404"/>
      <c r="B507" s="1404"/>
      <c r="C507" s="1404"/>
      <c r="D507" s="1404"/>
      <c r="E507" s="1404"/>
    </row>
    <row r="508" spans="1:5" x14ac:dyDescent="0.2">
      <c r="A508" s="1404"/>
      <c r="B508" s="1404"/>
      <c r="C508" s="1404"/>
      <c r="D508" s="1404"/>
      <c r="E508" s="1404"/>
    </row>
    <row r="509" spans="1:5" x14ac:dyDescent="0.2">
      <c r="A509" s="1404"/>
      <c r="B509" s="1404"/>
      <c r="C509" s="1404"/>
      <c r="D509" s="1404"/>
      <c r="E509" s="1404"/>
    </row>
    <row r="510" spans="1:5" x14ac:dyDescent="0.2">
      <c r="A510" s="1404"/>
      <c r="B510" s="1404"/>
      <c r="C510" s="1404"/>
      <c r="D510" s="1404"/>
      <c r="E510" s="1404"/>
    </row>
    <row r="511" spans="1:5" x14ac:dyDescent="0.2">
      <c r="A511" s="1404"/>
      <c r="B511" s="1404"/>
      <c r="C511" s="1404"/>
      <c r="D511" s="1404"/>
      <c r="E511" s="1404"/>
    </row>
    <row r="512" spans="1:5" x14ac:dyDescent="0.2">
      <c r="A512" s="1404"/>
      <c r="B512" s="1404"/>
      <c r="C512" s="1404"/>
      <c r="D512" s="1404"/>
      <c r="E512" s="1404"/>
    </row>
    <row r="513" spans="1:5" x14ac:dyDescent="0.2">
      <c r="A513" s="1404"/>
      <c r="B513" s="1404"/>
      <c r="C513" s="1404"/>
      <c r="D513" s="1404"/>
      <c r="E513" s="1404"/>
    </row>
    <row r="514" spans="1:5" x14ac:dyDescent="0.2">
      <c r="A514" s="1404"/>
      <c r="B514" s="1404"/>
      <c r="C514" s="1404"/>
      <c r="D514" s="1404"/>
      <c r="E514" s="1404"/>
    </row>
    <row r="515" spans="1:5" x14ac:dyDescent="0.2">
      <c r="A515" s="1404"/>
      <c r="B515" s="1404"/>
      <c r="C515" s="1404"/>
      <c r="D515" s="1404"/>
      <c r="E515" s="1404"/>
    </row>
    <row r="516" spans="1:5" x14ac:dyDescent="0.2">
      <c r="A516" s="1404"/>
      <c r="B516" s="1404"/>
      <c r="C516" s="1404"/>
      <c r="D516" s="1404"/>
      <c r="E516" s="1404"/>
    </row>
    <row r="517" spans="1:5" x14ac:dyDescent="0.2">
      <c r="A517" s="1404"/>
      <c r="B517" s="1404"/>
      <c r="C517" s="1404"/>
      <c r="D517" s="1404"/>
      <c r="E517" s="1404"/>
    </row>
    <row r="518" spans="1:5" x14ac:dyDescent="0.2">
      <c r="A518" s="1404"/>
      <c r="B518" s="1404"/>
      <c r="C518" s="1404"/>
      <c r="D518" s="1404"/>
      <c r="E518" s="1404"/>
    </row>
    <row r="519" spans="1:5" x14ac:dyDescent="0.2">
      <c r="A519" s="1404"/>
      <c r="B519" s="1404"/>
      <c r="C519" s="1404"/>
      <c r="D519" s="1404"/>
      <c r="E519" s="1404"/>
    </row>
    <row r="520" spans="1:5" x14ac:dyDescent="0.2">
      <c r="A520" s="1404"/>
      <c r="B520" s="1404"/>
      <c r="C520" s="1404"/>
      <c r="D520" s="1404"/>
      <c r="E520" s="1404"/>
    </row>
    <row r="521" spans="1:5" x14ac:dyDescent="0.2">
      <c r="A521" s="1404"/>
      <c r="B521" s="1404"/>
      <c r="C521" s="1404"/>
      <c r="D521" s="1404"/>
      <c r="E521" s="1404"/>
    </row>
    <row r="522" spans="1:5" x14ac:dyDescent="0.2">
      <c r="A522" s="1404"/>
      <c r="B522" s="1404"/>
      <c r="C522" s="1404"/>
      <c r="D522" s="1404"/>
      <c r="E522" s="1404"/>
    </row>
    <row r="523" spans="1:5" x14ac:dyDescent="0.2">
      <c r="A523" s="1404"/>
      <c r="B523" s="1404"/>
      <c r="C523" s="1404"/>
      <c r="D523" s="1404"/>
      <c r="E523" s="1404"/>
    </row>
    <row r="524" spans="1:5" x14ac:dyDescent="0.2">
      <c r="A524" s="1404"/>
      <c r="B524" s="1404"/>
      <c r="C524" s="1404"/>
      <c r="D524" s="1404"/>
      <c r="E524" s="1404"/>
    </row>
    <row r="525" spans="1:5" x14ac:dyDescent="0.2">
      <c r="A525" s="1404"/>
      <c r="B525" s="1404"/>
      <c r="C525" s="1404"/>
      <c r="D525" s="1404"/>
      <c r="E525" s="1404"/>
    </row>
    <row r="526" spans="1:5" x14ac:dyDescent="0.2">
      <c r="A526" s="1404"/>
      <c r="B526" s="1404"/>
      <c r="C526" s="1404"/>
      <c r="D526" s="1404"/>
      <c r="E526" s="1404"/>
    </row>
    <row r="527" spans="1:5" x14ac:dyDescent="0.2">
      <c r="A527" s="1404"/>
      <c r="B527" s="1404"/>
      <c r="C527" s="1404"/>
      <c r="D527" s="1404"/>
      <c r="E527" s="1404"/>
    </row>
    <row r="528" spans="1:5" x14ac:dyDescent="0.2">
      <c r="A528" s="1404"/>
      <c r="B528" s="1404"/>
      <c r="C528" s="1404"/>
      <c r="D528" s="1404"/>
      <c r="E528" s="1404"/>
    </row>
    <row r="529" spans="1:5" x14ac:dyDescent="0.2">
      <c r="A529" s="1404"/>
      <c r="B529" s="1404"/>
      <c r="C529" s="1404"/>
      <c r="D529" s="1404"/>
      <c r="E529" s="1404"/>
    </row>
    <row r="530" spans="1:5" x14ac:dyDescent="0.2">
      <c r="A530" s="1404"/>
      <c r="B530" s="1404"/>
      <c r="C530" s="1404"/>
      <c r="D530" s="1404"/>
      <c r="E530" s="1404"/>
    </row>
    <row r="531" spans="1:5" x14ac:dyDescent="0.2">
      <c r="A531" s="1404"/>
      <c r="B531" s="1404"/>
      <c r="C531" s="1404"/>
      <c r="D531" s="1404"/>
      <c r="E531" s="1404"/>
    </row>
    <row r="532" spans="1:5" x14ac:dyDescent="0.2">
      <c r="A532" s="1404"/>
      <c r="B532" s="1404"/>
      <c r="C532" s="1404"/>
      <c r="D532" s="1404"/>
      <c r="E532" s="1404"/>
    </row>
    <row r="533" spans="1:5" x14ac:dyDescent="0.2">
      <c r="A533" s="1404"/>
      <c r="B533" s="1404"/>
      <c r="C533" s="1404"/>
      <c r="D533" s="1404"/>
      <c r="E533" s="1404"/>
    </row>
    <row r="534" spans="1:5" x14ac:dyDescent="0.2">
      <c r="A534" s="1404"/>
      <c r="B534" s="1404"/>
      <c r="C534" s="1404"/>
      <c r="D534" s="1404"/>
      <c r="E534" s="1404"/>
    </row>
    <row r="535" spans="1:5" x14ac:dyDescent="0.2">
      <c r="A535" s="1404"/>
      <c r="B535" s="1404"/>
      <c r="C535" s="1404"/>
      <c r="D535" s="1404"/>
      <c r="E535" s="1404"/>
    </row>
    <row r="536" spans="1:5" x14ac:dyDescent="0.2">
      <c r="A536" s="1404"/>
      <c r="B536" s="1404"/>
      <c r="C536" s="1404"/>
      <c r="D536" s="1404"/>
      <c r="E536" s="1404"/>
    </row>
    <row r="537" spans="1:5" x14ac:dyDescent="0.2">
      <c r="A537" s="1404"/>
      <c r="B537" s="1404"/>
      <c r="C537" s="1404"/>
      <c r="D537" s="1404"/>
      <c r="E537" s="1404"/>
    </row>
    <row r="538" spans="1:5" x14ac:dyDescent="0.2">
      <c r="A538" s="1404"/>
      <c r="B538" s="1404"/>
      <c r="C538" s="1404"/>
      <c r="D538" s="1404"/>
      <c r="E538" s="1404"/>
    </row>
    <row r="539" spans="1:5" x14ac:dyDescent="0.2">
      <c r="A539" s="1404"/>
      <c r="B539" s="1404"/>
      <c r="C539" s="1404"/>
      <c r="D539" s="1404"/>
      <c r="E539" s="1404"/>
    </row>
    <row r="540" spans="1:5" x14ac:dyDescent="0.2">
      <c r="A540" s="1404"/>
      <c r="B540" s="1404"/>
      <c r="C540" s="1404"/>
      <c r="D540" s="1404"/>
      <c r="E540" s="1404"/>
    </row>
    <row r="541" spans="1:5" x14ac:dyDescent="0.2">
      <c r="A541" s="1404"/>
      <c r="B541" s="1404"/>
      <c r="C541" s="1404"/>
      <c r="D541" s="1404"/>
      <c r="E541" s="1404"/>
    </row>
    <row r="542" spans="1:5" x14ac:dyDescent="0.2">
      <c r="A542" s="1404"/>
      <c r="B542" s="1404"/>
      <c r="C542" s="1404"/>
      <c r="D542" s="1404"/>
      <c r="E542" s="1404"/>
    </row>
    <row r="543" spans="1:5" x14ac:dyDescent="0.2">
      <c r="A543" s="1404"/>
      <c r="B543" s="1404"/>
      <c r="C543" s="1404"/>
      <c r="D543" s="1404"/>
      <c r="E543" s="1404"/>
    </row>
    <row r="544" spans="1:5" x14ac:dyDescent="0.2">
      <c r="A544" s="1404"/>
      <c r="B544" s="1404"/>
      <c r="C544" s="1404"/>
      <c r="D544" s="1404"/>
      <c r="E544" s="1404"/>
    </row>
    <row r="545" spans="1:5" x14ac:dyDescent="0.2">
      <c r="A545" s="1404"/>
      <c r="B545" s="1404"/>
      <c r="C545" s="1404"/>
      <c r="D545" s="1404"/>
      <c r="E545" s="1404"/>
    </row>
    <row r="546" spans="1:5" x14ac:dyDescent="0.2">
      <c r="A546" s="1404"/>
      <c r="B546" s="1404"/>
      <c r="C546" s="1404"/>
      <c r="D546" s="1404"/>
      <c r="E546" s="1404"/>
    </row>
    <row r="547" spans="1:5" x14ac:dyDescent="0.2">
      <c r="A547" s="1404"/>
      <c r="B547" s="1404"/>
      <c r="C547" s="1404"/>
      <c r="D547" s="1404"/>
      <c r="E547" s="1404"/>
    </row>
    <row r="548" spans="1:5" x14ac:dyDescent="0.2">
      <c r="A548" s="1404"/>
      <c r="B548" s="1404"/>
      <c r="C548" s="1404"/>
      <c r="D548" s="1404"/>
      <c r="E548" s="1404"/>
    </row>
    <row r="549" spans="1:5" x14ac:dyDescent="0.2">
      <c r="A549" s="1404"/>
      <c r="B549" s="1404"/>
      <c r="C549" s="1404"/>
      <c r="D549" s="1404"/>
      <c r="E549" s="1404"/>
    </row>
    <row r="550" spans="1:5" x14ac:dyDescent="0.2">
      <c r="A550" s="1404"/>
      <c r="B550" s="1404"/>
      <c r="C550" s="1404"/>
      <c r="D550" s="1404"/>
      <c r="E550" s="1404"/>
    </row>
    <row r="551" spans="1:5" x14ac:dyDescent="0.2">
      <c r="A551" s="1404"/>
      <c r="B551" s="1404"/>
      <c r="C551" s="1404"/>
      <c r="D551" s="1404"/>
      <c r="E551" s="1404"/>
    </row>
    <row r="552" spans="1:5" x14ac:dyDescent="0.2">
      <c r="A552" s="1404"/>
      <c r="B552" s="1404"/>
      <c r="C552" s="1404"/>
      <c r="D552" s="1404"/>
      <c r="E552" s="1404"/>
    </row>
    <row r="553" spans="1:5" x14ac:dyDescent="0.2">
      <c r="A553" s="1404"/>
      <c r="B553" s="1404"/>
      <c r="C553" s="1404"/>
      <c r="D553" s="1404"/>
      <c r="E553" s="1404"/>
    </row>
    <row r="554" spans="1:5" x14ac:dyDescent="0.2">
      <c r="A554" s="1404"/>
      <c r="B554" s="1404"/>
      <c r="C554" s="1404"/>
      <c r="D554" s="1404"/>
      <c r="E554" s="1404"/>
    </row>
    <row r="555" spans="1:5" x14ac:dyDescent="0.2">
      <c r="A555" s="1404"/>
      <c r="B555" s="1404"/>
      <c r="C555" s="1404"/>
      <c r="D555" s="1404"/>
      <c r="E555" s="1404"/>
    </row>
    <row r="556" spans="1:5" x14ac:dyDescent="0.2">
      <c r="A556" s="1404"/>
      <c r="B556" s="1404"/>
      <c r="C556" s="1404"/>
      <c r="D556" s="1404"/>
      <c r="E556" s="1404"/>
    </row>
    <row r="557" spans="1:5" x14ac:dyDescent="0.2">
      <c r="A557" s="1404"/>
      <c r="B557" s="1404"/>
      <c r="C557" s="1404"/>
      <c r="D557" s="1404"/>
      <c r="E557" s="1404"/>
    </row>
    <row r="558" spans="1:5" x14ac:dyDescent="0.2">
      <c r="A558" s="1404"/>
      <c r="B558" s="1404"/>
      <c r="C558" s="1404"/>
      <c r="D558" s="1404"/>
      <c r="E558" s="1404"/>
    </row>
    <row r="559" spans="1:5" x14ac:dyDescent="0.2">
      <c r="A559" s="1404"/>
      <c r="B559" s="1404"/>
      <c r="C559" s="1404"/>
      <c r="D559" s="1404"/>
      <c r="E559" s="1404"/>
    </row>
    <row r="560" spans="1:5" x14ac:dyDescent="0.2">
      <c r="A560" s="1404"/>
      <c r="B560" s="1404"/>
      <c r="C560" s="1404"/>
      <c r="D560" s="1404"/>
      <c r="E560" s="1404"/>
    </row>
    <row r="561" spans="1:5" x14ac:dyDescent="0.2">
      <c r="A561" s="1404"/>
      <c r="B561" s="1404"/>
      <c r="C561" s="1404"/>
      <c r="D561" s="1404"/>
      <c r="E561" s="1404"/>
    </row>
    <row r="562" spans="1:5" x14ac:dyDescent="0.2">
      <c r="A562" s="1404"/>
      <c r="B562" s="1404"/>
      <c r="C562" s="1404"/>
      <c r="D562" s="1404"/>
      <c r="E562" s="1404"/>
    </row>
    <row r="563" spans="1:5" x14ac:dyDescent="0.2">
      <c r="A563" s="1404"/>
      <c r="B563" s="1404"/>
      <c r="C563" s="1404"/>
      <c r="D563" s="1404"/>
      <c r="E563" s="1404"/>
    </row>
    <row r="564" spans="1:5" x14ac:dyDescent="0.2">
      <c r="A564" s="1404"/>
      <c r="B564" s="1404"/>
      <c r="C564" s="1404"/>
      <c r="D564" s="1404"/>
      <c r="E564" s="1404"/>
    </row>
    <row r="565" spans="1:5" x14ac:dyDescent="0.2">
      <c r="A565" s="1404"/>
      <c r="B565" s="1404"/>
      <c r="C565" s="1404"/>
      <c r="D565" s="1404"/>
      <c r="E565" s="1404"/>
    </row>
    <row r="566" spans="1:5" x14ac:dyDescent="0.2">
      <c r="A566" s="1404"/>
      <c r="B566" s="1404"/>
      <c r="C566" s="1404"/>
      <c r="D566" s="1404"/>
      <c r="E566" s="1404"/>
    </row>
    <row r="567" spans="1:5" x14ac:dyDescent="0.2">
      <c r="A567" s="1404"/>
      <c r="B567" s="1404"/>
      <c r="C567" s="1404"/>
      <c r="D567" s="1404"/>
      <c r="E567" s="1404"/>
    </row>
    <row r="568" spans="1:5" x14ac:dyDescent="0.2">
      <c r="A568" s="1404"/>
      <c r="B568" s="1404"/>
      <c r="C568" s="1404"/>
      <c r="D568" s="1404"/>
      <c r="E568" s="1404"/>
    </row>
    <row r="569" spans="1:5" x14ac:dyDescent="0.2">
      <c r="A569" s="1404"/>
      <c r="B569" s="1404"/>
      <c r="C569" s="1404"/>
      <c r="D569" s="1404"/>
      <c r="E569" s="1404"/>
    </row>
    <row r="570" spans="1:5" x14ac:dyDescent="0.2">
      <c r="A570" s="1404"/>
      <c r="B570" s="1404"/>
      <c r="C570" s="1404"/>
      <c r="D570" s="1404"/>
      <c r="E570" s="1404"/>
    </row>
    <row r="571" spans="1:5" x14ac:dyDescent="0.2">
      <c r="A571" s="1404"/>
      <c r="B571" s="1404"/>
      <c r="C571" s="1404"/>
      <c r="D571" s="1404"/>
      <c r="E571" s="1404"/>
    </row>
    <row r="572" spans="1:5" x14ac:dyDescent="0.2">
      <c r="A572" s="1404"/>
      <c r="B572" s="1404"/>
      <c r="C572" s="1404"/>
      <c r="D572" s="1404"/>
      <c r="E572" s="1404"/>
    </row>
  </sheetData>
  <mergeCells count="5">
    <mergeCell ref="A2:D2"/>
    <mergeCell ref="A3:E3"/>
    <mergeCell ref="B5:E5"/>
    <mergeCell ref="B6:E6"/>
    <mergeCell ref="A29:E29"/>
  </mergeCells>
  <hyperlinks>
    <hyperlink ref="A1" location="Índice!A1" display="Voltar ao índice" xr:uid="{C58210A4-4710-42FB-86F4-2A40AD63F7C3}"/>
  </hyperlinks>
  <printOptions gridLinesSet="0"/>
  <pageMargins left="0.78740157480314965" right="0.78740157480314965" top="1.1811023622047243" bottom="0.78740157480314965" header="0" footer="0"/>
  <pageSetup paperSize="9" orientation="portrait" horizontalDpi="300" verticalDpi="300" r:id="rId1"/>
  <headerFooter alignWithMargins="0"/>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C72B5-7708-4EEC-9F07-E0831D277F00}">
  <sheetPr>
    <pageSetUpPr fitToPage="1"/>
  </sheetPr>
  <dimension ref="A1:O25"/>
  <sheetViews>
    <sheetView showGridLines="0" workbookViewId="0"/>
  </sheetViews>
  <sheetFormatPr defaultRowHeight="10" x14ac:dyDescent="0.2"/>
  <cols>
    <col min="1" max="1" width="25.453125" style="1414" customWidth="1"/>
    <col min="2" max="2" width="11.54296875" style="1414" customWidth="1"/>
    <col min="3" max="3" width="14.54296875" style="1414" customWidth="1"/>
    <col min="4" max="4" width="8.7265625" style="1414" customWidth="1"/>
    <col min="5" max="5" width="11.26953125" style="1414" customWidth="1"/>
    <col min="6" max="6" width="14.26953125" style="1414" customWidth="1"/>
    <col min="7" max="7" width="8.7265625" style="1414" customWidth="1"/>
    <col min="8" max="245" width="9.1796875" style="1414"/>
    <col min="246" max="246" width="25" style="1414" customWidth="1"/>
    <col min="247" max="247" width="12.54296875" style="1414" customWidth="1"/>
    <col min="248" max="248" width="12.7265625" style="1414" customWidth="1"/>
    <col min="249" max="249" width="8.7265625" style="1414" customWidth="1"/>
    <col min="250" max="250" width="12.54296875" style="1414" customWidth="1"/>
    <col min="251" max="251" width="11.81640625" style="1414" customWidth="1"/>
    <col min="252" max="252" width="9.54296875" style="1414" customWidth="1"/>
    <col min="253" max="253" width="12.7265625" style="1414" customWidth="1"/>
    <col min="254" max="501" width="9.1796875" style="1414"/>
    <col min="502" max="502" width="25" style="1414" customWidth="1"/>
    <col min="503" max="503" width="12.54296875" style="1414" customWidth="1"/>
    <col min="504" max="504" width="12.7265625" style="1414" customWidth="1"/>
    <col min="505" max="505" width="8.7265625" style="1414" customWidth="1"/>
    <col min="506" max="506" width="12.54296875" style="1414" customWidth="1"/>
    <col min="507" max="507" width="11.81640625" style="1414" customWidth="1"/>
    <col min="508" max="508" width="9.54296875" style="1414" customWidth="1"/>
    <col min="509" max="509" width="12.7265625" style="1414" customWidth="1"/>
    <col min="510" max="757" width="9.1796875" style="1414"/>
    <col min="758" max="758" width="25" style="1414" customWidth="1"/>
    <col min="759" max="759" width="12.54296875" style="1414" customWidth="1"/>
    <col min="760" max="760" width="12.7265625" style="1414" customWidth="1"/>
    <col min="761" max="761" width="8.7265625" style="1414" customWidth="1"/>
    <col min="762" max="762" width="12.54296875" style="1414" customWidth="1"/>
    <col min="763" max="763" width="11.81640625" style="1414" customWidth="1"/>
    <col min="764" max="764" width="9.54296875" style="1414" customWidth="1"/>
    <col min="765" max="765" width="12.7265625" style="1414" customWidth="1"/>
    <col min="766" max="1013" width="9.1796875" style="1414"/>
    <col min="1014" max="1014" width="25" style="1414" customWidth="1"/>
    <col min="1015" max="1015" width="12.54296875" style="1414" customWidth="1"/>
    <col min="1016" max="1016" width="12.7265625" style="1414" customWidth="1"/>
    <col min="1017" max="1017" width="8.7265625" style="1414" customWidth="1"/>
    <col min="1018" max="1018" width="12.54296875" style="1414" customWidth="1"/>
    <col min="1019" max="1019" width="11.81640625" style="1414" customWidth="1"/>
    <col min="1020" max="1020" width="9.54296875" style="1414" customWidth="1"/>
    <col min="1021" max="1021" width="12.7265625" style="1414" customWidth="1"/>
    <col min="1022" max="1269" width="9.1796875" style="1414"/>
    <col min="1270" max="1270" width="25" style="1414" customWidth="1"/>
    <col min="1271" max="1271" width="12.54296875" style="1414" customWidth="1"/>
    <col min="1272" max="1272" width="12.7265625" style="1414" customWidth="1"/>
    <col min="1273" max="1273" width="8.7265625" style="1414" customWidth="1"/>
    <col min="1274" max="1274" width="12.54296875" style="1414" customWidth="1"/>
    <col min="1275" max="1275" width="11.81640625" style="1414" customWidth="1"/>
    <col min="1276" max="1276" width="9.54296875" style="1414" customWidth="1"/>
    <col min="1277" max="1277" width="12.7265625" style="1414" customWidth="1"/>
    <col min="1278" max="1525" width="9.1796875" style="1414"/>
    <col min="1526" max="1526" width="25" style="1414" customWidth="1"/>
    <col min="1527" max="1527" width="12.54296875" style="1414" customWidth="1"/>
    <col min="1528" max="1528" width="12.7265625" style="1414" customWidth="1"/>
    <col min="1529" max="1529" width="8.7265625" style="1414" customWidth="1"/>
    <col min="1530" max="1530" width="12.54296875" style="1414" customWidth="1"/>
    <col min="1531" max="1531" width="11.81640625" style="1414" customWidth="1"/>
    <col min="1532" max="1532" width="9.54296875" style="1414" customWidth="1"/>
    <col min="1533" max="1533" width="12.7265625" style="1414" customWidth="1"/>
    <col min="1534" max="1781" width="9.1796875" style="1414"/>
    <col min="1782" max="1782" width="25" style="1414" customWidth="1"/>
    <col min="1783" max="1783" width="12.54296875" style="1414" customWidth="1"/>
    <col min="1784" max="1784" width="12.7265625" style="1414" customWidth="1"/>
    <col min="1785" max="1785" width="8.7265625" style="1414" customWidth="1"/>
    <col min="1786" max="1786" width="12.54296875" style="1414" customWidth="1"/>
    <col min="1787" max="1787" width="11.81640625" style="1414" customWidth="1"/>
    <col min="1788" max="1788" width="9.54296875" style="1414" customWidth="1"/>
    <col min="1789" max="1789" width="12.7265625" style="1414" customWidth="1"/>
    <col min="1790" max="2037" width="9.1796875" style="1414"/>
    <col min="2038" max="2038" width="25" style="1414" customWidth="1"/>
    <col min="2039" max="2039" width="12.54296875" style="1414" customWidth="1"/>
    <col min="2040" max="2040" width="12.7265625" style="1414" customWidth="1"/>
    <col min="2041" max="2041" width="8.7265625" style="1414" customWidth="1"/>
    <col min="2042" max="2042" width="12.54296875" style="1414" customWidth="1"/>
    <col min="2043" max="2043" width="11.81640625" style="1414" customWidth="1"/>
    <col min="2044" max="2044" width="9.54296875" style="1414" customWidth="1"/>
    <col min="2045" max="2045" width="12.7265625" style="1414" customWidth="1"/>
    <col min="2046" max="2293" width="9.1796875" style="1414"/>
    <col min="2294" max="2294" width="25" style="1414" customWidth="1"/>
    <col min="2295" max="2295" width="12.54296875" style="1414" customWidth="1"/>
    <col min="2296" max="2296" width="12.7265625" style="1414" customWidth="1"/>
    <col min="2297" max="2297" width="8.7265625" style="1414" customWidth="1"/>
    <col min="2298" max="2298" width="12.54296875" style="1414" customWidth="1"/>
    <col min="2299" max="2299" width="11.81640625" style="1414" customWidth="1"/>
    <col min="2300" max="2300" width="9.54296875" style="1414" customWidth="1"/>
    <col min="2301" max="2301" width="12.7265625" style="1414" customWidth="1"/>
    <col min="2302" max="2549" width="9.1796875" style="1414"/>
    <col min="2550" max="2550" width="25" style="1414" customWidth="1"/>
    <col min="2551" max="2551" width="12.54296875" style="1414" customWidth="1"/>
    <col min="2552" max="2552" width="12.7265625" style="1414" customWidth="1"/>
    <col min="2553" max="2553" width="8.7265625" style="1414" customWidth="1"/>
    <col min="2554" max="2554" width="12.54296875" style="1414" customWidth="1"/>
    <col min="2555" max="2555" width="11.81640625" style="1414" customWidth="1"/>
    <col min="2556" max="2556" width="9.54296875" style="1414" customWidth="1"/>
    <col min="2557" max="2557" width="12.7265625" style="1414" customWidth="1"/>
    <col min="2558" max="2805" width="9.1796875" style="1414"/>
    <col min="2806" max="2806" width="25" style="1414" customWidth="1"/>
    <col min="2807" max="2807" width="12.54296875" style="1414" customWidth="1"/>
    <col min="2808" max="2808" width="12.7265625" style="1414" customWidth="1"/>
    <col min="2809" max="2809" width="8.7265625" style="1414" customWidth="1"/>
    <col min="2810" max="2810" width="12.54296875" style="1414" customWidth="1"/>
    <col min="2811" max="2811" width="11.81640625" style="1414" customWidth="1"/>
    <col min="2812" max="2812" width="9.54296875" style="1414" customWidth="1"/>
    <col min="2813" max="2813" width="12.7265625" style="1414" customWidth="1"/>
    <col min="2814" max="3061" width="9.1796875" style="1414"/>
    <col min="3062" max="3062" width="25" style="1414" customWidth="1"/>
    <col min="3063" max="3063" width="12.54296875" style="1414" customWidth="1"/>
    <col min="3064" max="3064" width="12.7265625" style="1414" customWidth="1"/>
    <col min="3065" max="3065" width="8.7265625" style="1414" customWidth="1"/>
    <col min="3066" max="3066" width="12.54296875" style="1414" customWidth="1"/>
    <col min="3067" max="3067" width="11.81640625" style="1414" customWidth="1"/>
    <col min="3068" max="3068" width="9.54296875" style="1414" customWidth="1"/>
    <col min="3069" max="3069" width="12.7265625" style="1414" customWidth="1"/>
    <col min="3070" max="3317" width="9.1796875" style="1414"/>
    <col min="3318" max="3318" width="25" style="1414" customWidth="1"/>
    <col min="3319" max="3319" width="12.54296875" style="1414" customWidth="1"/>
    <col min="3320" max="3320" width="12.7265625" style="1414" customWidth="1"/>
    <col min="3321" max="3321" width="8.7265625" style="1414" customWidth="1"/>
    <col min="3322" max="3322" width="12.54296875" style="1414" customWidth="1"/>
    <col min="3323" max="3323" width="11.81640625" style="1414" customWidth="1"/>
    <col min="3324" max="3324" width="9.54296875" style="1414" customWidth="1"/>
    <col min="3325" max="3325" width="12.7265625" style="1414" customWidth="1"/>
    <col min="3326" max="3573" width="9.1796875" style="1414"/>
    <col min="3574" max="3574" width="25" style="1414" customWidth="1"/>
    <col min="3575" max="3575" width="12.54296875" style="1414" customWidth="1"/>
    <col min="3576" max="3576" width="12.7265625" style="1414" customWidth="1"/>
    <col min="3577" max="3577" width="8.7265625" style="1414" customWidth="1"/>
    <col min="3578" max="3578" width="12.54296875" style="1414" customWidth="1"/>
    <col min="3579" max="3579" width="11.81640625" style="1414" customWidth="1"/>
    <col min="3580" max="3580" width="9.54296875" style="1414" customWidth="1"/>
    <col min="3581" max="3581" width="12.7265625" style="1414" customWidth="1"/>
    <col min="3582" max="3829" width="9.1796875" style="1414"/>
    <col min="3830" max="3830" width="25" style="1414" customWidth="1"/>
    <col min="3831" max="3831" width="12.54296875" style="1414" customWidth="1"/>
    <col min="3832" max="3832" width="12.7265625" style="1414" customWidth="1"/>
    <col min="3833" max="3833" width="8.7265625" style="1414" customWidth="1"/>
    <col min="3834" max="3834" width="12.54296875" style="1414" customWidth="1"/>
    <col min="3835" max="3835" width="11.81640625" style="1414" customWidth="1"/>
    <col min="3836" max="3836" width="9.54296875" style="1414" customWidth="1"/>
    <col min="3837" max="3837" width="12.7265625" style="1414" customWidth="1"/>
    <col min="3838" max="4085" width="9.1796875" style="1414"/>
    <col min="4086" max="4086" width="25" style="1414" customWidth="1"/>
    <col min="4087" max="4087" width="12.54296875" style="1414" customWidth="1"/>
    <col min="4088" max="4088" width="12.7265625" style="1414" customWidth="1"/>
    <col min="4089" max="4089" width="8.7265625" style="1414" customWidth="1"/>
    <col min="4090" max="4090" width="12.54296875" style="1414" customWidth="1"/>
    <col min="4091" max="4091" width="11.81640625" style="1414" customWidth="1"/>
    <col min="4092" max="4092" width="9.54296875" style="1414" customWidth="1"/>
    <col min="4093" max="4093" width="12.7265625" style="1414" customWidth="1"/>
    <col min="4094" max="4341" width="9.1796875" style="1414"/>
    <col min="4342" max="4342" width="25" style="1414" customWidth="1"/>
    <col min="4343" max="4343" width="12.54296875" style="1414" customWidth="1"/>
    <col min="4344" max="4344" width="12.7265625" style="1414" customWidth="1"/>
    <col min="4345" max="4345" width="8.7265625" style="1414" customWidth="1"/>
    <col min="4346" max="4346" width="12.54296875" style="1414" customWidth="1"/>
    <col min="4347" max="4347" width="11.81640625" style="1414" customWidth="1"/>
    <col min="4348" max="4348" width="9.54296875" style="1414" customWidth="1"/>
    <col min="4349" max="4349" width="12.7265625" style="1414" customWidth="1"/>
    <col min="4350" max="4597" width="9.1796875" style="1414"/>
    <col min="4598" max="4598" width="25" style="1414" customWidth="1"/>
    <col min="4599" max="4599" width="12.54296875" style="1414" customWidth="1"/>
    <col min="4600" max="4600" width="12.7265625" style="1414" customWidth="1"/>
    <col min="4601" max="4601" width="8.7265625" style="1414" customWidth="1"/>
    <col min="4602" max="4602" width="12.54296875" style="1414" customWidth="1"/>
    <col min="4603" max="4603" width="11.81640625" style="1414" customWidth="1"/>
    <col min="4604" max="4604" width="9.54296875" style="1414" customWidth="1"/>
    <col min="4605" max="4605" width="12.7265625" style="1414" customWidth="1"/>
    <col min="4606" max="4853" width="9.1796875" style="1414"/>
    <col min="4854" max="4854" width="25" style="1414" customWidth="1"/>
    <col min="4855" max="4855" width="12.54296875" style="1414" customWidth="1"/>
    <col min="4856" max="4856" width="12.7265625" style="1414" customWidth="1"/>
    <col min="4857" max="4857" width="8.7265625" style="1414" customWidth="1"/>
    <col min="4858" max="4858" width="12.54296875" style="1414" customWidth="1"/>
    <col min="4859" max="4859" width="11.81640625" style="1414" customWidth="1"/>
    <col min="4860" max="4860" width="9.54296875" style="1414" customWidth="1"/>
    <col min="4861" max="4861" width="12.7265625" style="1414" customWidth="1"/>
    <col min="4862" max="5109" width="9.1796875" style="1414"/>
    <col min="5110" max="5110" width="25" style="1414" customWidth="1"/>
    <col min="5111" max="5111" width="12.54296875" style="1414" customWidth="1"/>
    <col min="5112" max="5112" width="12.7265625" style="1414" customWidth="1"/>
    <col min="5113" max="5113" width="8.7265625" style="1414" customWidth="1"/>
    <col min="5114" max="5114" width="12.54296875" style="1414" customWidth="1"/>
    <col min="5115" max="5115" width="11.81640625" style="1414" customWidth="1"/>
    <col min="5116" max="5116" width="9.54296875" style="1414" customWidth="1"/>
    <col min="5117" max="5117" width="12.7265625" style="1414" customWidth="1"/>
    <col min="5118" max="5365" width="9.1796875" style="1414"/>
    <col min="5366" max="5366" width="25" style="1414" customWidth="1"/>
    <col min="5367" max="5367" width="12.54296875" style="1414" customWidth="1"/>
    <col min="5368" max="5368" width="12.7265625" style="1414" customWidth="1"/>
    <col min="5369" max="5369" width="8.7265625" style="1414" customWidth="1"/>
    <col min="5370" max="5370" width="12.54296875" style="1414" customWidth="1"/>
    <col min="5371" max="5371" width="11.81640625" style="1414" customWidth="1"/>
    <col min="5372" max="5372" width="9.54296875" style="1414" customWidth="1"/>
    <col min="5373" max="5373" width="12.7265625" style="1414" customWidth="1"/>
    <col min="5374" max="5621" width="9.1796875" style="1414"/>
    <col min="5622" max="5622" width="25" style="1414" customWidth="1"/>
    <col min="5623" max="5623" width="12.54296875" style="1414" customWidth="1"/>
    <col min="5624" max="5624" width="12.7265625" style="1414" customWidth="1"/>
    <col min="5625" max="5625" width="8.7265625" style="1414" customWidth="1"/>
    <col min="5626" max="5626" width="12.54296875" style="1414" customWidth="1"/>
    <col min="5627" max="5627" width="11.81640625" style="1414" customWidth="1"/>
    <col min="5628" max="5628" width="9.54296875" style="1414" customWidth="1"/>
    <col min="5629" max="5629" width="12.7265625" style="1414" customWidth="1"/>
    <col min="5630" max="5877" width="9.1796875" style="1414"/>
    <col min="5878" max="5878" width="25" style="1414" customWidth="1"/>
    <col min="5879" max="5879" width="12.54296875" style="1414" customWidth="1"/>
    <col min="5880" max="5880" width="12.7265625" style="1414" customWidth="1"/>
    <col min="5881" max="5881" width="8.7265625" style="1414" customWidth="1"/>
    <col min="5882" max="5882" width="12.54296875" style="1414" customWidth="1"/>
    <col min="5883" max="5883" width="11.81640625" style="1414" customWidth="1"/>
    <col min="5884" max="5884" width="9.54296875" style="1414" customWidth="1"/>
    <col min="5885" max="5885" width="12.7265625" style="1414" customWidth="1"/>
    <col min="5886" max="6133" width="9.1796875" style="1414"/>
    <col min="6134" max="6134" width="25" style="1414" customWidth="1"/>
    <col min="6135" max="6135" width="12.54296875" style="1414" customWidth="1"/>
    <col min="6136" max="6136" width="12.7265625" style="1414" customWidth="1"/>
    <col min="6137" max="6137" width="8.7265625" style="1414" customWidth="1"/>
    <col min="6138" max="6138" width="12.54296875" style="1414" customWidth="1"/>
    <col min="6139" max="6139" width="11.81640625" style="1414" customWidth="1"/>
    <col min="6140" max="6140" width="9.54296875" style="1414" customWidth="1"/>
    <col min="6141" max="6141" width="12.7265625" style="1414" customWidth="1"/>
    <col min="6142" max="6389" width="9.1796875" style="1414"/>
    <col min="6390" max="6390" width="25" style="1414" customWidth="1"/>
    <col min="6391" max="6391" width="12.54296875" style="1414" customWidth="1"/>
    <col min="6392" max="6392" width="12.7265625" style="1414" customWidth="1"/>
    <col min="6393" max="6393" width="8.7265625" style="1414" customWidth="1"/>
    <col min="6394" max="6394" width="12.54296875" style="1414" customWidth="1"/>
    <col min="6395" max="6395" width="11.81640625" style="1414" customWidth="1"/>
    <col min="6396" max="6396" width="9.54296875" style="1414" customWidth="1"/>
    <col min="6397" max="6397" width="12.7265625" style="1414" customWidth="1"/>
    <col min="6398" max="6645" width="9.1796875" style="1414"/>
    <col min="6646" max="6646" width="25" style="1414" customWidth="1"/>
    <col min="6647" max="6647" width="12.54296875" style="1414" customWidth="1"/>
    <col min="6648" max="6648" width="12.7265625" style="1414" customWidth="1"/>
    <col min="6649" max="6649" width="8.7265625" style="1414" customWidth="1"/>
    <col min="6650" max="6650" width="12.54296875" style="1414" customWidth="1"/>
    <col min="6651" max="6651" width="11.81640625" style="1414" customWidth="1"/>
    <col min="6652" max="6652" width="9.54296875" style="1414" customWidth="1"/>
    <col min="6653" max="6653" width="12.7265625" style="1414" customWidth="1"/>
    <col min="6654" max="6901" width="9.1796875" style="1414"/>
    <col min="6902" max="6902" width="25" style="1414" customWidth="1"/>
    <col min="6903" max="6903" width="12.54296875" style="1414" customWidth="1"/>
    <col min="6904" max="6904" width="12.7265625" style="1414" customWidth="1"/>
    <col min="6905" max="6905" width="8.7265625" style="1414" customWidth="1"/>
    <col min="6906" max="6906" width="12.54296875" style="1414" customWidth="1"/>
    <col min="6907" max="6907" width="11.81640625" style="1414" customWidth="1"/>
    <col min="6908" max="6908" width="9.54296875" style="1414" customWidth="1"/>
    <col min="6909" max="6909" width="12.7265625" style="1414" customWidth="1"/>
    <col min="6910" max="7157" width="9.1796875" style="1414"/>
    <col min="7158" max="7158" width="25" style="1414" customWidth="1"/>
    <col min="7159" max="7159" width="12.54296875" style="1414" customWidth="1"/>
    <col min="7160" max="7160" width="12.7265625" style="1414" customWidth="1"/>
    <col min="7161" max="7161" width="8.7265625" style="1414" customWidth="1"/>
    <col min="7162" max="7162" width="12.54296875" style="1414" customWidth="1"/>
    <col min="7163" max="7163" width="11.81640625" style="1414" customWidth="1"/>
    <col min="7164" max="7164" width="9.54296875" style="1414" customWidth="1"/>
    <col min="7165" max="7165" width="12.7265625" style="1414" customWidth="1"/>
    <col min="7166" max="7413" width="9.1796875" style="1414"/>
    <col min="7414" max="7414" width="25" style="1414" customWidth="1"/>
    <col min="7415" max="7415" width="12.54296875" style="1414" customWidth="1"/>
    <col min="7416" max="7416" width="12.7265625" style="1414" customWidth="1"/>
    <col min="7417" max="7417" width="8.7265625" style="1414" customWidth="1"/>
    <col min="7418" max="7418" width="12.54296875" style="1414" customWidth="1"/>
    <col min="7419" max="7419" width="11.81640625" style="1414" customWidth="1"/>
    <col min="7420" max="7420" width="9.54296875" style="1414" customWidth="1"/>
    <col min="7421" max="7421" width="12.7265625" style="1414" customWidth="1"/>
    <col min="7422" max="7669" width="9.1796875" style="1414"/>
    <col min="7670" max="7670" width="25" style="1414" customWidth="1"/>
    <col min="7671" max="7671" width="12.54296875" style="1414" customWidth="1"/>
    <col min="7672" max="7672" width="12.7265625" style="1414" customWidth="1"/>
    <col min="7673" max="7673" width="8.7265625" style="1414" customWidth="1"/>
    <col min="7674" max="7674" width="12.54296875" style="1414" customWidth="1"/>
    <col min="7675" max="7675" width="11.81640625" style="1414" customWidth="1"/>
    <col min="7676" max="7676" width="9.54296875" style="1414" customWidth="1"/>
    <col min="7677" max="7677" width="12.7265625" style="1414" customWidth="1"/>
    <col min="7678" max="7925" width="9.1796875" style="1414"/>
    <col min="7926" max="7926" width="25" style="1414" customWidth="1"/>
    <col min="7927" max="7927" width="12.54296875" style="1414" customWidth="1"/>
    <col min="7928" max="7928" width="12.7265625" style="1414" customWidth="1"/>
    <col min="7929" max="7929" width="8.7265625" style="1414" customWidth="1"/>
    <col min="7930" max="7930" width="12.54296875" style="1414" customWidth="1"/>
    <col min="7931" max="7931" width="11.81640625" style="1414" customWidth="1"/>
    <col min="7932" max="7932" width="9.54296875" style="1414" customWidth="1"/>
    <col min="7933" max="7933" width="12.7265625" style="1414" customWidth="1"/>
    <col min="7934" max="8181" width="9.1796875" style="1414"/>
    <col min="8182" max="8182" width="25" style="1414" customWidth="1"/>
    <col min="8183" max="8183" width="12.54296875" style="1414" customWidth="1"/>
    <col min="8184" max="8184" width="12.7265625" style="1414" customWidth="1"/>
    <col min="8185" max="8185" width="8.7265625" style="1414" customWidth="1"/>
    <col min="8186" max="8186" width="12.54296875" style="1414" customWidth="1"/>
    <col min="8187" max="8187" width="11.81640625" style="1414" customWidth="1"/>
    <col min="8188" max="8188" width="9.54296875" style="1414" customWidth="1"/>
    <col min="8189" max="8189" width="12.7265625" style="1414" customWidth="1"/>
    <col min="8190" max="8437" width="9.1796875" style="1414"/>
    <col min="8438" max="8438" width="25" style="1414" customWidth="1"/>
    <col min="8439" max="8439" width="12.54296875" style="1414" customWidth="1"/>
    <col min="8440" max="8440" width="12.7265625" style="1414" customWidth="1"/>
    <col min="8441" max="8441" width="8.7265625" style="1414" customWidth="1"/>
    <col min="8442" max="8442" width="12.54296875" style="1414" customWidth="1"/>
    <col min="8443" max="8443" width="11.81640625" style="1414" customWidth="1"/>
    <col min="8444" max="8444" width="9.54296875" style="1414" customWidth="1"/>
    <col min="8445" max="8445" width="12.7265625" style="1414" customWidth="1"/>
    <col min="8446" max="8693" width="9.1796875" style="1414"/>
    <col min="8694" max="8694" width="25" style="1414" customWidth="1"/>
    <col min="8695" max="8695" width="12.54296875" style="1414" customWidth="1"/>
    <col min="8696" max="8696" width="12.7265625" style="1414" customWidth="1"/>
    <col min="8697" max="8697" width="8.7265625" style="1414" customWidth="1"/>
    <col min="8698" max="8698" width="12.54296875" style="1414" customWidth="1"/>
    <col min="8699" max="8699" width="11.81640625" style="1414" customWidth="1"/>
    <col min="8700" max="8700" width="9.54296875" style="1414" customWidth="1"/>
    <col min="8701" max="8701" width="12.7265625" style="1414" customWidth="1"/>
    <col min="8702" max="8949" width="9.1796875" style="1414"/>
    <col min="8950" max="8950" width="25" style="1414" customWidth="1"/>
    <col min="8951" max="8951" width="12.54296875" style="1414" customWidth="1"/>
    <col min="8952" max="8952" width="12.7265625" style="1414" customWidth="1"/>
    <col min="8953" max="8953" width="8.7265625" style="1414" customWidth="1"/>
    <col min="8954" max="8954" width="12.54296875" style="1414" customWidth="1"/>
    <col min="8955" max="8955" width="11.81640625" style="1414" customWidth="1"/>
    <col min="8956" max="8956" width="9.54296875" style="1414" customWidth="1"/>
    <col min="8957" max="8957" width="12.7265625" style="1414" customWidth="1"/>
    <col min="8958" max="9205" width="9.1796875" style="1414"/>
    <col min="9206" max="9206" width="25" style="1414" customWidth="1"/>
    <col min="9207" max="9207" width="12.54296875" style="1414" customWidth="1"/>
    <col min="9208" max="9208" width="12.7265625" style="1414" customWidth="1"/>
    <col min="9209" max="9209" width="8.7265625" style="1414" customWidth="1"/>
    <col min="9210" max="9210" width="12.54296875" style="1414" customWidth="1"/>
    <col min="9211" max="9211" width="11.81640625" style="1414" customWidth="1"/>
    <col min="9212" max="9212" width="9.54296875" style="1414" customWidth="1"/>
    <col min="9213" max="9213" width="12.7265625" style="1414" customWidth="1"/>
    <col min="9214" max="9461" width="9.1796875" style="1414"/>
    <col min="9462" max="9462" width="25" style="1414" customWidth="1"/>
    <col min="9463" max="9463" width="12.54296875" style="1414" customWidth="1"/>
    <col min="9464" max="9464" width="12.7265625" style="1414" customWidth="1"/>
    <col min="9465" max="9465" width="8.7265625" style="1414" customWidth="1"/>
    <col min="9466" max="9466" width="12.54296875" style="1414" customWidth="1"/>
    <col min="9467" max="9467" width="11.81640625" style="1414" customWidth="1"/>
    <col min="9468" max="9468" width="9.54296875" style="1414" customWidth="1"/>
    <col min="9469" max="9469" width="12.7265625" style="1414" customWidth="1"/>
    <col min="9470" max="9717" width="9.1796875" style="1414"/>
    <col min="9718" max="9718" width="25" style="1414" customWidth="1"/>
    <col min="9719" max="9719" width="12.54296875" style="1414" customWidth="1"/>
    <col min="9720" max="9720" width="12.7265625" style="1414" customWidth="1"/>
    <col min="9721" max="9721" width="8.7265625" style="1414" customWidth="1"/>
    <col min="9722" max="9722" width="12.54296875" style="1414" customWidth="1"/>
    <col min="9723" max="9723" width="11.81640625" style="1414" customWidth="1"/>
    <col min="9724" max="9724" width="9.54296875" style="1414" customWidth="1"/>
    <col min="9725" max="9725" width="12.7265625" style="1414" customWidth="1"/>
    <col min="9726" max="9973" width="9.1796875" style="1414"/>
    <col min="9974" max="9974" width="25" style="1414" customWidth="1"/>
    <col min="9975" max="9975" width="12.54296875" style="1414" customWidth="1"/>
    <col min="9976" max="9976" width="12.7265625" style="1414" customWidth="1"/>
    <col min="9977" max="9977" width="8.7265625" style="1414" customWidth="1"/>
    <col min="9978" max="9978" width="12.54296875" style="1414" customWidth="1"/>
    <col min="9979" max="9979" width="11.81640625" style="1414" customWidth="1"/>
    <col min="9980" max="9980" width="9.54296875" style="1414" customWidth="1"/>
    <col min="9981" max="9981" width="12.7265625" style="1414" customWidth="1"/>
    <col min="9982" max="10229" width="9.1796875" style="1414"/>
    <col min="10230" max="10230" width="25" style="1414" customWidth="1"/>
    <col min="10231" max="10231" width="12.54296875" style="1414" customWidth="1"/>
    <col min="10232" max="10232" width="12.7265625" style="1414" customWidth="1"/>
    <col min="10233" max="10233" width="8.7265625" style="1414" customWidth="1"/>
    <col min="10234" max="10234" width="12.54296875" style="1414" customWidth="1"/>
    <col min="10235" max="10235" width="11.81640625" style="1414" customWidth="1"/>
    <col min="10236" max="10236" width="9.54296875" style="1414" customWidth="1"/>
    <col min="10237" max="10237" width="12.7265625" style="1414" customWidth="1"/>
    <col min="10238" max="10485" width="9.1796875" style="1414"/>
    <col min="10486" max="10486" width="25" style="1414" customWidth="1"/>
    <col min="10487" max="10487" width="12.54296875" style="1414" customWidth="1"/>
    <col min="10488" max="10488" width="12.7265625" style="1414" customWidth="1"/>
    <col min="10489" max="10489" width="8.7265625" style="1414" customWidth="1"/>
    <col min="10490" max="10490" width="12.54296875" style="1414" customWidth="1"/>
    <col min="10491" max="10491" width="11.81640625" style="1414" customWidth="1"/>
    <col min="10492" max="10492" width="9.54296875" style="1414" customWidth="1"/>
    <col min="10493" max="10493" width="12.7265625" style="1414" customWidth="1"/>
    <col min="10494" max="10741" width="9.1796875" style="1414"/>
    <col min="10742" max="10742" width="25" style="1414" customWidth="1"/>
    <col min="10743" max="10743" width="12.54296875" style="1414" customWidth="1"/>
    <col min="10744" max="10744" width="12.7265625" style="1414" customWidth="1"/>
    <col min="10745" max="10745" width="8.7265625" style="1414" customWidth="1"/>
    <col min="10746" max="10746" width="12.54296875" style="1414" customWidth="1"/>
    <col min="10747" max="10747" width="11.81640625" style="1414" customWidth="1"/>
    <col min="10748" max="10748" width="9.54296875" style="1414" customWidth="1"/>
    <col min="10749" max="10749" width="12.7265625" style="1414" customWidth="1"/>
    <col min="10750" max="10997" width="9.1796875" style="1414"/>
    <col min="10998" max="10998" width="25" style="1414" customWidth="1"/>
    <col min="10999" max="10999" width="12.54296875" style="1414" customWidth="1"/>
    <col min="11000" max="11000" width="12.7265625" style="1414" customWidth="1"/>
    <col min="11001" max="11001" width="8.7265625" style="1414" customWidth="1"/>
    <col min="11002" max="11002" width="12.54296875" style="1414" customWidth="1"/>
    <col min="11003" max="11003" width="11.81640625" style="1414" customWidth="1"/>
    <col min="11004" max="11004" width="9.54296875" style="1414" customWidth="1"/>
    <col min="11005" max="11005" width="12.7265625" style="1414" customWidth="1"/>
    <col min="11006" max="11253" width="9.1796875" style="1414"/>
    <col min="11254" max="11254" width="25" style="1414" customWidth="1"/>
    <col min="11255" max="11255" width="12.54296875" style="1414" customWidth="1"/>
    <col min="11256" max="11256" width="12.7265625" style="1414" customWidth="1"/>
    <col min="11257" max="11257" width="8.7265625" style="1414" customWidth="1"/>
    <col min="11258" max="11258" width="12.54296875" style="1414" customWidth="1"/>
    <col min="11259" max="11259" width="11.81640625" style="1414" customWidth="1"/>
    <col min="11260" max="11260" width="9.54296875" style="1414" customWidth="1"/>
    <col min="11261" max="11261" width="12.7265625" style="1414" customWidth="1"/>
    <col min="11262" max="11509" width="9.1796875" style="1414"/>
    <col min="11510" max="11510" width="25" style="1414" customWidth="1"/>
    <col min="11511" max="11511" width="12.54296875" style="1414" customWidth="1"/>
    <col min="11512" max="11512" width="12.7265625" style="1414" customWidth="1"/>
    <col min="11513" max="11513" width="8.7265625" style="1414" customWidth="1"/>
    <col min="11514" max="11514" width="12.54296875" style="1414" customWidth="1"/>
    <col min="11515" max="11515" width="11.81640625" style="1414" customWidth="1"/>
    <col min="11516" max="11516" width="9.54296875" style="1414" customWidth="1"/>
    <col min="11517" max="11517" width="12.7265625" style="1414" customWidth="1"/>
    <col min="11518" max="11765" width="9.1796875" style="1414"/>
    <col min="11766" max="11766" width="25" style="1414" customWidth="1"/>
    <col min="11767" max="11767" width="12.54296875" style="1414" customWidth="1"/>
    <col min="11768" max="11768" width="12.7265625" style="1414" customWidth="1"/>
    <col min="11769" max="11769" width="8.7265625" style="1414" customWidth="1"/>
    <col min="11770" max="11770" width="12.54296875" style="1414" customWidth="1"/>
    <col min="11771" max="11771" width="11.81640625" style="1414" customWidth="1"/>
    <col min="11772" max="11772" width="9.54296875" style="1414" customWidth="1"/>
    <col min="11773" max="11773" width="12.7265625" style="1414" customWidth="1"/>
    <col min="11774" max="12021" width="9.1796875" style="1414"/>
    <col min="12022" max="12022" width="25" style="1414" customWidth="1"/>
    <col min="12023" max="12023" width="12.54296875" style="1414" customWidth="1"/>
    <col min="12024" max="12024" width="12.7265625" style="1414" customWidth="1"/>
    <col min="12025" max="12025" width="8.7265625" style="1414" customWidth="1"/>
    <col min="12026" max="12026" width="12.54296875" style="1414" customWidth="1"/>
    <col min="12027" max="12027" width="11.81640625" style="1414" customWidth="1"/>
    <col min="12028" max="12028" width="9.54296875" style="1414" customWidth="1"/>
    <col min="12029" max="12029" width="12.7265625" style="1414" customWidth="1"/>
    <col min="12030" max="12277" width="9.1796875" style="1414"/>
    <col min="12278" max="12278" width="25" style="1414" customWidth="1"/>
    <col min="12279" max="12279" width="12.54296875" style="1414" customWidth="1"/>
    <col min="12280" max="12280" width="12.7265625" style="1414" customWidth="1"/>
    <col min="12281" max="12281" width="8.7265625" style="1414" customWidth="1"/>
    <col min="12282" max="12282" width="12.54296875" style="1414" customWidth="1"/>
    <col min="12283" max="12283" width="11.81640625" style="1414" customWidth="1"/>
    <col min="12284" max="12284" width="9.54296875" style="1414" customWidth="1"/>
    <col min="12285" max="12285" width="12.7265625" style="1414" customWidth="1"/>
    <col min="12286" max="12533" width="9.1796875" style="1414"/>
    <col min="12534" max="12534" width="25" style="1414" customWidth="1"/>
    <col min="12535" max="12535" width="12.54296875" style="1414" customWidth="1"/>
    <col min="12536" max="12536" width="12.7265625" style="1414" customWidth="1"/>
    <col min="12537" max="12537" width="8.7265625" style="1414" customWidth="1"/>
    <col min="12538" max="12538" width="12.54296875" style="1414" customWidth="1"/>
    <col min="12539" max="12539" width="11.81640625" style="1414" customWidth="1"/>
    <col min="12540" max="12540" width="9.54296875" style="1414" customWidth="1"/>
    <col min="12541" max="12541" width="12.7265625" style="1414" customWidth="1"/>
    <col min="12542" max="12789" width="9.1796875" style="1414"/>
    <col min="12790" max="12790" width="25" style="1414" customWidth="1"/>
    <col min="12791" max="12791" width="12.54296875" style="1414" customWidth="1"/>
    <col min="12792" max="12792" width="12.7265625" style="1414" customWidth="1"/>
    <col min="12793" max="12793" width="8.7265625" style="1414" customWidth="1"/>
    <col min="12794" max="12794" width="12.54296875" style="1414" customWidth="1"/>
    <col min="12795" max="12795" width="11.81640625" style="1414" customWidth="1"/>
    <col min="12796" max="12796" width="9.54296875" style="1414" customWidth="1"/>
    <col min="12797" max="12797" width="12.7265625" style="1414" customWidth="1"/>
    <col min="12798" max="13045" width="9.1796875" style="1414"/>
    <col min="13046" max="13046" width="25" style="1414" customWidth="1"/>
    <col min="13047" max="13047" width="12.54296875" style="1414" customWidth="1"/>
    <col min="13048" max="13048" width="12.7265625" style="1414" customWidth="1"/>
    <col min="13049" max="13049" width="8.7265625" style="1414" customWidth="1"/>
    <col min="13050" max="13050" width="12.54296875" style="1414" customWidth="1"/>
    <col min="13051" max="13051" width="11.81640625" style="1414" customWidth="1"/>
    <col min="13052" max="13052" width="9.54296875" style="1414" customWidth="1"/>
    <col min="13053" max="13053" width="12.7265625" style="1414" customWidth="1"/>
    <col min="13054" max="13301" width="9.1796875" style="1414"/>
    <col min="13302" max="13302" width="25" style="1414" customWidth="1"/>
    <col min="13303" max="13303" width="12.54296875" style="1414" customWidth="1"/>
    <col min="13304" max="13304" width="12.7265625" style="1414" customWidth="1"/>
    <col min="13305" max="13305" width="8.7265625" style="1414" customWidth="1"/>
    <col min="13306" max="13306" width="12.54296875" style="1414" customWidth="1"/>
    <col min="13307" max="13307" width="11.81640625" style="1414" customWidth="1"/>
    <col min="13308" max="13308" width="9.54296875" style="1414" customWidth="1"/>
    <col min="13309" max="13309" width="12.7265625" style="1414" customWidth="1"/>
    <col min="13310" max="13557" width="9.1796875" style="1414"/>
    <col min="13558" max="13558" width="25" style="1414" customWidth="1"/>
    <col min="13559" max="13559" width="12.54296875" style="1414" customWidth="1"/>
    <col min="13560" max="13560" width="12.7265625" style="1414" customWidth="1"/>
    <col min="13561" max="13561" width="8.7265625" style="1414" customWidth="1"/>
    <col min="13562" max="13562" width="12.54296875" style="1414" customWidth="1"/>
    <col min="13563" max="13563" width="11.81640625" style="1414" customWidth="1"/>
    <col min="13564" max="13564" width="9.54296875" style="1414" customWidth="1"/>
    <col min="13565" max="13565" width="12.7265625" style="1414" customWidth="1"/>
    <col min="13566" max="13813" width="9.1796875" style="1414"/>
    <col min="13814" max="13814" width="25" style="1414" customWidth="1"/>
    <col min="13815" max="13815" width="12.54296875" style="1414" customWidth="1"/>
    <col min="13816" max="13816" width="12.7265625" style="1414" customWidth="1"/>
    <col min="13817" max="13817" width="8.7265625" style="1414" customWidth="1"/>
    <col min="13818" max="13818" width="12.54296875" style="1414" customWidth="1"/>
    <col min="13819" max="13819" width="11.81640625" style="1414" customWidth="1"/>
    <col min="13820" max="13820" width="9.54296875" style="1414" customWidth="1"/>
    <col min="13821" max="13821" width="12.7265625" style="1414" customWidth="1"/>
    <col min="13822" max="14069" width="9.1796875" style="1414"/>
    <col min="14070" max="14070" width="25" style="1414" customWidth="1"/>
    <col min="14071" max="14071" width="12.54296875" style="1414" customWidth="1"/>
    <col min="14072" max="14072" width="12.7265625" style="1414" customWidth="1"/>
    <col min="14073" max="14073" width="8.7265625" style="1414" customWidth="1"/>
    <col min="14074" max="14074" width="12.54296875" style="1414" customWidth="1"/>
    <col min="14075" max="14075" width="11.81640625" style="1414" customWidth="1"/>
    <col min="14076" max="14076" width="9.54296875" style="1414" customWidth="1"/>
    <col min="14077" max="14077" width="12.7265625" style="1414" customWidth="1"/>
    <col min="14078" max="14325" width="9.1796875" style="1414"/>
    <col min="14326" max="14326" width="25" style="1414" customWidth="1"/>
    <col min="14327" max="14327" width="12.54296875" style="1414" customWidth="1"/>
    <col min="14328" max="14328" width="12.7265625" style="1414" customWidth="1"/>
    <col min="14329" max="14329" width="8.7265625" style="1414" customWidth="1"/>
    <col min="14330" max="14330" width="12.54296875" style="1414" customWidth="1"/>
    <col min="14331" max="14331" width="11.81640625" style="1414" customWidth="1"/>
    <col min="14332" max="14332" width="9.54296875" style="1414" customWidth="1"/>
    <col min="14333" max="14333" width="12.7265625" style="1414" customWidth="1"/>
    <col min="14334" max="14581" width="9.1796875" style="1414"/>
    <col min="14582" max="14582" width="25" style="1414" customWidth="1"/>
    <col min="14583" max="14583" width="12.54296875" style="1414" customWidth="1"/>
    <col min="14584" max="14584" width="12.7265625" style="1414" customWidth="1"/>
    <col min="14585" max="14585" width="8.7265625" style="1414" customWidth="1"/>
    <col min="14586" max="14586" width="12.54296875" style="1414" customWidth="1"/>
    <col min="14587" max="14587" width="11.81640625" style="1414" customWidth="1"/>
    <col min="14588" max="14588" width="9.54296875" style="1414" customWidth="1"/>
    <col min="14589" max="14589" width="12.7265625" style="1414" customWidth="1"/>
    <col min="14590" max="14837" width="9.1796875" style="1414"/>
    <col min="14838" max="14838" width="25" style="1414" customWidth="1"/>
    <col min="14839" max="14839" width="12.54296875" style="1414" customWidth="1"/>
    <col min="14840" max="14840" width="12.7265625" style="1414" customWidth="1"/>
    <col min="14841" max="14841" width="8.7265625" style="1414" customWidth="1"/>
    <col min="14842" max="14842" width="12.54296875" style="1414" customWidth="1"/>
    <col min="14843" max="14843" width="11.81640625" style="1414" customWidth="1"/>
    <col min="14844" max="14844" width="9.54296875" style="1414" customWidth="1"/>
    <col min="14845" max="14845" width="12.7265625" style="1414" customWidth="1"/>
    <col min="14846" max="15093" width="9.1796875" style="1414"/>
    <col min="15094" max="15094" width="25" style="1414" customWidth="1"/>
    <col min="15095" max="15095" width="12.54296875" style="1414" customWidth="1"/>
    <col min="15096" max="15096" width="12.7265625" style="1414" customWidth="1"/>
    <col min="15097" max="15097" width="8.7265625" style="1414" customWidth="1"/>
    <col min="15098" max="15098" width="12.54296875" style="1414" customWidth="1"/>
    <col min="15099" max="15099" width="11.81640625" style="1414" customWidth="1"/>
    <col min="15100" max="15100" width="9.54296875" style="1414" customWidth="1"/>
    <col min="15101" max="15101" width="12.7265625" style="1414" customWidth="1"/>
    <col min="15102" max="15349" width="9.1796875" style="1414"/>
    <col min="15350" max="15350" width="25" style="1414" customWidth="1"/>
    <col min="15351" max="15351" width="12.54296875" style="1414" customWidth="1"/>
    <col min="15352" max="15352" width="12.7265625" style="1414" customWidth="1"/>
    <col min="15353" max="15353" width="8.7265625" style="1414" customWidth="1"/>
    <col min="15354" max="15354" width="12.54296875" style="1414" customWidth="1"/>
    <col min="15355" max="15355" width="11.81640625" style="1414" customWidth="1"/>
    <col min="15356" max="15356" width="9.54296875" style="1414" customWidth="1"/>
    <col min="15357" max="15357" width="12.7265625" style="1414" customWidth="1"/>
    <col min="15358" max="15605" width="9.1796875" style="1414"/>
    <col min="15606" max="15606" width="25" style="1414" customWidth="1"/>
    <col min="15607" max="15607" width="12.54296875" style="1414" customWidth="1"/>
    <col min="15608" max="15608" width="12.7265625" style="1414" customWidth="1"/>
    <col min="15609" max="15609" width="8.7265625" style="1414" customWidth="1"/>
    <col min="15610" max="15610" width="12.54296875" style="1414" customWidth="1"/>
    <col min="15611" max="15611" width="11.81640625" style="1414" customWidth="1"/>
    <col min="15612" max="15612" width="9.54296875" style="1414" customWidth="1"/>
    <col min="15613" max="15613" width="12.7265625" style="1414" customWidth="1"/>
    <col min="15614" max="15861" width="9.1796875" style="1414"/>
    <col min="15862" max="15862" width="25" style="1414" customWidth="1"/>
    <col min="15863" max="15863" width="12.54296875" style="1414" customWidth="1"/>
    <col min="15864" max="15864" width="12.7265625" style="1414" customWidth="1"/>
    <col min="15865" max="15865" width="8.7265625" style="1414" customWidth="1"/>
    <col min="15866" max="15866" width="12.54296875" style="1414" customWidth="1"/>
    <col min="15867" max="15867" width="11.81640625" style="1414" customWidth="1"/>
    <col min="15868" max="15868" width="9.54296875" style="1414" customWidth="1"/>
    <col min="15869" max="15869" width="12.7265625" style="1414" customWidth="1"/>
    <col min="15870" max="16117" width="9.1796875" style="1414"/>
    <col min="16118" max="16118" width="25" style="1414" customWidth="1"/>
    <col min="16119" max="16119" width="12.54296875" style="1414" customWidth="1"/>
    <col min="16120" max="16120" width="12.7265625" style="1414" customWidth="1"/>
    <col min="16121" max="16121" width="8.7265625" style="1414" customWidth="1"/>
    <col min="16122" max="16122" width="12.54296875" style="1414" customWidth="1"/>
    <col min="16123" max="16123" width="11.81640625" style="1414" customWidth="1"/>
    <col min="16124" max="16124" width="9.54296875" style="1414" customWidth="1"/>
    <col min="16125" max="16125" width="12.7265625" style="1414" customWidth="1"/>
    <col min="16126" max="16384" width="9.1796875" style="1414"/>
  </cols>
  <sheetData>
    <row r="1" spans="1:15" ht="13" x14ac:dyDescent="0.3">
      <c r="A1" s="407" t="s">
        <v>371</v>
      </c>
    </row>
    <row r="2" spans="1:15" ht="19.5" customHeight="1" x14ac:dyDescent="0.25">
      <c r="A2" s="2946" t="s">
        <v>1414</v>
      </c>
      <c r="B2" s="2946"/>
      <c r="C2" s="2946"/>
      <c r="D2" s="2946"/>
      <c r="E2" s="2946"/>
      <c r="F2" s="2946"/>
      <c r="G2" s="2946"/>
    </row>
    <row r="3" spans="1:15" s="1415" customFormat="1" ht="25.5" customHeight="1" x14ac:dyDescent="0.25">
      <c r="A3" s="2947" t="s">
        <v>1415</v>
      </c>
      <c r="B3" s="2947"/>
      <c r="C3" s="2947"/>
      <c r="D3" s="2947"/>
      <c r="E3" s="2947"/>
      <c r="F3" s="2947"/>
      <c r="G3" s="2947"/>
    </row>
    <row r="4" spans="1:15" ht="13" customHeight="1" x14ac:dyDescent="0.25">
      <c r="A4" s="883">
        <v>2022</v>
      </c>
      <c r="B4" s="1401"/>
      <c r="C4" s="1401"/>
      <c r="D4" s="1401"/>
      <c r="E4" s="1401"/>
      <c r="F4" s="2951" t="s">
        <v>1416</v>
      </c>
      <c r="G4" s="2951"/>
    </row>
    <row r="5" spans="1:15" s="517" customFormat="1" ht="14.15" customHeight="1" x14ac:dyDescent="0.25">
      <c r="A5" s="1416" t="s">
        <v>1417</v>
      </c>
      <c r="B5" s="2952" t="s">
        <v>1418</v>
      </c>
      <c r="C5" s="2953"/>
      <c r="D5" s="2954"/>
      <c r="E5" s="2958" t="s">
        <v>1419</v>
      </c>
      <c r="F5" s="2959"/>
      <c r="G5" s="2960"/>
    </row>
    <row r="6" spans="1:15" s="517" customFormat="1" ht="23.25" customHeight="1" x14ac:dyDescent="0.25">
      <c r="A6" s="1382"/>
      <c r="B6" s="2955"/>
      <c r="C6" s="2956"/>
      <c r="D6" s="2957"/>
      <c r="E6" s="2940" t="s">
        <v>1420</v>
      </c>
      <c r="F6" s="2941"/>
      <c r="G6" s="2942"/>
    </row>
    <row r="7" spans="1:15" s="517" customFormat="1" ht="14.15" customHeight="1" x14ac:dyDescent="0.25">
      <c r="A7" s="1382"/>
      <c r="B7" s="1383"/>
      <c r="C7" s="2943" t="s">
        <v>1421</v>
      </c>
      <c r="D7" s="1383"/>
      <c r="E7" s="1385"/>
      <c r="F7" s="2943" t="s">
        <v>1421</v>
      </c>
      <c r="G7" s="1383"/>
    </row>
    <row r="8" spans="1:15" s="517" customFormat="1" ht="14.15" customHeight="1" x14ac:dyDescent="0.25">
      <c r="A8" s="1382"/>
      <c r="B8" s="1237" t="s">
        <v>0</v>
      </c>
      <c r="C8" s="2949"/>
      <c r="D8" s="1237" t="s">
        <v>319</v>
      </c>
      <c r="E8" s="1237" t="s">
        <v>0</v>
      </c>
      <c r="F8" s="2949"/>
      <c r="G8" s="1237" t="s">
        <v>319</v>
      </c>
    </row>
    <row r="9" spans="1:15" s="517" customFormat="1" ht="14.15" customHeight="1" x14ac:dyDescent="0.25">
      <c r="A9" s="1387" t="s">
        <v>538</v>
      </c>
      <c r="B9" s="1388"/>
      <c r="C9" s="2950"/>
      <c r="D9" s="1388"/>
      <c r="E9" s="1388"/>
      <c r="F9" s="2950"/>
      <c r="G9" s="1388"/>
    </row>
    <row r="10" spans="1:15" s="517" customFormat="1" ht="7.5" customHeight="1" x14ac:dyDescent="0.25">
      <c r="A10" s="475"/>
      <c r="B10" s="475"/>
      <c r="C10" s="475"/>
      <c r="D10" s="475"/>
      <c r="E10" s="475"/>
      <c r="F10" s="475"/>
      <c r="G10" s="475"/>
    </row>
    <row r="11" spans="1:15" s="520" customFormat="1" ht="13" customHeight="1" x14ac:dyDescent="0.25">
      <c r="A11" s="1417" t="s">
        <v>151</v>
      </c>
      <c r="B11" s="1418">
        <v>10552288.915999999</v>
      </c>
      <c r="C11" s="1418">
        <v>582039.87699999998</v>
      </c>
      <c r="D11" s="1419">
        <v>5.52</v>
      </c>
      <c r="E11" s="1418">
        <v>7512632.3669999996</v>
      </c>
      <c r="F11" s="1418">
        <v>492451.946</v>
      </c>
      <c r="G11" s="1419">
        <v>6.55</v>
      </c>
      <c r="I11" s="1420"/>
      <c r="J11" s="1421"/>
      <c r="K11" s="1390"/>
      <c r="L11" s="1422"/>
      <c r="M11" s="1390"/>
      <c r="N11" s="1390"/>
      <c r="O11" s="1423"/>
    </row>
    <row r="12" spans="1:15" s="520" customFormat="1" ht="7.5" customHeight="1" x14ac:dyDescent="0.25">
      <c r="A12" s="886"/>
      <c r="B12" s="1390"/>
      <c r="C12" s="1390"/>
      <c r="D12" s="1423"/>
      <c r="E12" s="1390"/>
      <c r="F12" s="1390"/>
      <c r="G12" s="1423"/>
      <c r="I12" s="1420"/>
      <c r="J12" s="1390"/>
      <c r="K12" s="1390"/>
      <c r="L12" s="1422"/>
      <c r="M12" s="1390"/>
      <c r="N12" s="1390"/>
      <c r="O12" s="1423"/>
    </row>
    <row r="13" spans="1:15" s="520" customFormat="1" ht="13" customHeight="1" x14ac:dyDescent="0.25">
      <c r="A13" s="886" t="s">
        <v>963</v>
      </c>
      <c r="B13" s="1390">
        <v>10104424.4</v>
      </c>
      <c r="C13" s="1390">
        <v>559690.12399999995</v>
      </c>
      <c r="D13" s="1423">
        <v>5.54</v>
      </c>
      <c r="E13" s="1390">
        <v>7211184.3990000002</v>
      </c>
      <c r="F13" s="1390">
        <v>472917.103</v>
      </c>
      <c r="G13" s="1423">
        <v>6.56</v>
      </c>
      <c r="I13" s="1420"/>
      <c r="J13" s="1390"/>
      <c r="K13" s="1390"/>
      <c r="L13" s="1422"/>
      <c r="M13" s="1390"/>
      <c r="N13" s="1424"/>
      <c r="O13" s="1423"/>
    </row>
    <row r="14" spans="1:15" s="517" customFormat="1" ht="7.5" customHeight="1" x14ac:dyDescent="0.25">
      <c r="A14" s="475"/>
      <c r="B14" s="1390"/>
      <c r="C14" s="1390"/>
      <c r="D14" s="1423"/>
      <c r="E14" s="1397"/>
      <c r="F14" s="1397"/>
      <c r="G14" s="1423"/>
      <c r="I14" s="1421"/>
      <c r="J14" s="1390"/>
      <c r="K14" s="1390"/>
      <c r="L14" s="1422"/>
      <c r="M14" s="1397"/>
      <c r="N14" s="1424"/>
      <c r="O14" s="1423"/>
    </row>
    <row r="15" spans="1:15" s="517" customFormat="1" ht="13" customHeight="1" x14ac:dyDescent="0.25">
      <c r="A15" s="475" t="s">
        <v>677</v>
      </c>
      <c r="B15" s="1397">
        <v>3228400.3190000001</v>
      </c>
      <c r="C15" s="1397">
        <v>169101.875</v>
      </c>
      <c r="D15" s="1425">
        <v>5.24</v>
      </c>
      <c r="E15" s="1397">
        <v>2223408.6490000002</v>
      </c>
      <c r="F15" s="1397">
        <v>136016.166</v>
      </c>
      <c r="G15" s="1423">
        <v>6.12</v>
      </c>
      <c r="I15" s="1421"/>
      <c r="J15" s="1421"/>
      <c r="K15" s="1390"/>
      <c r="L15" s="1422"/>
      <c r="M15" s="1397"/>
      <c r="N15" s="1424"/>
      <c r="O15" s="1425"/>
    </row>
    <row r="16" spans="1:15" s="517" customFormat="1" ht="13" customHeight="1" x14ac:dyDescent="0.25">
      <c r="A16" s="475" t="s">
        <v>678</v>
      </c>
      <c r="B16" s="1397">
        <v>2227195.3629999999</v>
      </c>
      <c r="C16" s="1397">
        <v>143493.18799999999</v>
      </c>
      <c r="D16" s="1425">
        <v>6.44</v>
      </c>
      <c r="E16" s="1397">
        <v>1584880.5959999999</v>
      </c>
      <c r="F16" s="1397">
        <v>123974.016</v>
      </c>
      <c r="G16" s="1423">
        <v>7.82</v>
      </c>
      <c r="I16" s="1421"/>
      <c r="J16" s="1421"/>
      <c r="K16" s="1390"/>
      <c r="L16" s="1422"/>
      <c r="M16" s="1397"/>
      <c r="N16" s="1424"/>
      <c r="O16" s="1425"/>
    </row>
    <row r="17" spans="1:15" s="517" customFormat="1" ht="13" customHeight="1" x14ac:dyDescent="0.25">
      <c r="A17" s="475" t="s">
        <v>1179</v>
      </c>
      <c r="B17" s="1397">
        <v>2921364.0720000002</v>
      </c>
      <c r="C17" s="1397">
        <v>138148.81099999999</v>
      </c>
      <c r="D17" s="1425">
        <v>4.7300000000000004</v>
      </c>
      <c r="E17" s="1397">
        <v>2119015.6290000002</v>
      </c>
      <c r="F17" s="1397">
        <v>123255.056</v>
      </c>
      <c r="G17" s="1423">
        <v>5.82</v>
      </c>
      <c r="I17" s="1421"/>
      <c r="J17" s="1421"/>
      <c r="K17" s="1390"/>
      <c r="L17" s="1422"/>
      <c r="M17" s="1397"/>
      <c r="N17" s="1424"/>
      <c r="O17" s="1425"/>
    </row>
    <row r="18" spans="1:15" s="517" customFormat="1" ht="13" customHeight="1" x14ac:dyDescent="0.25">
      <c r="A18" s="475" t="s">
        <v>680</v>
      </c>
      <c r="B18" s="1397">
        <v>1009578.904</v>
      </c>
      <c r="C18" s="1397">
        <v>67354.341</v>
      </c>
      <c r="D18" s="1425">
        <v>6.67</v>
      </c>
      <c r="E18" s="1397">
        <v>732645.16899999999</v>
      </c>
      <c r="F18" s="1397">
        <v>55291.44</v>
      </c>
      <c r="G18" s="1423">
        <v>7.55</v>
      </c>
      <c r="I18" s="1421"/>
      <c r="J18" s="1421"/>
      <c r="K18" s="1390"/>
      <c r="L18" s="1422"/>
      <c r="M18" s="1397"/>
      <c r="N18" s="1424"/>
      <c r="O18" s="1425"/>
    </row>
    <row r="19" spans="1:15" s="517" customFormat="1" ht="13" customHeight="1" x14ac:dyDescent="0.25">
      <c r="A19" s="475" t="s">
        <v>681</v>
      </c>
      <c r="B19" s="1397">
        <v>717885.74199999997</v>
      </c>
      <c r="C19" s="1397">
        <v>41591.909</v>
      </c>
      <c r="D19" s="1425">
        <v>5.79</v>
      </c>
      <c r="E19" s="1397">
        <v>551234.35600000003</v>
      </c>
      <c r="F19" s="1397">
        <v>34380.425000000003</v>
      </c>
      <c r="G19" s="1423">
        <v>6.24</v>
      </c>
      <c r="I19" s="1421"/>
      <c r="J19" s="1421"/>
      <c r="K19" s="1390"/>
      <c r="L19" s="1422"/>
      <c r="M19" s="1397"/>
      <c r="N19" s="1424"/>
      <c r="O19" s="1425"/>
    </row>
    <row r="20" spans="1:15" s="517" customFormat="1" ht="7.5" customHeight="1" x14ac:dyDescent="0.25">
      <c r="A20" s="475"/>
      <c r="B20" s="1397"/>
      <c r="C20" s="1397"/>
      <c r="D20" s="1423"/>
      <c r="E20" s="1397"/>
      <c r="F20" s="1397"/>
      <c r="G20" s="1423"/>
      <c r="I20" s="1421"/>
      <c r="J20" s="1421"/>
      <c r="K20" s="1390"/>
      <c r="L20" s="1422"/>
      <c r="M20" s="1397"/>
      <c r="N20" s="1424"/>
      <c r="O20" s="1423"/>
    </row>
    <row r="21" spans="1:15" s="1428" customFormat="1" ht="15" customHeight="1" x14ac:dyDescent="0.3">
      <c r="A21" s="480" t="s">
        <v>1044</v>
      </c>
      <c r="B21" s="1426">
        <v>230719.83900000001</v>
      </c>
      <c r="C21" s="1426">
        <v>13594.858</v>
      </c>
      <c r="D21" s="1427">
        <v>5.89</v>
      </c>
      <c r="E21" s="1426">
        <v>146376.46799999999</v>
      </c>
      <c r="F21" s="1426">
        <v>11236.206</v>
      </c>
      <c r="G21" s="1427">
        <v>7.68</v>
      </c>
      <c r="I21" s="1429"/>
      <c r="J21" s="1429"/>
      <c r="K21" s="1426"/>
      <c r="L21" s="1430"/>
      <c r="M21" s="1426"/>
      <c r="N21" s="1431"/>
      <c r="O21" s="1427"/>
    </row>
    <row r="22" spans="1:15" s="1428" customFormat="1" ht="15" customHeight="1" x14ac:dyDescent="0.3">
      <c r="A22" s="480" t="s">
        <v>991</v>
      </c>
      <c r="B22" s="1426">
        <v>217144.677</v>
      </c>
      <c r="C22" s="1426">
        <v>8754.8950000000004</v>
      </c>
      <c r="D22" s="1427">
        <v>4.03</v>
      </c>
      <c r="E22" s="1426">
        <v>155071.5</v>
      </c>
      <c r="F22" s="1426">
        <v>8298.6370000000006</v>
      </c>
      <c r="G22" s="1427">
        <v>5.35</v>
      </c>
      <c r="I22" s="1429"/>
      <c r="J22" s="1429"/>
      <c r="K22" s="1426"/>
      <c r="L22" s="1430"/>
      <c r="M22" s="1426"/>
      <c r="N22" s="1431"/>
      <c r="O22" s="1427"/>
    </row>
    <row r="23" spans="1:15" ht="7" customHeight="1" thickBot="1" x14ac:dyDescent="0.3">
      <c r="A23" s="1432"/>
      <c r="B23" s="1433"/>
      <c r="C23" s="1433"/>
      <c r="D23" s="1434"/>
      <c r="E23" s="1435"/>
      <c r="F23" s="1435"/>
      <c r="G23" s="1435"/>
    </row>
    <row r="24" spans="1:15" ht="7.5" customHeight="1" thickTop="1" x14ac:dyDescent="0.2"/>
    <row r="25" spans="1:15" ht="12" customHeight="1" x14ac:dyDescent="0.25">
      <c r="A25" s="1436"/>
    </row>
  </sheetData>
  <mergeCells count="8">
    <mergeCell ref="C7:C9"/>
    <mergeCell ref="F7:F9"/>
    <mergeCell ref="A2:G2"/>
    <mergeCell ref="A3:G3"/>
    <mergeCell ref="F4:G4"/>
    <mergeCell ref="B5:D6"/>
    <mergeCell ref="E5:G5"/>
    <mergeCell ref="E6:G6"/>
  </mergeCells>
  <hyperlinks>
    <hyperlink ref="A1" location="Índice!A1" display="Voltar ao índice" xr:uid="{736DC79E-F14A-4345-8F4F-BE536C431918}"/>
  </hyperlinks>
  <pageMargins left="0.78740157480314965" right="0.78740157480314965" top="1.1811023622047243" bottom="0.78740157480314965" header="0" footer="0"/>
  <pageSetup paperSize="9" scale="92" orientation="portrait" verticalDpi="300" r:id="rId1"/>
  <headerFooter alignWithMargins="0"/>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9E757-BB53-452C-8727-D52DBEA02C9D}">
  <sheetPr>
    <pageSetUpPr fitToPage="1"/>
  </sheetPr>
  <dimension ref="A1:G30"/>
  <sheetViews>
    <sheetView workbookViewId="0"/>
  </sheetViews>
  <sheetFormatPr defaultColWidth="9.1796875" defaultRowHeight="12.5" x14ac:dyDescent="0.25"/>
  <cols>
    <col min="1" max="1" width="25.453125" style="443" customWidth="1"/>
    <col min="2" max="2" width="11.54296875" style="443" customWidth="1"/>
    <col min="3" max="3" width="14.54296875" style="443" customWidth="1"/>
    <col min="4" max="4" width="8.7265625" style="443" customWidth="1"/>
    <col min="5" max="5" width="11.54296875" style="443" customWidth="1"/>
    <col min="6" max="6" width="14.54296875" style="443" customWidth="1"/>
    <col min="7" max="7" width="6" style="443" customWidth="1"/>
    <col min="8" max="16384" width="9.1796875" style="443"/>
  </cols>
  <sheetData>
    <row r="1" spans="1:7" ht="13" x14ac:dyDescent="0.3">
      <c r="A1" s="407" t="s">
        <v>371</v>
      </c>
    </row>
    <row r="2" spans="1:7" x14ac:dyDescent="0.25">
      <c r="A2" s="2961" t="s">
        <v>1414</v>
      </c>
      <c r="B2" s="2961"/>
      <c r="C2" s="2961"/>
      <c r="D2" s="2961"/>
      <c r="E2" s="2961"/>
      <c r="F2" s="2961"/>
      <c r="G2" s="2961"/>
    </row>
    <row r="3" spans="1:7" ht="25.5" customHeight="1" x14ac:dyDescent="0.25">
      <c r="A3" s="2947" t="s">
        <v>2199</v>
      </c>
      <c r="B3" s="2947"/>
      <c r="C3" s="2947"/>
      <c r="D3" s="2947"/>
      <c r="E3" s="2947"/>
      <c r="F3" s="2947"/>
      <c r="G3" s="2947"/>
    </row>
    <row r="4" spans="1:7" x14ac:dyDescent="0.25">
      <c r="A4" s="460">
        <v>2022</v>
      </c>
      <c r="B4" s="1437"/>
      <c r="C4" s="1437"/>
      <c r="D4" s="1438"/>
      <c r="E4" s="1439"/>
      <c r="F4" s="2962" t="s">
        <v>1416</v>
      </c>
      <c r="G4" s="2962"/>
    </row>
    <row r="5" spans="1:7" ht="13.5" customHeight="1" x14ac:dyDescent="0.25">
      <c r="A5" s="1416" t="s">
        <v>1417</v>
      </c>
      <c r="B5" s="1440" t="s">
        <v>1419</v>
      </c>
      <c r="C5" s="1441"/>
      <c r="D5" s="1442"/>
      <c r="E5" s="2952" t="s">
        <v>1422</v>
      </c>
      <c r="F5" s="2953"/>
      <c r="G5" s="2954"/>
    </row>
    <row r="6" spans="1:7" ht="23.25" customHeight="1" x14ac:dyDescent="0.25">
      <c r="A6" s="1382"/>
      <c r="B6" s="1440" t="s">
        <v>1423</v>
      </c>
      <c r="C6" s="1441"/>
      <c r="D6" s="1442"/>
      <c r="E6" s="2955"/>
      <c r="F6" s="2956"/>
      <c r="G6" s="2957"/>
    </row>
    <row r="7" spans="1:7" ht="13.5" customHeight="1" x14ac:dyDescent="0.25">
      <c r="A7" s="1382"/>
      <c r="B7" s="1383"/>
      <c r="C7" s="2943" t="s">
        <v>1421</v>
      </c>
      <c r="D7" s="1383"/>
      <c r="E7" s="1385"/>
      <c r="F7" s="2943" t="s">
        <v>1421</v>
      </c>
      <c r="G7" s="1383"/>
    </row>
    <row r="8" spans="1:7" ht="13.5" customHeight="1" x14ac:dyDescent="0.25">
      <c r="A8" s="1382"/>
      <c r="B8" s="1237" t="s">
        <v>0</v>
      </c>
      <c r="C8" s="2949"/>
      <c r="D8" s="1237" t="s">
        <v>319</v>
      </c>
      <c r="E8" s="1237" t="s">
        <v>0</v>
      </c>
      <c r="F8" s="2949"/>
      <c r="G8" s="1237" t="s">
        <v>319</v>
      </c>
    </row>
    <row r="9" spans="1:7" ht="13.5" customHeight="1" x14ac:dyDescent="0.25">
      <c r="A9" s="1387" t="s">
        <v>538</v>
      </c>
      <c r="B9" s="1388"/>
      <c r="C9" s="2950"/>
      <c r="D9" s="1388"/>
      <c r="E9" s="1388"/>
      <c r="F9" s="2950"/>
      <c r="G9" s="1388"/>
    </row>
    <row r="10" spans="1:7" ht="7.5" customHeight="1" x14ac:dyDescent="0.25">
      <c r="A10" s="904"/>
      <c r="B10" s="1443"/>
      <c r="C10" s="1437"/>
      <c r="D10" s="1444"/>
      <c r="E10" s="1443"/>
      <c r="F10" s="1437"/>
      <c r="G10" s="1444"/>
    </row>
    <row r="11" spans="1:7" x14ac:dyDescent="0.25">
      <c r="A11" s="1417" t="s">
        <v>151</v>
      </c>
      <c r="B11" s="1418">
        <v>3263255.9410000001</v>
      </c>
      <c r="C11" s="1418">
        <v>179328.66</v>
      </c>
      <c r="D11" s="1419">
        <v>5.5</v>
      </c>
      <c r="E11" s="1418">
        <v>3039656.5490000001</v>
      </c>
      <c r="F11" s="1418">
        <v>89587.930999999997</v>
      </c>
      <c r="G11" s="1419">
        <v>2.95</v>
      </c>
    </row>
    <row r="12" spans="1:7" ht="7.5" customHeight="1" x14ac:dyDescent="0.25">
      <c r="A12" s="904"/>
      <c r="B12" s="1437"/>
      <c r="C12" s="1437"/>
      <c r="D12" s="1445"/>
      <c r="E12" s="1437"/>
      <c r="F12" s="1437"/>
      <c r="G12" s="1445"/>
    </row>
    <row r="13" spans="1:7" ht="12.75" customHeight="1" x14ac:dyDescent="0.25">
      <c r="A13" s="904" t="s">
        <v>963</v>
      </c>
      <c r="B13" s="1437">
        <v>3126412.55</v>
      </c>
      <c r="C13" s="1437">
        <v>174245.31299999999</v>
      </c>
      <c r="D13" s="1445">
        <v>5.57</v>
      </c>
      <c r="E13" s="1437">
        <v>2893240.0010000002</v>
      </c>
      <c r="F13" s="1437">
        <v>86773.020999999993</v>
      </c>
      <c r="G13" s="1445">
        <v>3</v>
      </c>
    </row>
    <row r="14" spans="1:7" ht="7.5" customHeight="1" x14ac:dyDescent="0.25">
      <c r="A14" s="458"/>
      <c r="B14" s="1437"/>
      <c r="C14" s="1437"/>
      <c r="D14" s="1445"/>
      <c r="E14" s="1439"/>
      <c r="F14" s="1439"/>
      <c r="G14" s="1445"/>
    </row>
    <row r="15" spans="1:7" ht="12.75" customHeight="1" x14ac:dyDescent="0.25">
      <c r="A15" s="458" t="s">
        <v>677</v>
      </c>
      <c r="B15" s="1439">
        <v>957912.299</v>
      </c>
      <c r="C15" s="1439">
        <v>42856.946000000004</v>
      </c>
      <c r="D15" s="1446">
        <v>4.47</v>
      </c>
      <c r="E15" s="1439">
        <v>1004991.67</v>
      </c>
      <c r="F15" s="1439">
        <v>33085.709000000003</v>
      </c>
      <c r="G15" s="1446">
        <v>3.29</v>
      </c>
    </row>
    <row r="16" spans="1:7" ht="12.75" customHeight="1" x14ac:dyDescent="0.25">
      <c r="A16" s="458" t="s">
        <v>678</v>
      </c>
      <c r="B16" s="1439">
        <v>690869.80200000003</v>
      </c>
      <c r="C16" s="1439">
        <v>40283.868000000002</v>
      </c>
      <c r="D16" s="1446">
        <v>5.83</v>
      </c>
      <c r="E16" s="1439">
        <v>642314.76699999999</v>
      </c>
      <c r="F16" s="1439">
        <v>19519.171999999999</v>
      </c>
      <c r="G16" s="1446">
        <v>3.04</v>
      </c>
    </row>
    <row r="17" spans="1:7" ht="12.75" customHeight="1" x14ac:dyDescent="0.25">
      <c r="A17" s="458" t="s">
        <v>1179</v>
      </c>
      <c r="B17" s="1439">
        <v>892234.28</v>
      </c>
      <c r="C17" s="1439">
        <v>58497.832000000002</v>
      </c>
      <c r="D17" s="1446">
        <v>6.56</v>
      </c>
      <c r="E17" s="1439">
        <v>802348.44299999997</v>
      </c>
      <c r="F17" s="1439">
        <v>14893.754999999999</v>
      </c>
      <c r="G17" s="1446">
        <v>1.86</v>
      </c>
    </row>
    <row r="18" spans="1:7" ht="12.75" customHeight="1" x14ac:dyDescent="0.25">
      <c r="A18" s="458" t="s">
        <v>680</v>
      </c>
      <c r="B18" s="1439">
        <v>365169.31</v>
      </c>
      <c r="C18" s="1439">
        <v>20722.606</v>
      </c>
      <c r="D18" s="1446">
        <v>5.67</v>
      </c>
      <c r="E18" s="1439">
        <v>276933.73499999999</v>
      </c>
      <c r="F18" s="1439">
        <v>12062.901</v>
      </c>
      <c r="G18" s="1446">
        <v>4.3600000000000003</v>
      </c>
    </row>
    <row r="19" spans="1:7" ht="12.75" customHeight="1" x14ac:dyDescent="0.25">
      <c r="A19" s="458" t="s">
        <v>681</v>
      </c>
      <c r="B19" s="1439">
        <v>220226.859</v>
      </c>
      <c r="C19" s="1439">
        <v>11884.061</v>
      </c>
      <c r="D19" s="1446">
        <v>5.4</v>
      </c>
      <c r="E19" s="1439">
        <v>166651.386</v>
      </c>
      <c r="F19" s="1439">
        <v>7211.4840000000004</v>
      </c>
      <c r="G19" s="1446">
        <v>4.33</v>
      </c>
    </row>
    <row r="20" spans="1:7" ht="12.75" customHeight="1" x14ac:dyDescent="0.25">
      <c r="A20" s="458"/>
      <c r="B20" s="1439"/>
      <c r="C20" s="1439"/>
      <c r="D20" s="1446"/>
      <c r="E20" s="1439"/>
      <c r="F20" s="1439"/>
      <c r="G20" s="1446"/>
    </row>
    <row r="21" spans="1:7" s="584" customFormat="1" ht="15" customHeight="1" x14ac:dyDescent="0.3">
      <c r="A21" s="570" t="s">
        <v>1044</v>
      </c>
      <c r="B21" s="1447">
        <v>66961.216</v>
      </c>
      <c r="C21" s="1447">
        <v>2246.8820000000001</v>
      </c>
      <c r="D21" s="1448">
        <v>3.36</v>
      </c>
      <c r="E21" s="1447">
        <v>84343.370999999999</v>
      </c>
      <c r="F21" s="1447">
        <v>2358.652</v>
      </c>
      <c r="G21" s="1448">
        <v>2.8</v>
      </c>
    </row>
    <row r="22" spans="1:7" s="584" customFormat="1" ht="15" customHeight="1" x14ac:dyDescent="0.3">
      <c r="A22" s="570" t="s">
        <v>991</v>
      </c>
      <c r="B22" s="1447">
        <v>69882.175000000003</v>
      </c>
      <c r="C22" s="1447">
        <v>2836.4650000000001</v>
      </c>
      <c r="D22" s="1448">
        <v>4.0599999999999996</v>
      </c>
      <c r="E22" s="1447">
        <v>62073.177000000003</v>
      </c>
      <c r="F22" s="1447">
        <v>456.25799999999998</v>
      </c>
      <c r="G22" s="1448">
        <v>0.74</v>
      </c>
    </row>
    <row r="23" spans="1:7" ht="7.5" customHeight="1" thickBot="1" x14ac:dyDescent="0.3">
      <c r="A23" s="1449"/>
      <c r="B23" s="1449"/>
      <c r="C23" s="1449"/>
      <c r="D23" s="1449"/>
      <c r="E23" s="1449"/>
      <c r="F23" s="1449"/>
      <c r="G23" s="1449"/>
    </row>
    <row r="24" spans="1:7" ht="6.75" customHeight="1" thickTop="1" x14ac:dyDescent="0.25">
      <c r="A24" s="1450"/>
      <c r="B24" s="1450"/>
      <c r="C24" s="1450"/>
      <c r="D24" s="1450"/>
      <c r="E24" s="1450"/>
      <c r="F24" s="1450"/>
      <c r="G24" s="1450"/>
    </row>
    <row r="25" spans="1:7" x14ac:dyDescent="0.25">
      <c r="A25" s="458" t="s">
        <v>1424</v>
      </c>
      <c r="B25" s="1450"/>
      <c r="C25" s="1450"/>
      <c r="D25" s="1450"/>
      <c r="E25" s="1450"/>
      <c r="F25" s="1450"/>
      <c r="G25" s="1450"/>
    </row>
    <row r="26" spans="1:7" x14ac:dyDescent="0.25">
      <c r="A26" s="1451" t="s">
        <v>1425</v>
      </c>
      <c r="B26" s="1452"/>
      <c r="C26" s="1452"/>
      <c r="D26" s="1452"/>
      <c r="E26" s="1452"/>
      <c r="F26" s="1450"/>
      <c r="G26" s="1348"/>
    </row>
    <row r="27" spans="1:7" ht="6.75" customHeight="1" x14ac:dyDescent="0.25">
      <c r="A27" s="1450"/>
      <c r="B27" s="1450"/>
      <c r="C27" s="1450"/>
      <c r="D27" s="1450"/>
      <c r="E27" s="1450"/>
      <c r="F27" s="1450"/>
      <c r="G27" s="1450"/>
    </row>
    <row r="28" spans="1:7" x14ac:dyDescent="0.25">
      <c r="A28" s="640" t="s">
        <v>76</v>
      </c>
      <c r="B28" s="971"/>
      <c r="C28" s="712"/>
      <c r="D28" s="712"/>
      <c r="E28" s="712"/>
      <c r="F28" s="712"/>
      <c r="G28" s="712"/>
    </row>
    <row r="29" spans="1:7" x14ac:dyDescent="0.25">
      <c r="A29" s="1453" t="s">
        <v>1426</v>
      </c>
      <c r="B29" s="971"/>
      <c r="C29" s="712"/>
      <c r="D29" s="712"/>
      <c r="E29" s="712"/>
      <c r="F29" s="712"/>
      <c r="G29" s="712"/>
    </row>
    <row r="30" spans="1:7" x14ac:dyDescent="0.25">
      <c r="A30" s="1348"/>
      <c r="B30" s="1348"/>
      <c r="C30" s="1348"/>
      <c r="D30" s="1348"/>
      <c r="E30" s="1348"/>
      <c r="F30" s="1348"/>
      <c r="G30" s="1348"/>
    </row>
  </sheetData>
  <mergeCells count="6">
    <mergeCell ref="A2:G2"/>
    <mergeCell ref="A3:G3"/>
    <mergeCell ref="F4:G4"/>
    <mergeCell ref="E5:G6"/>
    <mergeCell ref="C7:C9"/>
    <mergeCell ref="F7:F9"/>
  </mergeCells>
  <hyperlinks>
    <hyperlink ref="A29" r:id="rId1" xr:uid="{EE40296A-5436-45B3-AC3D-DBB8E52C1DED}"/>
    <hyperlink ref="A1" location="Índice!A1" display="Voltar ao índice" xr:uid="{8B7A195E-56C5-40BB-B940-E8F69CFE30F1}"/>
  </hyperlinks>
  <pageMargins left="0.70866141732283472" right="0.28000000000000003" top="0.74803149606299213" bottom="0.74803149606299213" header="0.31496062992125984" footer="0.31496062992125984"/>
  <pageSetup paperSize="9" scale="93" orientation="portrait" verticalDpi="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1DB40-654B-4653-AA56-83A8335DEC5E}">
  <dimension ref="A1:S38"/>
  <sheetViews>
    <sheetView showGridLines="0" workbookViewId="0"/>
  </sheetViews>
  <sheetFormatPr defaultColWidth="9.1796875" defaultRowHeight="10.5" x14ac:dyDescent="0.25"/>
  <cols>
    <col min="1" max="1" width="10.54296875" style="77" customWidth="1"/>
    <col min="2" max="3" width="7.81640625" style="77" customWidth="1"/>
    <col min="4" max="8" width="7.453125" style="77" customWidth="1"/>
    <col min="9" max="9" width="7.7265625" style="77" customWidth="1"/>
    <col min="10" max="10" width="8" style="77" customWidth="1"/>
    <col min="11" max="11" width="15.1796875" style="77" customWidth="1"/>
    <col min="12" max="12" width="13.1796875" style="77" customWidth="1"/>
    <col min="13" max="16384" width="9.1796875" style="77"/>
  </cols>
  <sheetData>
    <row r="1" spans="1:19" ht="13" x14ac:dyDescent="0.3">
      <c r="A1" s="407" t="s">
        <v>371</v>
      </c>
    </row>
    <row r="2" spans="1:19" ht="21" customHeight="1" x14ac:dyDescent="0.25">
      <c r="A2" s="74" t="s">
        <v>185</v>
      </c>
      <c r="B2" s="160"/>
      <c r="C2" s="160"/>
      <c r="D2" s="160"/>
      <c r="E2" s="160"/>
      <c r="F2" s="160"/>
      <c r="G2" s="160"/>
      <c r="H2" s="160"/>
      <c r="I2" s="160"/>
      <c r="J2" s="160"/>
    </row>
    <row r="3" spans="1:19" ht="23.25" customHeight="1" x14ac:dyDescent="0.25">
      <c r="A3" s="2533" t="s">
        <v>186</v>
      </c>
      <c r="B3" s="2533"/>
      <c r="C3" s="2533"/>
      <c r="D3" s="2533"/>
      <c r="E3" s="2533"/>
      <c r="F3" s="2533"/>
      <c r="G3" s="2533"/>
      <c r="H3" s="2533"/>
      <c r="I3" s="2533"/>
      <c r="J3" s="2533"/>
    </row>
    <row r="4" spans="1:19" ht="13" customHeight="1" x14ac:dyDescent="0.25">
      <c r="A4" s="148">
        <v>2021</v>
      </c>
      <c r="B4" s="79"/>
      <c r="C4" s="80"/>
      <c r="D4" s="80"/>
      <c r="E4" s="80"/>
      <c r="F4" s="149"/>
      <c r="G4" s="80"/>
      <c r="H4" s="80"/>
      <c r="I4" s="80"/>
      <c r="J4" s="80"/>
      <c r="K4" s="80"/>
    </row>
    <row r="5" spans="1:19" ht="15" customHeight="1" x14ac:dyDescent="0.25">
      <c r="A5" s="2512" t="s">
        <v>122</v>
      </c>
      <c r="B5" s="2512" t="s">
        <v>123</v>
      </c>
      <c r="C5" s="2512" t="s">
        <v>124</v>
      </c>
      <c r="D5" s="2520" t="s">
        <v>125</v>
      </c>
      <c r="E5" s="2521"/>
      <c r="F5" s="2521"/>
      <c r="G5" s="2522" t="s">
        <v>126</v>
      </c>
      <c r="H5" s="2523"/>
      <c r="I5" s="2523"/>
      <c r="J5" s="2524" t="s">
        <v>127</v>
      </c>
    </row>
    <row r="6" spans="1:19" ht="13.5" customHeight="1" x14ac:dyDescent="0.25">
      <c r="A6" s="2513"/>
      <c r="B6" s="2513"/>
      <c r="C6" s="2513"/>
      <c r="D6" s="2512" t="s">
        <v>130</v>
      </c>
      <c r="E6" s="2512" t="s">
        <v>131</v>
      </c>
      <c r="F6" s="2512" t="s">
        <v>132</v>
      </c>
      <c r="G6" s="2512" t="s">
        <v>0</v>
      </c>
      <c r="H6" s="2512" t="s">
        <v>133</v>
      </c>
      <c r="I6" s="2512" t="s">
        <v>134</v>
      </c>
      <c r="J6" s="2525"/>
    </row>
    <row r="7" spans="1:19" ht="9" customHeight="1" x14ac:dyDescent="0.25">
      <c r="A7" s="2513"/>
      <c r="B7" s="2513"/>
      <c r="C7" s="2513"/>
      <c r="D7" s="2513"/>
      <c r="E7" s="2513"/>
      <c r="F7" s="2513"/>
      <c r="G7" s="2513"/>
      <c r="H7" s="2513"/>
      <c r="I7" s="2513"/>
      <c r="J7" s="2525"/>
    </row>
    <row r="8" spans="1:19" ht="9" customHeight="1" x14ac:dyDescent="0.25">
      <c r="A8" s="2513"/>
      <c r="B8" s="2513"/>
      <c r="C8" s="2513"/>
      <c r="D8" s="2513"/>
      <c r="E8" s="2513"/>
      <c r="F8" s="2513"/>
      <c r="G8" s="2513"/>
      <c r="H8" s="2513"/>
      <c r="I8" s="2513"/>
      <c r="J8" s="2525"/>
    </row>
    <row r="9" spans="1:19" ht="9" customHeight="1" x14ac:dyDescent="0.25">
      <c r="A9" s="2513"/>
      <c r="B9" s="2513"/>
      <c r="C9" s="2513"/>
      <c r="D9" s="2513"/>
      <c r="E9" s="2513"/>
      <c r="F9" s="2513"/>
      <c r="G9" s="2513"/>
      <c r="H9" s="2513"/>
      <c r="I9" s="2513"/>
      <c r="J9" s="2525"/>
    </row>
    <row r="10" spans="1:19" ht="9" customHeight="1" x14ac:dyDescent="0.25">
      <c r="A10" s="2513"/>
      <c r="B10" s="2514"/>
      <c r="C10" s="2514"/>
      <c r="D10" s="2514"/>
      <c r="E10" s="2514"/>
      <c r="F10" s="2514"/>
      <c r="G10" s="2514"/>
      <c r="H10" s="2514"/>
      <c r="I10" s="2514"/>
      <c r="J10" s="2526"/>
    </row>
    <row r="11" spans="1:19" ht="15" customHeight="1" x14ac:dyDescent="0.25">
      <c r="A11" s="2519"/>
      <c r="B11" s="2515" t="s">
        <v>135</v>
      </c>
      <c r="C11" s="2516"/>
      <c r="D11" s="2515" t="s">
        <v>136</v>
      </c>
      <c r="E11" s="2517"/>
      <c r="F11" s="2517"/>
      <c r="G11" s="2517"/>
      <c r="H11" s="2517"/>
      <c r="I11" s="2517"/>
      <c r="J11" s="2517"/>
    </row>
    <row r="12" spans="1:19" ht="7.5" customHeight="1" x14ac:dyDescent="0.25">
      <c r="A12" s="82"/>
      <c r="B12" s="82"/>
      <c r="C12" s="82"/>
      <c r="D12" s="82"/>
      <c r="E12" s="82"/>
      <c r="F12" s="82"/>
      <c r="G12" s="82"/>
      <c r="H12" s="82"/>
      <c r="I12" s="82"/>
      <c r="J12" s="82"/>
      <c r="K12" s="80"/>
    </row>
    <row r="13" spans="1:19" ht="18.75" customHeight="1" x14ac:dyDescent="0.25">
      <c r="A13" s="175" t="s">
        <v>187</v>
      </c>
      <c r="B13" s="150"/>
      <c r="C13" s="150"/>
      <c r="D13" s="151"/>
      <c r="E13" s="152"/>
      <c r="F13" s="152"/>
      <c r="G13" s="151"/>
      <c r="H13" s="152"/>
      <c r="I13" s="152"/>
      <c r="J13" s="152"/>
      <c r="K13" s="80"/>
      <c r="L13" s="176"/>
      <c r="M13" s="176"/>
      <c r="N13" s="176"/>
      <c r="O13" s="176"/>
      <c r="P13" s="176"/>
      <c r="Q13" s="176"/>
      <c r="R13" s="176"/>
    </row>
    <row r="14" spans="1:19" ht="13" customHeight="1" x14ac:dyDescent="0.25">
      <c r="A14" s="84" t="s">
        <v>0</v>
      </c>
      <c r="B14" s="85">
        <v>606</v>
      </c>
      <c r="C14" s="85">
        <v>1694</v>
      </c>
      <c r="D14" s="85">
        <v>20065.767</v>
      </c>
      <c r="E14" s="85">
        <v>105364.21799999999</v>
      </c>
      <c r="F14" s="85">
        <v>20595.412</v>
      </c>
      <c r="G14" s="85">
        <v>153634.739</v>
      </c>
      <c r="H14" s="85">
        <v>147097.76</v>
      </c>
      <c r="I14" s="85">
        <v>6536.9790000000003</v>
      </c>
      <c r="J14" s="85">
        <v>6847.6409999999996</v>
      </c>
      <c r="K14" s="177"/>
      <c r="L14" s="177"/>
      <c r="M14" s="177"/>
      <c r="N14" s="177"/>
      <c r="O14" s="177"/>
      <c r="P14" s="177"/>
      <c r="Q14" s="177"/>
      <c r="R14" s="177"/>
      <c r="S14" s="177"/>
    </row>
    <row r="15" spans="1:19" ht="18" customHeight="1" x14ac:dyDescent="0.25">
      <c r="A15" s="79" t="s">
        <v>138</v>
      </c>
      <c r="B15" s="90">
        <v>592</v>
      </c>
      <c r="C15" s="94">
        <v>965</v>
      </c>
      <c r="D15" s="94">
        <v>8641.9830000000002</v>
      </c>
      <c r="E15" s="94">
        <v>61859.197999999997</v>
      </c>
      <c r="F15" s="94">
        <v>7563.018</v>
      </c>
      <c r="G15" s="94">
        <v>80402.991999999998</v>
      </c>
      <c r="H15" s="94">
        <v>75857.133000000002</v>
      </c>
      <c r="I15" s="94">
        <v>4545.8590000000004</v>
      </c>
      <c r="J15" s="94">
        <v>782.005</v>
      </c>
      <c r="K15" s="177"/>
      <c r="L15" s="177"/>
      <c r="M15" s="177"/>
      <c r="N15" s="177"/>
      <c r="O15" s="177"/>
      <c r="P15" s="177"/>
      <c r="Q15" s="177"/>
      <c r="R15" s="177"/>
      <c r="S15" s="177"/>
    </row>
    <row r="16" spans="1:19" ht="13" customHeight="1" x14ac:dyDescent="0.25">
      <c r="A16" s="93" t="s">
        <v>140</v>
      </c>
      <c r="B16" s="90">
        <v>12</v>
      </c>
      <c r="C16" s="90" t="s">
        <v>163</v>
      </c>
      <c r="D16" s="90" t="s">
        <v>163</v>
      </c>
      <c r="E16" s="90" t="s">
        <v>163</v>
      </c>
      <c r="F16" s="90" t="s">
        <v>163</v>
      </c>
      <c r="G16" s="90" t="s">
        <v>163</v>
      </c>
      <c r="H16" s="90" t="s">
        <v>163</v>
      </c>
      <c r="I16" s="90" t="s">
        <v>163</v>
      </c>
      <c r="J16" s="90" t="s">
        <v>163</v>
      </c>
      <c r="K16" s="177"/>
      <c r="L16" s="141"/>
      <c r="M16" s="141"/>
      <c r="N16" s="141"/>
      <c r="O16" s="141"/>
      <c r="P16" s="141"/>
      <c r="Q16" s="141"/>
      <c r="R16" s="141"/>
      <c r="S16" s="141"/>
    </row>
    <row r="17" spans="1:19" ht="13" customHeight="1" x14ac:dyDescent="0.25">
      <c r="A17" s="93" t="s">
        <v>141</v>
      </c>
      <c r="B17" s="90">
        <v>1</v>
      </c>
      <c r="C17" s="94" t="s">
        <v>163</v>
      </c>
      <c r="D17" s="94" t="s">
        <v>163</v>
      </c>
      <c r="E17" s="94" t="s">
        <v>163</v>
      </c>
      <c r="F17" s="94" t="s">
        <v>163</v>
      </c>
      <c r="G17" s="94" t="s">
        <v>163</v>
      </c>
      <c r="H17" s="94" t="s">
        <v>163</v>
      </c>
      <c r="I17" s="94" t="s">
        <v>163</v>
      </c>
      <c r="J17" s="94" t="s">
        <v>163</v>
      </c>
      <c r="K17" s="177"/>
      <c r="L17" s="177"/>
      <c r="M17" s="177"/>
      <c r="N17" s="177"/>
      <c r="O17" s="177"/>
      <c r="P17" s="177"/>
      <c r="Q17" s="177"/>
      <c r="R17" s="177"/>
      <c r="S17" s="177"/>
    </row>
    <row r="18" spans="1:19" ht="13" customHeight="1" x14ac:dyDescent="0.25">
      <c r="A18" s="79" t="s">
        <v>142</v>
      </c>
      <c r="B18" s="178">
        <v>1</v>
      </c>
      <c r="C18" s="178" t="s">
        <v>163</v>
      </c>
      <c r="D18" s="178" t="s">
        <v>163</v>
      </c>
      <c r="E18" s="178" t="s">
        <v>163</v>
      </c>
      <c r="F18" s="178" t="s">
        <v>163</v>
      </c>
      <c r="G18" s="178" t="s">
        <v>163</v>
      </c>
      <c r="H18" s="178" t="s">
        <v>163</v>
      </c>
      <c r="I18" s="178" t="s">
        <v>163</v>
      </c>
      <c r="J18" s="178" t="s">
        <v>163</v>
      </c>
      <c r="K18" s="177"/>
      <c r="L18" s="141"/>
      <c r="M18" s="141"/>
      <c r="N18" s="141"/>
      <c r="O18" s="141"/>
      <c r="P18" s="141"/>
      <c r="Q18" s="141"/>
      <c r="R18" s="141"/>
      <c r="S18" s="141"/>
    </row>
    <row r="19" spans="1:19" ht="17.25" customHeight="1" x14ac:dyDescent="0.25">
      <c r="A19" s="175" t="s">
        <v>188</v>
      </c>
      <c r="B19" s="178"/>
      <c r="C19" s="178"/>
      <c r="D19" s="178"/>
      <c r="E19" s="178"/>
      <c r="F19" s="178"/>
      <c r="G19" s="178"/>
      <c r="H19" s="178"/>
      <c r="I19" s="178"/>
      <c r="J19" s="178"/>
      <c r="K19" s="80"/>
      <c r="L19" s="176"/>
      <c r="M19" s="176"/>
      <c r="N19" s="176"/>
      <c r="O19" s="176"/>
      <c r="P19" s="176"/>
      <c r="Q19" s="176"/>
      <c r="R19" s="176"/>
    </row>
    <row r="20" spans="1:19" s="88" customFormat="1" ht="13" customHeight="1" x14ac:dyDescent="0.25">
      <c r="A20" s="84" t="s">
        <v>0</v>
      </c>
      <c r="B20" s="85">
        <v>3526</v>
      </c>
      <c r="C20" s="85">
        <v>6928</v>
      </c>
      <c r="D20" s="85">
        <v>69336.251999999993</v>
      </c>
      <c r="E20" s="85">
        <v>724387.55799999996</v>
      </c>
      <c r="F20" s="85">
        <v>47760.870999999999</v>
      </c>
      <c r="G20" s="85">
        <v>853909.01800000004</v>
      </c>
      <c r="H20" s="85">
        <v>791958.58799999999</v>
      </c>
      <c r="I20" s="85">
        <v>61950.43</v>
      </c>
      <c r="J20" s="85">
        <v>15911.044</v>
      </c>
      <c r="K20" s="84"/>
      <c r="L20" s="179"/>
      <c r="M20" s="179"/>
      <c r="N20" s="179"/>
      <c r="O20" s="179"/>
      <c r="P20" s="179"/>
      <c r="Q20" s="179"/>
      <c r="R20" s="179"/>
    </row>
    <row r="21" spans="1:19" ht="18" customHeight="1" x14ac:dyDescent="0.25">
      <c r="A21" s="79" t="s">
        <v>138</v>
      </c>
      <c r="B21" s="90">
        <v>3470</v>
      </c>
      <c r="C21" s="90">
        <v>6011</v>
      </c>
      <c r="D21" s="90">
        <v>56332.817000000003</v>
      </c>
      <c r="E21" s="90">
        <v>633704.97</v>
      </c>
      <c r="F21" s="90">
        <v>40505.239000000001</v>
      </c>
      <c r="G21" s="90">
        <v>740076.65099999995</v>
      </c>
      <c r="H21" s="90">
        <v>687735.62100000004</v>
      </c>
      <c r="I21" s="90">
        <v>52341.03</v>
      </c>
      <c r="J21" s="90">
        <v>12828.566000000001</v>
      </c>
      <c r="K21" s="80"/>
      <c r="L21" s="176"/>
      <c r="M21" s="176"/>
      <c r="N21" s="176"/>
      <c r="O21" s="176"/>
      <c r="P21" s="176"/>
      <c r="Q21" s="176"/>
      <c r="R21" s="176"/>
    </row>
    <row r="22" spans="1:19" ht="13" customHeight="1" x14ac:dyDescent="0.25">
      <c r="A22" s="93" t="s">
        <v>140</v>
      </c>
      <c r="B22" s="90">
        <v>54</v>
      </c>
      <c r="C22" s="94" t="s">
        <v>163</v>
      </c>
      <c r="D22" s="94" t="s">
        <v>163</v>
      </c>
      <c r="E22" s="94" t="s">
        <v>163</v>
      </c>
      <c r="F22" s="94" t="s">
        <v>163</v>
      </c>
      <c r="G22" s="94" t="s">
        <v>163</v>
      </c>
      <c r="H22" s="94" t="s">
        <v>163</v>
      </c>
      <c r="I22" s="94" t="s">
        <v>163</v>
      </c>
      <c r="J22" s="94" t="s">
        <v>163</v>
      </c>
      <c r="K22" s="80"/>
      <c r="L22" s="176"/>
      <c r="M22" s="176"/>
      <c r="N22" s="176"/>
      <c r="O22" s="176"/>
      <c r="P22" s="176"/>
      <c r="Q22" s="176"/>
      <c r="R22" s="176"/>
    </row>
    <row r="23" spans="1:19" ht="13" customHeight="1" x14ac:dyDescent="0.25">
      <c r="A23" s="93" t="s">
        <v>141</v>
      </c>
      <c r="B23" s="90">
        <v>2</v>
      </c>
      <c r="C23" s="94" t="s">
        <v>163</v>
      </c>
      <c r="D23" s="94" t="s">
        <v>163</v>
      </c>
      <c r="E23" s="94" t="s">
        <v>163</v>
      </c>
      <c r="F23" s="94" t="s">
        <v>163</v>
      </c>
      <c r="G23" s="94" t="s">
        <v>163</v>
      </c>
      <c r="H23" s="94" t="s">
        <v>163</v>
      </c>
      <c r="I23" s="94" t="s">
        <v>163</v>
      </c>
      <c r="J23" s="94" t="s">
        <v>163</v>
      </c>
      <c r="K23" s="80"/>
      <c r="L23" s="176"/>
      <c r="M23" s="176"/>
      <c r="N23" s="176"/>
      <c r="O23" s="176"/>
      <c r="P23" s="176"/>
      <c r="Q23" s="176"/>
      <c r="R23" s="176"/>
    </row>
    <row r="24" spans="1:19" ht="13" customHeight="1" x14ac:dyDescent="0.25">
      <c r="A24" s="79" t="s">
        <v>142</v>
      </c>
      <c r="B24" s="90">
        <v>0</v>
      </c>
      <c r="C24" s="90">
        <v>0</v>
      </c>
      <c r="D24" s="90">
        <v>0</v>
      </c>
      <c r="E24" s="90">
        <v>0</v>
      </c>
      <c r="F24" s="90">
        <v>0</v>
      </c>
      <c r="G24" s="90">
        <v>0</v>
      </c>
      <c r="H24" s="90">
        <v>0</v>
      </c>
      <c r="I24" s="90">
        <v>0</v>
      </c>
      <c r="J24" s="90">
        <v>0</v>
      </c>
      <c r="K24" s="80"/>
      <c r="L24" s="176"/>
      <c r="M24" s="176"/>
      <c r="N24" s="176"/>
      <c r="O24" s="176"/>
      <c r="P24" s="176"/>
      <c r="Q24" s="176"/>
      <c r="R24" s="176"/>
    </row>
    <row r="25" spans="1:19" ht="18.75" customHeight="1" x14ac:dyDescent="0.25">
      <c r="A25" s="175" t="s">
        <v>189</v>
      </c>
      <c r="B25" s="150"/>
      <c r="C25" s="150"/>
      <c r="D25" s="151"/>
      <c r="E25" s="152"/>
      <c r="F25" s="152"/>
      <c r="G25" s="151"/>
      <c r="H25" s="152"/>
      <c r="I25" s="152"/>
      <c r="J25" s="152"/>
      <c r="K25" s="80"/>
      <c r="L25" s="176"/>
      <c r="M25" s="176"/>
      <c r="N25" s="176"/>
      <c r="O25" s="176"/>
      <c r="P25" s="176"/>
      <c r="Q25" s="176"/>
      <c r="R25" s="176"/>
    </row>
    <row r="26" spans="1:19" ht="13" customHeight="1" x14ac:dyDescent="0.25">
      <c r="A26" s="84" t="s">
        <v>0</v>
      </c>
      <c r="B26" s="85">
        <v>66</v>
      </c>
      <c r="C26" s="85">
        <v>89</v>
      </c>
      <c r="D26" s="85">
        <v>523.245</v>
      </c>
      <c r="E26" s="85">
        <v>2722.2449999999999</v>
      </c>
      <c r="F26" s="85">
        <v>572.95000000000005</v>
      </c>
      <c r="G26" s="85">
        <v>3932.674</v>
      </c>
      <c r="H26" s="85">
        <v>3670.2370000000001</v>
      </c>
      <c r="I26" s="85">
        <v>262.43700000000001</v>
      </c>
      <c r="J26" s="85">
        <v>291.19099999999997</v>
      </c>
      <c r="K26" s="80"/>
      <c r="L26" s="176"/>
      <c r="M26" s="176"/>
      <c r="N26" s="176"/>
      <c r="O26" s="176"/>
      <c r="P26" s="176"/>
      <c r="Q26" s="176"/>
      <c r="R26" s="176"/>
    </row>
    <row r="27" spans="1:19" ht="18" customHeight="1" x14ac:dyDescent="0.25">
      <c r="A27" s="79" t="s">
        <v>138</v>
      </c>
      <c r="B27" s="90">
        <v>66</v>
      </c>
      <c r="C27" s="94">
        <v>89</v>
      </c>
      <c r="D27" s="94">
        <v>523.245</v>
      </c>
      <c r="E27" s="94">
        <v>2722.2449999999999</v>
      </c>
      <c r="F27" s="94">
        <v>572.95000000000005</v>
      </c>
      <c r="G27" s="94">
        <v>3932.674</v>
      </c>
      <c r="H27" s="94">
        <v>3670.2370000000001</v>
      </c>
      <c r="I27" s="94">
        <v>262.43700000000001</v>
      </c>
      <c r="J27" s="94">
        <v>291.19099999999997</v>
      </c>
      <c r="K27" s="80"/>
      <c r="L27" s="176"/>
      <c r="M27" s="176"/>
      <c r="N27" s="176"/>
      <c r="O27" s="176"/>
      <c r="P27" s="176"/>
      <c r="Q27" s="176"/>
      <c r="R27" s="176"/>
    </row>
    <row r="28" spans="1:19" ht="13" customHeight="1" x14ac:dyDescent="0.25">
      <c r="A28" s="93" t="s">
        <v>140</v>
      </c>
      <c r="B28" s="90">
        <v>0</v>
      </c>
      <c r="C28" s="94">
        <v>0</v>
      </c>
      <c r="D28" s="94">
        <v>0</v>
      </c>
      <c r="E28" s="94">
        <v>0</v>
      </c>
      <c r="F28" s="94">
        <v>0</v>
      </c>
      <c r="G28" s="94">
        <v>0</v>
      </c>
      <c r="H28" s="94">
        <v>0</v>
      </c>
      <c r="I28" s="94">
        <v>0</v>
      </c>
      <c r="J28" s="94">
        <v>0</v>
      </c>
      <c r="K28" s="80"/>
      <c r="L28" s="176"/>
      <c r="M28" s="176"/>
      <c r="N28" s="176"/>
      <c r="O28" s="176"/>
      <c r="P28" s="176"/>
      <c r="Q28" s="176"/>
      <c r="R28" s="176"/>
    </row>
    <row r="29" spans="1:19" ht="13" customHeight="1" x14ac:dyDescent="0.25">
      <c r="A29" s="93" t="s">
        <v>141</v>
      </c>
      <c r="B29" s="90">
        <v>0</v>
      </c>
      <c r="C29" s="90">
        <v>0</v>
      </c>
      <c r="D29" s="90">
        <v>0</v>
      </c>
      <c r="E29" s="90">
        <v>0</v>
      </c>
      <c r="F29" s="90">
        <v>0</v>
      </c>
      <c r="G29" s="90">
        <v>0</v>
      </c>
      <c r="H29" s="90">
        <v>0</v>
      </c>
      <c r="I29" s="90">
        <v>0</v>
      </c>
      <c r="J29" s="90">
        <v>0</v>
      </c>
      <c r="K29" s="80"/>
      <c r="L29" s="176"/>
      <c r="M29" s="176"/>
      <c r="N29" s="176"/>
      <c r="O29" s="176"/>
      <c r="P29" s="176"/>
      <c r="Q29" s="176"/>
      <c r="R29" s="176"/>
    </row>
    <row r="30" spans="1:19" ht="13" customHeight="1" x14ac:dyDescent="0.25">
      <c r="A30" s="79" t="s">
        <v>142</v>
      </c>
      <c r="B30" s="90">
        <v>0</v>
      </c>
      <c r="C30" s="90">
        <v>0</v>
      </c>
      <c r="D30" s="90">
        <v>0</v>
      </c>
      <c r="E30" s="90">
        <v>0</v>
      </c>
      <c r="F30" s="90">
        <v>0</v>
      </c>
      <c r="G30" s="90">
        <v>0</v>
      </c>
      <c r="H30" s="90">
        <v>0</v>
      </c>
      <c r="I30" s="90">
        <v>0</v>
      </c>
      <c r="J30" s="90">
        <v>0</v>
      </c>
      <c r="K30" s="80"/>
      <c r="L30" s="176"/>
      <c r="M30" s="176"/>
      <c r="N30" s="176"/>
      <c r="O30" s="176"/>
      <c r="P30" s="176"/>
      <c r="Q30" s="176"/>
      <c r="R30" s="176"/>
    </row>
    <row r="31" spans="1:19" ht="7.5" customHeight="1" thickBot="1" x14ac:dyDescent="0.3">
      <c r="A31" s="115"/>
      <c r="B31" s="115"/>
      <c r="C31" s="115"/>
      <c r="D31" s="180"/>
      <c r="E31" s="115"/>
      <c r="F31" s="115"/>
      <c r="G31" s="180"/>
      <c r="H31" s="115"/>
      <c r="I31" s="115"/>
      <c r="J31" s="115"/>
      <c r="K31" s="80"/>
    </row>
    <row r="32" spans="1:19" ht="3.75" customHeight="1" thickTop="1" x14ac:dyDescent="0.25">
      <c r="A32" s="80"/>
      <c r="B32" s="80"/>
      <c r="C32" s="80"/>
      <c r="D32" s="84"/>
      <c r="E32" s="80"/>
      <c r="F32" s="80"/>
      <c r="G32" s="84"/>
      <c r="H32" s="80"/>
      <c r="I32" s="80"/>
      <c r="J32" s="80"/>
      <c r="K32" s="80"/>
    </row>
    <row r="33" spans="1:11" ht="13" customHeight="1" x14ac:dyDescent="0.25">
      <c r="A33" s="2532" t="s">
        <v>182</v>
      </c>
      <c r="B33" s="2532"/>
      <c r="C33" s="2532"/>
      <c r="D33" s="2532"/>
      <c r="E33" s="2532"/>
      <c r="F33" s="2532"/>
      <c r="G33" s="2532"/>
      <c r="H33" s="2532"/>
      <c r="I33" s="2532"/>
      <c r="J33" s="2532"/>
      <c r="K33" s="80"/>
    </row>
    <row r="34" spans="1:11" x14ac:dyDescent="0.25">
      <c r="A34" s="80"/>
      <c r="B34" s="80"/>
      <c r="C34" s="80"/>
      <c r="D34" s="80"/>
      <c r="E34" s="80"/>
      <c r="F34" s="80"/>
      <c r="G34" s="80"/>
      <c r="H34" s="80"/>
      <c r="I34" s="80"/>
      <c r="J34" s="80"/>
      <c r="K34" s="80"/>
    </row>
    <row r="35" spans="1:11" x14ac:dyDescent="0.25">
      <c r="A35" s="80"/>
      <c r="B35" s="80"/>
      <c r="C35" s="80"/>
      <c r="D35" s="80"/>
      <c r="E35" s="80"/>
      <c r="F35" s="80"/>
      <c r="G35" s="80"/>
      <c r="H35" s="80"/>
      <c r="I35" s="80"/>
      <c r="J35" s="80"/>
      <c r="K35" s="80"/>
    </row>
    <row r="36" spans="1:11" x14ac:dyDescent="0.25">
      <c r="A36" s="80"/>
      <c r="B36" s="80"/>
      <c r="C36" s="80"/>
      <c r="D36" s="80"/>
      <c r="E36" s="80"/>
      <c r="F36" s="80"/>
      <c r="G36" s="80"/>
      <c r="H36" s="80"/>
      <c r="I36" s="80"/>
      <c r="J36" s="80"/>
      <c r="K36" s="80"/>
    </row>
    <row r="37" spans="1:11" x14ac:dyDescent="0.25">
      <c r="A37" s="80"/>
      <c r="B37" s="80"/>
      <c r="C37" s="80"/>
      <c r="D37" s="80"/>
      <c r="E37" s="80"/>
      <c r="F37" s="80"/>
      <c r="G37" s="80"/>
      <c r="H37" s="80"/>
      <c r="I37" s="80"/>
      <c r="J37" s="80"/>
      <c r="K37" s="80"/>
    </row>
    <row r="38" spans="1:11" x14ac:dyDescent="0.25">
      <c r="A38" s="80"/>
      <c r="B38" s="80"/>
      <c r="C38" s="80"/>
      <c r="D38" s="80"/>
      <c r="E38" s="80"/>
      <c r="F38" s="80"/>
      <c r="G38" s="80"/>
      <c r="H38" s="80"/>
      <c r="I38" s="80"/>
      <c r="J38" s="80"/>
      <c r="K38" s="80"/>
    </row>
  </sheetData>
  <mergeCells count="16">
    <mergeCell ref="A33:J33"/>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F13B8B8E-FF10-4307-8E61-C1CC4564648D}"/>
  </hyperlinks>
  <pageMargins left="0.78740157480314965" right="0.78740157480314965" top="1.1811023622047245" bottom="0.78740157480314965" header="0" footer="0"/>
  <pageSetup paperSize="9" orientation="portrait" verticalDpi="300"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55627-614F-433C-BFC0-0C32AEC01890}">
  <sheetPr>
    <pageSetUpPr fitToPage="1"/>
  </sheetPr>
  <dimension ref="A1:M36"/>
  <sheetViews>
    <sheetView showGridLines="0" zoomScaleNormal="100" workbookViewId="0"/>
  </sheetViews>
  <sheetFormatPr defaultRowHeight="10" x14ac:dyDescent="0.2"/>
  <cols>
    <col min="1" max="1" width="21.26953125" style="1414" customWidth="1"/>
    <col min="2" max="2" width="10.453125" style="1414" customWidth="1"/>
    <col min="3" max="3" width="10.1796875" style="1414" customWidth="1"/>
    <col min="4" max="4" width="10.7265625" style="1414" customWidth="1"/>
    <col min="5" max="5" width="12.54296875" style="1414" customWidth="1"/>
    <col min="6" max="6" width="9.54296875" style="1414" customWidth="1"/>
    <col min="7" max="7" width="2.81640625" style="1414" customWidth="1"/>
    <col min="8" max="8" width="7.1796875" style="1414" customWidth="1"/>
    <col min="9" max="9" width="0" style="1414" hidden="1" customWidth="1"/>
    <col min="10" max="249" width="9.1796875" style="1414"/>
    <col min="250" max="250" width="21.7265625" style="1414" customWidth="1"/>
    <col min="251" max="251" width="10.81640625" style="1414" customWidth="1"/>
    <col min="252" max="252" width="10.1796875" style="1414" customWidth="1"/>
    <col min="253" max="253" width="10.7265625" style="1414" customWidth="1"/>
    <col min="254" max="254" width="14.7265625" style="1414" customWidth="1"/>
    <col min="255" max="255" width="12.54296875" style="1414" customWidth="1"/>
    <col min="256" max="256" width="8.7265625" style="1414" customWidth="1"/>
    <col min="257" max="505" width="9.1796875" style="1414"/>
    <col min="506" max="506" width="21.7265625" style="1414" customWidth="1"/>
    <col min="507" max="507" width="10.81640625" style="1414" customWidth="1"/>
    <col min="508" max="508" width="10.1796875" style="1414" customWidth="1"/>
    <col min="509" max="509" width="10.7265625" style="1414" customWidth="1"/>
    <col min="510" max="510" width="14.7265625" style="1414" customWidth="1"/>
    <col min="511" max="511" width="12.54296875" style="1414" customWidth="1"/>
    <col min="512" max="512" width="8.7265625" style="1414" customWidth="1"/>
    <col min="513" max="761" width="9.1796875" style="1414"/>
    <col min="762" max="762" width="21.7265625" style="1414" customWidth="1"/>
    <col min="763" max="763" width="10.81640625" style="1414" customWidth="1"/>
    <col min="764" max="764" width="10.1796875" style="1414" customWidth="1"/>
    <col min="765" max="765" width="10.7265625" style="1414" customWidth="1"/>
    <col min="766" max="766" width="14.7265625" style="1414" customWidth="1"/>
    <col min="767" max="767" width="12.54296875" style="1414" customWidth="1"/>
    <col min="768" max="768" width="8.7265625" style="1414" customWidth="1"/>
    <col min="769" max="1017" width="9.1796875" style="1414"/>
    <col min="1018" max="1018" width="21.7265625" style="1414" customWidth="1"/>
    <col min="1019" max="1019" width="10.81640625" style="1414" customWidth="1"/>
    <col min="1020" max="1020" width="10.1796875" style="1414" customWidth="1"/>
    <col min="1021" max="1021" width="10.7265625" style="1414" customWidth="1"/>
    <col min="1022" max="1022" width="14.7265625" style="1414" customWidth="1"/>
    <col min="1023" max="1023" width="12.54296875" style="1414" customWidth="1"/>
    <col min="1024" max="1024" width="8.7265625" style="1414" customWidth="1"/>
    <col min="1025" max="1273" width="9.1796875" style="1414"/>
    <col min="1274" max="1274" width="21.7265625" style="1414" customWidth="1"/>
    <col min="1275" max="1275" width="10.81640625" style="1414" customWidth="1"/>
    <col min="1276" max="1276" width="10.1796875" style="1414" customWidth="1"/>
    <col min="1277" max="1277" width="10.7265625" style="1414" customWidth="1"/>
    <col min="1278" max="1278" width="14.7265625" style="1414" customWidth="1"/>
    <col min="1279" max="1279" width="12.54296875" style="1414" customWidth="1"/>
    <col min="1280" max="1280" width="8.7265625" style="1414" customWidth="1"/>
    <col min="1281" max="1529" width="9.1796875" style="1414"/>
    <col min="1530" max="1530" width="21.7265625" style="1414" customWidth="1"/>
    <col min="1531" max="1531" width="10.81640625" style="1414" customWidth="1"/>
    <col min="1532" max="1532" width="10.1796875" style="1414" customWidth="1"/>
    <col min="1533" max="1533" width="10.7265625" style="1414" customWidth="1"/>
    <col min="1534" max="1534" width="14.7265625" style="1414" customWidth="1"/>
    <col min="1535" max="1535" width="12.54296875" style="1414" customWidth="1"/>
    <col min="1536" max="1536" width="8.7265625" style="1414" customWidth="1"/>
    <col min="1537" max="1785" width="9.1796875" style="1414"/>
    <col min="1786" max="1786" width="21.7265625" style="1414" customWidth="1"/>
    <col min="1787" max="1787" width="10.81640625" style="1414" customWidth="1"/>
    <col min="1788" max="1788" width="10.1796875" style="1414" customWidth="1"/>
    <col min="1789" max="1789" width="10.7265625" style="1414" customWidth="1"/>
    <col min="1790" max="1790" width="14.7265625" style="1414" customWidth="1"/>
    <col min="1791" max="1791" width="12.54296875" style="1414" customWidth="1"/>
    <col min="1792" max="1792" width="8.7265625" style="1414" customWidth="1"/>
    <col min="1793" max="2041" width="9.1796875" style="1414"/>
    <col min="2042" max="2042" width="21.7265625" style="1414" customWidth="1"/>
    <col min="2043" max="2043" width="10.81640625" style="1414" customWidth="1"/>
    <col min="2044" max="2044" width="10.1796875" style="1414" customWidth="1"/>
    <col min="2045" max="2045" width="10.7265625" style="1414" customWidth="1"/>
    <col min="2046" max="2046" width="14.7265625" style="1414" customWidth="1"/>
    <col min="2047" max="2047" width="12.54296875" style="1414" customWidth="1"/>
    <col min="2048" max="2048" width="8.7265625" style="1414" customWidth="1"/>
    <col min="2049" max="2297" width="9.1796875" style="1414"/>
    <col min="2298" max="2298" width="21.7265625" style="1414" customWidth="1"/>
    <col min="2299" max="2299" width="10.81640625" style="1414" customWidth="1"/>
    <col min="2300" max="2300" width="10.1796875" style="1414" customWidth="1"/>
    <col min="2301" max="2301" width="10.7265625" style="1414" customWidth="1"/>
    <col min="2302" max="2302" width="14.7265625" style="1414" customWidth="1"/>
    <col min="2303" max="2303" width="12.54296875" style="1414" customWidth="1"/>
    <col min="2304" max="2304" width="8.7265625" style="1414" customWidth="1"/>
    <col min="2305" max="2553" width="9.1796875" style="1414"/>
    <col min="2554" max="2554" width="21.7265625" style="1414" customWidth="1"/>
    <col min="2555" max="2555" width="10.81640625" style="1414" customWidth="1"/>
    <col min="2556" max="2556" width="10.1796875" style="1414" customWidth="1"/>
    <col min="2557" max="2557" width="10.7265625" style="1414" customWidth="1"/>
    <col min="2558" max="2558" width="14.7265625" style="1414" customWidth="1"/>
    <col min="2559" max="2559" width="12.54296875" style="1414" customWidth="1"/>
    <col min="2560" max="2560" width="8.7265625" style="1414" customWidth="1"/>
    <col min="2561" max="2809" width="9.1796875" style="1414"/>
    <col min="2810" max="2810" width="21.7265625" style="1414" customWidth="1"/>
    <col min="2811" max="2811" width="10.81640625" style="1414" customWidth="1"/>
    <col min="2812" max="2812" width="10.1796875" style="1414" customWidth="1"/>
    <col min="2813" max="2813" width="10.7265625" style="1414" customWidth="1"/>
    <col min="2814" max="2814" width="14.7265625" style="1414" customWidth="1"/>
    <col min="2815" max="2815" width="12.54296875" style="1414" customWidth="1"/>
    <col min="2816" max="2816" width="8.7265625" style="1414" customWidth="1"/>
    <col min="2817" max="3065" width="9.1796875" style="1414"/>
    <col min="3066" max="3066" width="21.7265625" style="1414" customWidth="1"/>
    <col min="3067" max="3067" width="10.81640625" style="1414" customWidth="1"/>
    <col min="3068" max="3068" width="10.1796875" style="1414" customWidth="1"/>
    <col min="3069" max="3069" width="10.7265625" style="1414" customWidth="1"/>
    <col min="3070" max="3070" width="14.7265625" style="1414" customWidth="1"/>
    <col min="3071" max="3071" width="12.54296875" style="1414" customWidth="1"/>
    <col min="3072" max="3072" width="8.7265625" style="1414" customWidth="1"/>
    <col min="3073" max="3321" width="9.1796875" style="1414"/>
    <col min="3322" max="3322" width="21.7265625" style="1414" customWidth="1"/>
    <col min="3323" max="3323" width="10.81640625" style="1414" customWidth="1"/>
    <col min="3324" max="3324" width="10.1796875" style="1414" customWidth="1"/>
    <col min="3325" max="3325" width="10.7265625" style="1414" customWidth="1"/>
    <col min="3326" max="3326" width="14.7265625" style="1414" customWidth="1"/>
    <col min="3327" max="3327" width="12.54296875" style="1414" customWidth="1"/>
    <col min="3328" max="3328" width="8.7265625" style="1414" customWidth="1"/>
    <col min="3329" max="3577" width="9.1796875" style="1414"/>
    <col min="3578" max="3578" width="21.7265625" style="1414" customWidth="1"/>
    <col min="3579" max="3579" width="10.81640625" style="1414" customWidth="1"/>
    <col min="3580" max="3580" width="10.1796875" style="1414" customWidth="1"/>
    <col min="3581" max="3581" width="10.7265625" style="1414" customWidth="1"/>
    <col min="3582" max="3582" width="14.7265625" style="1414" customWidth="1"/>
    <col min="3583" max="3583" width="12.54296875" style="1414" customWidth="1"/>
    <col min="3584" max="3584" width="8.7265625" style="1414" customWidth="1"/>
    <col min="3585" max="3833" width="9.1796875" style="1414"/>
    <col min="3834" max="3834" width="21.7265625" style="1414" customWidth="1"/>
    <col min="3835" max="3835" width="10.81640625" style="1414" customWidth="1"/>
    <col min="3836" max="3836" width="10.1796875" style="1414" customWidth="1"/>
    <col min="3837" max="3837" width="10.7265625" style="1414" customWidth="1"/>
    <col min="3838" max="3838" width="14.7265625" style="1414" customWidth="1"/>
    <col min="3839" max="3839" width="12.54296875" style="1414" customWidth="1"/>
    <col min="3840" max="3840" width="8.7265625" style="1414" customWidth="1"/>
    <col min="3841" max="4089" width="9.1796875" style="1414"/>
    <col min="4090" max="4090" width="21.7265625" style="1414" customWidth="1"/>
    <col min="4091" max="4091" width="10.81640625" style="1414" customWidth="1"/>
    <col min="4092" max="4092" width="10.1796875" style="1414" customWidth="1"/>
    <col min="4093" max="4093" width="10.7265625" style="1414" customWidth="1"/>
    <col min="4094" max="4094" width="14.7265625" style="1414" customWidth="1"/>
    <col min="4095" max="4095" width="12.54296875" style="1414" customWidth="1"/>
    <col min="4096" max="4096" width="8.7265625" style="1414" customWidth="1"/>
    <col min="4097" max="4345" width="9.1796875" style="1414"/>
    <col min="4346" max="4346" width="21.7265625" style="1414" customWidth="1"/>
    <col min="4347" max="4347" width="10.81640625" style="1414" customWidth="1"/>
    <col min="4348" max="4348" width="10.1796875" style="1414" customWidth="1"/>
    <col min="4349" max="4349" width="10.7265625" style="1414" customWidth="1"/>
    <col min="4350" max="4350" width="14.7265625" style="1414" customWidth="1"/>
    <col min="4351" max="4351" width="12.54296875" style="1414" customWidth="1"/>
    <col min="4352" max="4352" width="8.7265625" style="1414" customWidth="1"/>
    <col min="4353" max="4601" width="9.1796875" style="1414"/>
    <col min="4602" max="4602" width="21.7265625" style="1414" customWidth="1"/>
    <col min="4603" max="4603" width="10.81640625" style="1414" customWidth="1"/>
    <col min="4604" max="4604" width="10.1796875" style="1414" customWidth="1"/>
    <col min="4605" max="4605" width="10.7265625" style="1414" customWidth="1"/>
    <col min="4606" max="4606" width="14.7265625" style="1414" customWidth="1"/>
    <col min="4607" max="4607" width="12.54296875" style="1414" customWidth="1"/>
    <col min="4608" max="4608" width="8.7265625" style="1414" customWidth="1"/>
    <col min="4609" max="4857" width="9.1796875" style="1414"/>
    <col min="4858" max="4858" width="21.7265625" style="1414" customWidth="1"/>
    <col min="4859" max="4859" width="10.81640625" style="1414" customWidth="1"/>
    <col min="4860" max="4860" width="10.1796875" style="1414" customWidth="1"/>
    <col min="4861" max="4861" width="10.7265625" style="1414" customWidth="1"/>
    <col min="4862" max="4862" width="14.7265625" style="1414" customWidth="1"/>
    <col min="4863" max="4863" width="12.54296875" style="1414" customWidth="1"/>
    <col min="4864" max="4864" width="8.7265625" style="1414" customWidth="1"/>
    <col min="4865" max="5113" width="9.1796875" style="1414"/>
    <col min="5114" max="5114" width="21.7265625" style="1414" customWidth="1"/>
    <col min="5115" max="5115" width="10.81640625" style="1414" customWidth="1"/>
    <col min="5116" max="5116" width="10.1796875" style="1414" customWidth="1"/>
    <col min="5117" max="5117" width="10.7265625" style="1414" customWidth="1"/>
    <col min="5118" max="5118" width="14.7265625" style="1414" customWidth="1"/>
    <col min="5119" max="5119" width="12.54296875" style="1414" customWidth="1"/>
    <col min="5120" max="5120" width="8.7265625" style="1414" customWidth="1"/>
    <col min="5121" max="5369" width="9.1796875" style="1414"/>
    <col min="5370" max="5370" width="21.7265625" style="1414" customWidth="1"/>
    <col min="5371" max="5371" width="10.81640625" style="1414" customWidth="1"/>
    <col min="5372" max="5372" width="10.1796875" style="1414" customWidth="1"/>
    <col min="5373" max="5373" width="10.7265625" style="1414" customWidth="1"/>
    <col min="5374" max="5374" width="14.7265625" style="1414" customWidth="1"/>
    <col min="5375" max="5375" width="12.54296875" style="1414" customWidth="1"/>
    <col min="5376" max="5376" width="8.7265625" style="1414" customWidth="1"/>
    <col min="5377" max="5625" width="9.1796875" style="1414"/>
    <col min="5626" max="5626" width="21.7265625" style="1414" customWidth="1"/>
    <col min="5627" max="5627" width="10.81640625" style="1414" customWidth="1"/>
    <col min="5628" max="5628" width="10.1796875" style="1414" customWidth="1"/>
    <col min="5629" max="5629" width="10.7265625" style="1414" customWidth="1"/>
    <col min="5630" max="5630" width="14.7265625" style="1414" customWidth="1"/>
    <col min="5631" max="5631" width="12.54296875" style="1414" customWidth="1"/>
    <col min="5632" max="5632" width="8.7265625" style="1414" customWidth="1"/>
    <col min="5633" max="5881" width="9.1796875" style="1414"/>
    <col min="5882" max="5882" width="21.7265625" style="1414" customWidth="1"/>
    <col min="5883" max="5883" width="10.81640625" style="1414" customWidth="1"/>
    <col min="5884" max="5884" width="10.1796875" style="1414" customWidth="1"/>
    <col min="5885" max="5885" width="10.7265625" style="1414" customWidth="1"/>
    <col min="5886" max="5886" width="14.7265625" style="1414" customWidth="1"/>
    <col min="5887" max="5887" width="12.54296875" style="1414" customWidth="1"/>
    <col min="5888" max="5888" width="8.7265625" style="1414" customWidth="1"/>
    <col min="5889" max="6137" width="9.1796875" style="1414"/>
    <col min="6138" max="6138" width="21.7265625" style="1414" customWidth="1"/>
    <col min="6139" max="6139" width="10.81640625" style="1414" customWidth="1"/>
    <col min="6140" max="6140" width="10.1796875" style="1414" customWidth="1"/>
    <col min="6141" max="6141" width="10.7265625" style="1414" customWidth="1"/>
    <col min="6142" max="6142" width="14.7265625" style="1414" customWidth="1"/>
    <col min="6143" max="6143" width="12.54296875" style="1414" customWidth="1"/>
    <col min="6144" max="6144" width="8.7265625" style="1414" customWidth="1"/>
    <col min="6145" max="6393" width="9.1796875" style="1414"/>
    <col min="6394" max="6394" width="21.7265625" style="1414" customWidth="1"/>
    <col min="6395" max="6395" width="10.81640625" style="1414" customWidth="1"/>
    <col min="6396" max="6396" width="10.1796875" style="1414" customWidth="1"/>
    <col min="6397" max="6397" width="10.7265625" style="1414" customWidth="1"/>
    <col min="6398" max="6398" width="14.7265625" style="1414" customWidth="1"/>
    <col min="6399" max="6399" width="12.54296875" style="1414" customWidth="1"/>
    <col min="6400" max="6400" width="8.7265625" style="1414" customWidth="1"/>
    <col min="6401" max="6649" width="9.1796875" style="1414"/>
    <col min="6650" max="6650" width="21.7265625" style="1414" customWidth="1"/>
    <col min="6651" max="6651" width="10.81640625" style="1414" customWidth="1"/>
    <col min="6652" max="6652" width="10.1796875" style="1414" customWidth="1"/>
    <col min="6653" max="6653" width="10.7265625" style="1414" customWidth="1"/>
    <col min="6654" max="6654" width="14.7265625" style="1414" customWidth="1"/>
    <col min="6655" max="6655" width="12.54296875" style="1414" customWidth="1"/>
    <col min="6656" max="6656" width="8.7265625" style="1414" customWidth="1"/>
    <col min="6657" max="6905" width="9.1796875" style="1414"/>
    <col min="6906" max="6906" width="21.7265625" style="1414" customWidth="1"/>
    <col min="6907" max="6907" width="10.81640625" style="1414" customWidth="1"/>
    <col min="6908" max="6908" width="10.1796875" style="1414" customWidth="1"/>
    <col min="6909" max="6909" width="10.7265625" style="1414" customWidth="1"/>
    <col min="6910" max="6910" width="14.7265625" style="1414" customWidth="1"/>
    <col min="6911" max="6911" width="12.54296875" style="1414" customWidth="1"/>
    <col min="6912" max="6912" width="8.7265625" style="1414" customWidth="1"/>
    <col min="6913" max="7161" width="9.1796875" style="1414"/>
    <col min="7162" max="7162" width="21.7265625" style="1414" customWidth="1"/>
    <col min="7163" max="7163" width="10.81640625" style="1414" customWidth="1"/>
    <col min="7164" max="7164" width="10.1796875" style="1414" customWidth="1"/>
    <col min="7165" max="7165" width="10.7265625" style="1414" customWidth="1"/>
    <col min="7166" max="7166" width="14.7265625" style="1414" customWidth="1"/>
    <col min="7167" max="7167" width="12.54296875" style="1414" customWidth="1"/>
    <col min="7168" max="7168" width="8.7265625" style="1414" customWidth="1"/>
    <col min="7169" max="7417" width="9.1796875" style="1414"/>
    <col min="7418" max="7418" width="21.7265625" style="1414" customWidth="1"/>
    <col min="7419" max="7419" width="10.81640625" style="1414" customWidth="1"/>
    <col min="7420" max="7420" width="10.1796875" style="1414" customWidth="1"/>
    <col min="7421" max="7421" width="10.7265625" style="1414" customWidth="1"/>
    <col min="7422" max="7422" width="14.7265625" style="1414" customWidth="1"/>
    <col min="7423" max="7423" width="12.54296875" style="1414" customWidth="1"/>
    <col min="7424" max="7424" width="8.7265625" style="1414" customWidth="1"/>
    <col min="7425" max="7673" width="9.1796875" style="1414"/>
    <col min="7674" max="7674" width="21.7265625" style="1414" customWidth="1"/>
    <col min="7675" max="7675" width="10.81640625" style="1414" customWidth="1"/>
    <col min="7676" max="7676" width="10.1796875" style="1414" customWidth="1"/>
    <col min="7677" max="7677" width="10.7265625" style="1414" customWidth="1"/>
    <col min="7678" max="7678" width="14.7265625" style="1414" customWidth="1"/>
    <col min="7679" max="7679" width="12.54296875" style="1414" customWidth="1"/>
    <col min="7680" max="7680" width="8.7265625" style="1414" customWidth="1"/>
    <col min="7681" max="7929" width="9.1796875" style="1414"/>
    <col min="7930" max="7930" width="21.7265625" style="1414" customWidth="1"/>
    <col min="7931" max="7931" width="10.81640625" style="1414" customWidth="1"/>
    <col min="7932" max="7932" width="10.1796875" style="1414" customWidth="1"/>
    <col min="7933" max="7933" width="10.7265625" style="1414" customWidth="1"/>
    <col min="7934" max="7934" width="14.7265625" style="1414" customWidth="1"/>
    <col min="7935" max="7935" width="12.54296875" style="1414" customWidth="1"/>
    <col min="7936" max="7936" width="8.7265625" style="1414" customWidth="1"/>
    <col min="7937" max="8185" width="9.1796875" style="1414"/>
    <col min="8186" max="8186" width="21.7265625" style="1414" customWidth="1"/>
    <col min="8187" max="8187" width="10.81640625" style="1414" customWidth="1"/>
    <col min="8188" max="8188" width="10.1796875" style="1414" customWidth="1"/>
    <col min="8189" max="8189" width="10.7265625" style="1414" customWidth="1"/>
    <col min="8190" max="8190" width="14.7265625" style="1414" customWidth="1"/>
    <col min="8191" max="8191" width="12.54296875" style="1414" customWidth="1"/>
    <col min="8192" max="8192" width="8.7265625" style="1414" customWidth="1"/>
    <col min="8193" max="8441" width="9.1796875" style="1414"/>
    <col min="8442" max="8442" width="21.7265625" style="1414" customWidth="1"/>
    <col min="8443" max="8443" width="10.81640625" style="1414" customWidth="1"/>
    <col min="8444" max="8444" width="10.1796875" style="1414" customWidth="1"/>
    <col min="8445" max="8445" width="10.7265625" style="1414" customWidth="1"/>
    <col min="8446" max="8446" width="14.7265625" style="1414" customWidth="1"/>
    <col min="8447" max="8447" width="12.54296875" style="1414" customWidth="1"/>
    <col min="8448" max="8448" width="8.7265625" style="1414" customWidth="1"/>
    <col min="8449" max="8697" width="9.1796875" style="1414"/>
    <col min="8698" max="8698" width="21.7265625" style="1414" customWidth="1"/>
    <col min="8699" max="8699" width="10.81640625" style="1414" customWidth="1"/>
    <col min="8700" max="8700" width="10.1796875" style="1414" customWidth="1"/>
    <col min="8701" max="8701" width="10.7265625" style="1414" customWidth="1"/>
    <col min="8702" max="8702" width="14.7265625" style="1414" customWidth="1"/>
    <col min="8703" max="8703" width="12.54296875" style="1414" customWidth="1"/>
    <col min="8704" max="8704" width="8.7265625" style="1414" customWidth="1"/>
    <col min="8705" max="8953" width="9.1796875" style="1414"/>
    <col min="8954" max="8954" width="21.7265625" style="1414" customWidth="1"/>
    <col min="8955" max="8955" width="10.81640625" style="1414" customWidth="1"/>
    <col min="8956" max="8956" width="10.1796875" style="1414" customWidth="1"/>
    <col min="8957" max="8957" width="10.7265625" style="1414" customWidth="1"/>
    <col min="8958" max="8958" width="14.7265625" style="1414" customWidth="1"/>
    <col min="8959" max="8959" width="12.54296875" style="1414" customWidth="1"/>
    <col min="8960" max="8960" width="8.7265625" style="1414" customWidth="1"/>
    <col min="8961" max="9209" width="9.1796875" style="1414"/>
    <col min="9210" max="9210" width="21.7265625" style="1414" customWidth="1"/>
    <col min="9211" max="9211" width="10.81640625" style="1414" customWidth="1"/>
    <col min="9212" max="9212" width="10.1796875" style="1414" customWidth="1"/>
    <col min="9213" max="9213" width="10.7265625" style="1414" customWidth="1"/>
    <col min="9214" max="9214" width="14.7265625" style="1414" customWidth="1"/>
    <col min="9215" max="9215" width="12.54296875" style="1414" customWidth="1"/>
    <col min="9216" max="9216" width="8.7265625" style="1414" customWidth="1"/>
    <col min="9217" max="9465" width="9.1796875" style="1414"/>
    <col min="9466" max="9466" width="21.7265625" style="1414" customWidth="1"/>
    <col min="9467" max="9467" width="10.81640625" style="1414" customWidth="1"/>
    <col min="9468" max="9468" width="10.1796875" style="1414" customWidth="1"/>
    <col min="9469" max="9469" width="10.7265625" style="1414" customWidth="1"/>
    <col min="9470" max="9470" width="14.7265625" style="1414" customWidth="1"/>
    <col min="9471" max="9471" width="12.54296875" style="1414" customWidth="1"/>
    <col min="9472" max="9472" width="8.7265625" style="1414" customWidth="1"/>
    <col min="9473" max="9721" width="9.1796875" style="1414"/>
    <col min="9722" max="9722" width="21.7265625" style="1414" customWidth="1"/>
    <col min="9723" max="9723" width="10.81640625" style="1414" customWidth="1"/>
    <col min="9724" max="9724" width="10.1796875" style="1414" customWidth="1"/>
    <col min="9725" max="9725" width="10.7265625" style="1414" customWidth="1"/>
    <col min="9726" max="9726" width="14.7265625" style="1414" customWidth="1"/>
    <col min="9727" max="9727" width="12.54296875" style="1414" customWidth="1"/>
    <col min="9728" max="9728" width="8.7265625" style="1414" customWidth="1"/>
    <col min="9729" max="9977" width="9.1796875" style="1414"/>
    <col min="9978" max="9978" width="21.7265625" style="1414" customWidth="1"/>
    <col min="9979" max="9979" width="10.81640625" style="1414" customWidth="1"/>
    <col min="9980" max="9980" width="10.1796875" style="1414" customWidth="1"/>
    <col min="9981" max="9981" width="10.7265625" style="1414" customWidth="1"/>
    <col min="9982" max="9982" width="14.7265625" style="1414" customWidth="1"/>
    <col min="9983" max="9983" width="12.54296875" style="1414" customWidth="1"/>
    <col min="9984" max="9984" width="8.7265625" style="1414" customWidth="1"/>
    <col min="9985" max="10233" width="9.1796875" style="1414"/>
    <col min="10234" max="10234" width="21.7265625" style="1414" customWidth="1"/>
    <col min="10235" max="10235" width="10.81640625" style="1414" customWidth="1"/>
    <col min="10236" max="10236" width="10.1796875" style="1414" customWidth="1"/>
    <col min="10237" max="10237" width="10.7265625" style="1414" customWidth="1"/>
    <col min="10238" max="10238" width="14.7265625" style="1414" customWidth="1"/>
    <col min="10239" max="10239" width="12.54296875" style="1414" customWidth="1"/>
    <col min="10240" max="10240" width="8.7265625" style="1414" customWidth="1"/>
    <col min="10241" max="10489" width="9.1796875" style="1414"/>
    <col min="10490" max="10490" width="21.7265625" style="1414" customWidth="1"/>
    <col min="10491" max="10491" width="10.81640625" style="1414" customWidth="1"/>
    <col min="10492" max="10492" width="10.1796875" style="1414" customWidth="1"/>
    <col min="10493" max="10493" width="10.7265625" style="1414" customWidth="1"/>
    <col min="10494" max="10494" width="14.7265625" style="1414" customWidth="1"/>
    <col min="10495" max="10495" width="12.54296875" style="1414" customWidth="1"/>
    <col min="10496" max="10496" width="8.7265625" style="1414" customWidth="1"/>
    <col min="10497" max="10745" width="9.1796875" style="1414"/>
    <col min="10746" max="10746" width="21.7265625" style="1414" customWidth="1"/>
    <col min="10747" max="10747" width="10.81640625" style="1414" customWidth="1"/>
    <col min="10748" max="10748" width="10.1796875" style="1414" customWidth="1"/>
    <col min="10749" max="10749" width="10.7265625" style="1414" customWidth="1"/>
    <col min="10750" max="10750" width="14.7265625" style="1414" customWidth="1"/>
    <col min="10751" max="10751" width="12.54296875" style="1414" customWidth="1"/>
    <col min="10752" max="10752" width="8.7265625" style="1414" customWidth="1"/>
    <col min="10753" max="11001" width="9.1796875" style="1414"/>
    <col min="11002" max="11002" width="21.7265625" style="1414" customWidth="1"/>
    <col min="11003" max="11003" width="10.81640625" style="1414" customWidth="1"/>
    <col min="11004" max="11004" width="10.1796875" style="1414" customWidth="1"/>
    <col min="11005" max="11005" width="10.7265625" style="1414" customWidth="1"/>
    <col min="11006" max="11006" width="14.7265625" style="1414" customWidth="1"/>
    <col min="11007" max="11007" width="12.54296875" style="1414" customWidth="1"/>
    <col min="11008" max="11008" width="8.7265625" style="1414" customWidth="1"/>
    <col min="11009" max="11257" width="9.1796875" style="1414"/>
    <col min="11258" max="11258" width="21.7265625" style="1414" customWidth="1"/>
    <col min="11259" max="11259" width="10.81640625" style="1414" customWidth="1"/>
    <col min="11260" max="11260" width="10.1796875" style="1414" customWidth="1"/>
    <col min="11261" max="11261" width="10.7265625" style="1414" customWidth="1"/>
    <col min="11262" max="11262" width="14.7265625" style="1414" customWidth="1"/>
    <col min="11263" max="11263" width="12.54296875" style="1414" customWidth="1"/>
    <col min="11264" max="11264" width="8.7265625" style="1414" customWidth="1"/>
    <col min="11265" max="11513" width="9.1796875" style="1414"/>
    <col min="11514" max="11514" width="21.7265625" style="1414" customWidth="1"/>
    <col min="11515" max="11515" width="10.81640625" style="1414" customWidth="1"/>
    <col min="11516" max="11516" width="10.1796875" style="1414" customWidth="1"/>
    <col min="11517" max="11517" width="10.7265625" style="1414" customWidth="1"/>
    <col min="11518" max="11518" width="14.7265625" style="1414" customWidth="1"/>
    <col min="11519" max="11519" width="12.54296875" style="1414" customWidth="1"/>
    <col min="11520" max="11520" width="8.7265625" style="1414" customWidth="1"/>
    <col min="11521" max="11769" width="9.1796875" style="1414"/>
    <col min="11770" max="11770" width="21.7265625" style="1414" customWidth="1"/>
    <col min="11771" max="11771" width="10.81640625" style="1414" customWidth="1"/>
    <col min="11772" max="11772" width="10.1796875" style="1414" customWidth="1"/>
    <col min="11773" max="11773" width="10.7265625" style="1414" customWidth="1"/>
    <col min="11774" max="11774" width="14.7265625" style="1414" customWidth="1"/>
    <col min="11775" max="11775" width="12.54296875" style="1414" customWidth="1"/>
    <col min="11776" max="11776" width="8.7265625" style="1414" customWidth="1"/>
    <col min="11777" max="12025" width="9.1796875" style="1414"/>
    <col min="12026" max="12026" width="21.7265625" style="1414" customWidth="1"/>
    <col min="12027" max="12027" width="10.81640625" style="1414" customWidth="1"/>
    <col min="12028" max="12028" width="10.1796875" style="1414" customWidth="1"/>
    <col min="12029" max="12029" width="10.7265625" style="1414" customWidth="1"/>
    <col min="12030" max="12030" width="14.7265625" style="1414" customWidth="1"/>
    <col min="12031" max="12031" width="12.54296875" style="1414" customWidth="1"/>
    <col min="12032" max="12032" width="8.7265625" style="1414" customWidth="1"/>
    <col min="12033" max="12281" width="9.1796875" style="1414"/>
    <col min="12282" max="12282" width="21.7265625" style="1414" customWidth="1"/>
    <col min="12283" max="12283" width="10.81640625" style="1414" customWidth="1"/>
    <col min="12284" max="12284" width="10.1796875" style="1414" customWidth="1"/>
    <col min="12285" max="12285" width="10.7265625" style="1414" customWidth="1"/>
    <col min="12286" max="12286" width="14.7265625" style="1414" customWidth="1"/>
    <col min="12287" max="12287" width="12.54296875" style="1414" customWidth="1"/>
    <col min="12288" max="12288" width="8.7265625" style="1414" customWidth="1"/>
    <col min="12289" max="12537" width="9.1796875" style="1414"/>
    <col min="12538" max="12538" width="21.7265625" style="1414" customWidth="1"/>
    <col min="12539" max="12539" width="10.81640625" style="1414" customWidth="1"/>
    <col min="12540" max="12540" width="10.1796875" style="1414" customWidth="1"/>
    <col min="12541" max="12541" width="10.7265625" style="1414" customWidth="1"/>
    <col min="12542" max="12542" width="14.7265625" style="1414" customWidth="1"/>
    <col min="12543" max="12543" width="12.54296875" style="1414" customWidth="1"/>
    <col min="12544" max="12544" width="8.7265625" style="1414" customWidth="1"/>
    <col min="12545" max="12793" width="9.1796875" style="1414"/>
    <col min="12794" max="12794" width="21.7265625" style="1414" customWidth="1"/>
    <col min="12795" max="12795" width="10.81640625" style="1414" customWidth="1"/>
    <col min="12796" max="12796" width="10.1796875" style="1414" customWidth="1"/>
    <col min="12797" max="12797" width="10.7265625" style="1414" customWidth="1"/>
    <col min="12798" max="12798" width="14.7265625" style="1414" customWidth="1"/>
    <col min="12799" max="12799" width="12.54296875" style="1414" customWidth="1"/>
    <col min="12800" max="12800" width="8.7265625" style="1414" customWidth="1"/>
    <col min="12801" max="13049" width="9.1796875" style="1414"/>
    <col min="13050" max="13050" width="21.7265625" style="1414" customWidth="1"/>
    <col min="13051" max="13051" width="10.81640625" style="1414" customWidth="1"/>
    <col min="13052" max="13052" width="10.1796875" style="1414" customWidth="1"/>
    <col min="13053" max="13053" width="10.7265625" style="1414" customWidth="1"/>
    <col min="13054" max="13054" width="14.7265625" style="1414" customWidth="1"/>
    <col min="13055" max="13055" width="12.54296875" style="1414" customWidth="1"/>
    <col min="13056" max="13056" width="8.7265625" style="1414" customWidth="1"/>
    <col min="13057" max="13305" width="9.1796875" style="1414"/>
    <col min="13306" max="13306" width="21.7265625" style="1414" customWidth="1"/>
    <col min="13307" max="13307" width="10.81640625" style="1414" customWidth="1"/>
    <col min="13308" max="13308" width="10.1796875" style="1414" customWidth="1"/>
    <col min="13309" max="13309" width="10.7265625" style="1414" customWidth="1"/>
    <col min="13310" max="13310" width="14.7265625" style="1414" customWidth="1"/>
    <col min="13311" max="13311" width="12.54296875" style="1414" customWidth="1"/>
    <col min="13312" max="13312" width="8.7265625" style="1414" customWidth="1"/>
    <col min="13313" max="13561" width="9.1796875" style="1414"/>
    <col min="13562" max="13562" width="21.7265625" style="1414" customWidth="1"/>
    <col min="13563" max="13563" width="10.81640625" style="1414" customWidth="1"/>
    <col min="13564" max="13564" width="10.1796875" style="1414" customWidth="1"/>
    <col min="13565" max="13565" width="10.7265625" style="1414" customWidth="1"/>
    <col min="13566" max="13566" width="14.7265625" style="1414" customWidth="1"/>
    <col min="13567" max="13567" width="12.54296875" style="1414" customWidth="1"/>
    <col min="13568" max="13568" width="8.7265625" style="1414" customWidth="1"/>
    <col min="13569" max="13817" width="9.1796875" style="1414"/>
    <col min="13818" max="13818" width="21.7265625" style="1414" customWidth="1"/>
    <col min="13819" max="13819" width="10.81640625" style="1414" customWidth="1"/>
    <col min="13820" max="13820" width="10.1796875" style="1414" customWidth="1"/>
    <col min="13821" max="13821" width="10.7265625" style="1414" customWidth="1"/>
    <col min="13822" max="13822" width="14.7265625" style="1414" customWidth="1"/>
    <col min="13823" max="13823" width="12.54296875" style="1414" customWidth="1"/>
    <col min="13824" max="13824" width="8.7265625" style="1414" customWidth="1"/>
    <col min="13825" max="14073" width="9.1796875" style="1414"/>
    <col min="14074" max="14074" width="21.7265625" style="1414" customWidth="1"/>
    <col min="14075" max="14075" width="10.81640625" style="1414" customWidth="1"/>
    <col min="14076" max="14076" width="10.1796875" style="1414" customWidth="1"/>
    <col min="14077" max="14077" width="10.7265625" style="1414" customWidth="1"/>
    <col min="14078" max="14078" width="14.7265625" style="1414" customWidth="1"/>
    <col min="14079" max="14079" width="12.54296875" style="1414" customWidth="1"/>
    <col min="14080" max="14080" width="8.7265625" style="1414" customWidth="1"/>
    <col min="14081" max="14329" width="9.1796875" style="1414"/>
    <col min="14330" max="14330" width="21.7265625" style="1414" customWidth="1"/>
    <col min="14331" max="14331" width="10.81640625" style="1414" customWidth="1"/>
    <col min="14332" max="14332" width="10.1796875" style="1414" customWidth="1"/>
    <col min="14333" max="14333" width="10.7265625" style="1414" customWidth="1"/>
    <col min="14334" max="14334" width="14.7265625" style="1414" customWidth="1"/>
    <col min="14335" max="14335" width="12.54296875" style="1414" customWidth="1"/>
    <col min="14336" max="14336" width="8.7265625" style="1414" customWidth="1"/>
    <col min="14337" max="14585" width="9.1796875" style="1414"/>
    <col min="14586" max="14586" width="21.7265625" style="1414" customWidth="1"/>
    <col min="14587" max="14587" width="10.81640625" style="1414" customWidth="1"/>
    <col min="14588" max="14588" width="10.1796875" style="1414" customWidth="1"/>
    <col min="14589" max="14589" width="10.7265625" style="1414" customWidth="1"/>
    <col min="14590" max="14590" width="14.7265625" style="1414" customWidth="1"/>
    <col min="14591" max="14591" width="12.54296875" style="1414" customWidth="1"/>
    <col min="14592" max="14592" width="8.7265625" style="1414" customWidth="1"/>
    <col min="14593" max="14841" width="9.1796875" style="1414"/>
    <col min="14842" max="14842" width="21.7265625" style="1414" customWidth="1"/>
    <col min="14843" max="14843" width="10.81640625" style="1414" customWidth="1"/>
    <col min="14844" max="14844" width="10.1796875" style="1414" customWidth="1"/>
    <col min="14845" max="14845" width="10.7265625" style="1414" customWidth="1"/>
    <col min="14846" max="14846" width="14.7265625" style="1414" customWidth="1"/>
    <col min="14847" max="14847" width="12.54296875" style="1414" customWidth="1"/>
    <col min="14848" max="14848" width="8.7265625" style="1414" customWidth="1"/>
    <col min="14849" max="15097" width="9.1796875" style="1414"/>
    <col min="15098" max="15098" width="21.7265625" style="1414" customWidth="1"/>
    <col min="15099" max="15099" width="10.81640625" style="1414" customWidth="1"/>
    <col min="15100" max="15100" width="10.1796875" style="1414" customWidth="1"/>
    <col min="15101" max="15101" width="10.7265625" style="1414" customWidth="1"/>
    <col min="15102" max="15102" width="14.7265625" style="1414" customWidth="1"/>
    <col min="15103" max="15103" width="12.54296875" style="1414" customWidth="1"/>
    <col min="15104" max="15104" width="8.7265625" style="1414" customWidth="1"/>
    <col min="15105" max="15353" width="9.1796875" style="1414"/>
    <col min="15354" max="15354" width="21.7265625" style="1414" customWidth="1"/>
    <col min="15355" max="15355" width="10.81640625" style="1414" customWidth="1"/>
    <col min="15356" max="15356" width="10.1796875" style="1414" customWidth="1"/>
    <col min="15357" max="15357" width="10.7265625" style="1414" customWidth="1"/>
    <col min="15358" max="15358" width="14.7265625" style="1414" customWidth="1"/>
    <col min="15359" max="15359" width="12.54296875" style="1414" customWidth="1"/>
    <col min="15360" max="15360" width="8.7265625" style="1414" customWidth="1"/>
    <col min="15361" max="15609" width="9.1796875" style="1414"/>
    <col min="15610" max="15610" width="21.7265625" style="1414" customWidth="1"/>
    <col min="15611" max="15611" width="10.81640625" style="1414" customWidth="1"/>
    <col min="15612" max="15612" width="10.1796875" style="1414" customWidth="1"/>
    <col min="15613" max="15613" width="10.7265625" style="1414" customWidth="1"/>
    <col min="15614" max="15614" width="14.7265625" style="1414" customWidth="1"/>
    <col min="15615" max="15615" width="12.54296875" style="1414" customWidth="1"/>
    <col min="15616" max="15616" width="8.7265625" style="1414" customWidth="1"/>
    <col min="15617" max="15865" width="9.1796875" style="1414"/>
    <col min="15866" max="15866" width="21.7265625" style="1414" customWidth="1"/>
    <col min="15867" max="15867" width="10.81640625" style="1414" customWidth="1"/>
    <col min="15868" max="15868" width="10.1796875" style="1414" customWidth="1"/>
    <col min="15869" max="15869" width="10.7265625" style="1414" customWidth="1"/>
    <col min="15870" max="15870" width="14.7265625" style="1414" customWidth="1"/>
    <col min="15871" max="15871" width="12.54296875" style="1414" customWidth="1"/>
    <col min="15872" max="15872" width="8.7265625" style="1414" customWidth="1"/>
    <col min="15873" max="16121" width="9.1796875" style="1414"/>
    <col min="16122" max="16122" width="21.7265625" style="1414" customWidth="1"/>
    <col min="16123" max="16123" width="10.81640625" style="1414" customWidth="1"/>
    <col min="16124" max="16124" width="10.1796875" style="1414" customWidth="1"/>
    <col min="16125" max="16125" width="10.7265625" style="1414" customWidth="1"/>
    <col min="16126" max="16126" width="14.7265625" style="1414" customWidth="1"/>
    <col min="16127" max="16127" width="12.54296875" style="1414" customWidth="1"/>
    <col min="16128" max="16128" width="8.7265625" style="1414" customWidth="1"/>
    <col min="16129" max="16384" width="9.1796875" style="1414"/>
  </cols>
  <sheetData>
    <row r="1" spans="1:13" ht="13" x14ac:dyDescent="0.3">
      <c r="A1" s="407" t="s">
        <v>371</v>
      </c>
    </row>
    <row r="2" spans="1:13" ht="19.5" customHeight="1" x14ac:dyDescent="0.25">
      <c r="A2" s="2946" t="s">
        <v>1427</v>
      </c>
      <c r="B2" s="2946"/>
      <c r="C2" s="2946"/>
      <c r="D2" s="2946"/>
      <c r="E2" s="2946"/>
      <c r="F2" s="2946"/>
    </row>
    <row r="3" spans="1:13" ht="25.5" customHeight="1" x14ac:dyDescent="0.2">
      <c r="A3" s="2947" t="s">
        <v>1428</v>
      </c>
      <c r="B3" s="2947"/>
      <c r="C3" s="2947"/>
      <c r="D3" s="2947"/>
      <c r="E3" s="2947"/>
      <c r="F3" s="2947"/>
    </row>
    <row r="4" spans="1:13" s="517" customFormat="1" ht="13" customHeight="1" x14ac:dyDescent="0.25">
      <c r="A4" s="1166">
        <v>2022</v>
      </c>
      <c r="B4" s="1454"/>
      <c r="C4" s="1454"/>
      <c r="D4" s="1454"/>
      <c r="E4" s="1454"/>
      <c r="F4" s="1455" t="s">
        <v>1400</v>
      </c>
    </row>
    <row r="5" spans="1:13" s="517" customFormat="1" ht="11.15" customHeight="1" x14ac:dyDescent="0.25">
      <c r="A5" s="1456" t="s">
        <v>1381</v>
      </c>
      <c r="B5" s="2943" t="s">
        <v>0</v>
      </c>
      <c r="C5" s="2963" t="s">
        <v>1429</v>
      </c>
      <c r="D5" s="2964"/>
      <c r="E5" s="2965"/>
      <c r="F5" s="2943" t="s">
        <v>1430</v>
      </c>
    </row>
    <row r="6" spans="1:13" s="517" customFormat="1" ht="11.15" customHeight="1" x14ac:dyDescent="0.25">
      <c r="A6" s="1457"/>
      <c r="B6" s="2949"/>
      <c r="C6" s="2966"/>
      <c r="D6" s="2689"/>
      <c r="E6" s="2690"/>
      <c r="F6" s="2967"/>
    </row>
    <row r="7" spans="1:13" s="517" customFormat="1" ht="10.5" customHeight="1" x14ac:dyDescent="0.25">
      <c r="A7" s="1457"/>
      <c r="B7" s="2949"/>
      <c r="C7" s="2943" t="s">
        <v>0</v>
      </c>
      <c r="D7" s="2943" t="s">
        <v>1423</v>
      </c>
      <c r="E7" s="2943" t="s">
        <v>1431</v>
      </c>
      <c r="F7" s="2967"/>
    </row>
    <row r="8" spans="1:13" s="517" customFormat="1" ht="16.5" customHeight="1" x14ac:dyDescent="0.25">
      <c r="A8" s="1458" t="s">
        <v>1432</v>
      </c>
      <c r="B8" s="2950"/>
      <c r="C8" s="2950"/>
      <c r="D8" s="2969"/>
      <c r="E8" s="2969"/>
      <c r="F8" s="2968"/>
    </row>
    <row r="9" spans="1:13" s="520" customFormat="1" ht="6.75" customHeight="1" x14ac:dyDescent="0.25">
      <c r="B9" s="1459"/>
      <c r="C9" s="1459"/>
      <c r="D9" s="1459"/>
      <c r="E9" s="1459"/>
      <c r="F9" s="1459"/>
    </row>
    <row r="10" spans="1:13" s="520" customFormat="1" ht="23.25" customHeight="1" x14ac:dyDescent="0.25">
      <c r="A10" s="570" t="s">
        <v>591</v>
      </c>
      <c r="B10" s="1460">
        <v>582039.87699999998</v>
      </c>
      <c r="C10" s="1460">
        <v>492451.946</v>
      </c>
      <c r="D10" s="1460">
        <v>179328.66</v>
      </c>
      <c r="E10" s="1460">
        <v>313123.28600000002</v>
      </c>
      <c r="F10" s="1460">
        <v>89587.930999999997</v>
      </c>
      <c r="G10" s="1461"/>
      <c r="H10" s="1459"/>
      <c r="J10" s="1462"/>
      <c r="K10" s="1462"/>
      <c r="L10" s="1462"/>
    </row>
    <row r="11" spans="1:13" s="1428" customFormat="1" ht="30" customHeight="1" x14ac:dyDescent="0.3">
      <c r="A11" s="467" t="s">
        <v>1433</v>
      </c>
      <c r="B11" s="1460">
        <v>129517.466</v>
      </c>
      <c r="C11" s="1460">
        <v>88020.001000000004</v>
      </c>
      <c r="D11" s="1463">
        <v>54840.006000000001</v>
      </c>
      <c r="E11" s="1463">
        <v>33179.995000000003</v>
      </c>
      <c r="F11" s="1463">
        <v>41497.464999999997</v>
      </c>
      <c r="G11" s="1464"/>
      <c r="J11" s="1462"/>
      <c r="K11" s="1462"/>
      <c r="L11" s="1462"/>
      <c r="M11" s="1462"/>
    </row>
    <row r="12" spans="1:13" s="1428" customFormat="1" ht="30" customHeight="1" x14ac:dyDescent="0.3">
      <c r="A12" s="466" t="s">
        <v>1434</v>
      </c>
      <c r="B12" s="1460">
        <v>81473.762000000002</v>
      </c>
      <c r="C12" s="1460">
        <v>75420.214000000007</v>
      </c>
      <c r="D12" s="1463">
        <v>59376.65</v>
      </c>
      <c r="E12" s="1463">
        <v>16043.564</v>
      </c>
      <c r="F12" s="1463">
        <v>6053.5479999999998</v>
      </c>
      <c r="J12" s="1462"/>
      <c r="K12" s="1462"/>
      <c r="L12" s="1462"/>
      <c r="M12" s="1462"/>
    </row>
    <row r="13" spans="1:13" s="1428" customFormat="1" ht="30" customHeight="1" x14ac:dyDescent="0.3">
      <c r="A13" s="467" t="s">
        <v>1435</v>
      </c>
      <c r="B13" s="1460">
        <v>9924.8880000000008</v>
      </c>
      <c r="C13" s="1460">
        <v>9547.0879999999997</v>
      </c>
      <c r="D13" s="1463">
        <v>2182.0309999999999</v>
      </c>
      <c r="E13" s="1463">
        <v>7365.0569999999998</v>
      </c>
      <c r="F13" s="1463">
        <v>377.8</v>
      </c>
      <c r="J13" s="1462"/>
      <c r="K13" s="1462"/>
      <c r="L13" s="1462"/>
      <c r="M13" s="1462"/>
    </row>
    <row r="14" spans="1:13" s="1428" customFormat="1" ht="30" customHeight="1" x14ac:dyDescent="0.3">
      <c r="A14" s="1465" t="s">
        <v>1436</v>
      </c>
      <c r="B14" s="1460">
        <v>13968.06</v>
      </c>
      <c r="C14" s="1460">
        <v>12148.026</v>
      </c>
      <c r="D14" s="1463">
        <v>4486.9049999999997</v>
      </c>
      <c r="E14" s="1463">
        <v>7661.1210000000001</v>
      </c>
      <c r="F14" s="1463">
        <v>1820.0340000000001</v>
      </c>
      <c r="J14" s="1462"/>
      <c r="K14" s="1462"/>
      <c r="L14" s="1462"/>
      <c r="M14" s="1462"/>
    </row>
    <row r="15" spans="1:13" s="915" customFormat="1" ht="30" customHeight="1" x14ac:dyDescent="0.3">
      <c r="A15" s="1465" t="s">
        <v>1437</v>
      </c>
      <c r="B15" s="1460">
        <v>155471.69399999999</v>
      </c>
      <c r="C15" s="1460">
        <v>128945.143</v>
      </c>
      <c r="D15" s="1463">
        <v>21468.316999999999</v>
      </c>
      <c r="E15" s="1463">
        <v>107476.826</v>
      </c>
      <c r="F15" s="1463">
        <v>26526.550999999999</v>
      </c>
      <c r="G15" s="1466"/>
      <c r="J15" s="1462"/>
      <c r="K15" s="1462"/>
      <c r="L15" s="1462"/>
      <c r="M15" s="1462"/>
    </row>
    <row r="16" spans="1:13" s="915" customFormat="1" ht="30" customHeight="1" x14ac:dyDescent="0.3">
      <c r="A16" s="1465" t="s">
        <v>1438</v>
      </c>
      <c r="B16" s="1460">
        <v>11815.366</v>
      </c>
      <c r="C16" s="1460">
        <v>10408.531000000001</v>
      </c>
      <c r="D16" s="1463">
        <v>2666.614</v>
      </c>
      <c r="E16" s="1463">
        <v>7741.9170000000004</v>
      </c>
      <c r="F16" s="1463">
        <v>1406.835</v>
      </c>
      <c r="J16" s="1462"/>
      <c r="K16" s="1462"/>
      <c r="L16" s="1462"/>
      <c r="M16" s="1462"/>
    </row>
    <row r="17" spans="1:13" s="915" customFormat="1" ht="30" customHeight="1" x14ac:dyDescent="0.3">
      <c r="A17" s="1465" t="s">
        <v>1439</v>
      </c>
      <c r="B17" s="1460">
        <v>7363.9040000000005</v>
      </c>
      <c r="C17" s="1460">
        <v>4759.8440000000001</v>
      </c>
      <c r="D17" s="1463">
        <v>1901.242</v>
      </c>
      <c r="E17" s="1463">
        <v>2858.6019999999999</v>
      </c>
      <c r="F17" s="1463">
        <v>2604.06</v>
      </c>
      <c r="J17" s="1462"/>
      <c r="K17" s="1462"/>
      <c r="L17" s="1462"/>
      <c r="M17" s="1462"/>
    </row>
    <row r="18" spans="1:13" s="915" customFormat="1" ht="30" customHeight="1" x14ac:dyDescent="0.3">
      <c r="A18" s="467" t="s">
        <v>1440</v>
      </c>
      <c r="B18" s="1460">
        <v>10847.216</v>
      </c>
      <c r="C18" s="1460">
        <v>10718.662</v>
      </c>
      <c r="D18" s="1463">
        <v>1203.9159999999999</v>
      </c>
      <c r="E18" s="1463">
        <v>9514.7459999999992</v>
      </c>
      <c r="F18" s="1463">
        <v>128.554</v>
      </c>
      <c r="J18" s="1462"/>
      <c r="K18" s="1462"/>
      <c r="L18" s="1462"/>
      <c r="M18" s="1462"/>
    </row>
    <row r="19" spans="1:13" s="915" customFormat="1" ht="30" customHeight="1" x14ac:dyDescent="0.3">
      <c r="A19" s="467" t="s">
        <v>1441</v>
      </c>
      <c r="B19" s="1460">
        <v>3844.538</v>
      </c>
      <c r="C19" s="1460">
        <v>3749.297</v>
      </c>
      <c r="D19" s="1463">
        <v>954.32600000000002</v>
      </c>
      <c r="E19" s="1463">
        <v>2794.971</v>
      </c>
      <c r="F19" s="1463">
        <v>95.241</v>
      </c>
      <c r="J19" s="1462"/>
      <c r="K19" s="1462"/>
      <c r="L19" s="1462"/>
      <c r="M19" s="1462"/>
    </row>
    <row r="20" spans="1:13" s="915" customFormat="1" ht="30" customHeight="1" thickBot="1" x14ac:dyDescent="0.35">
      <c r="A20" s="1467" t="s">
        <v>1442</v>
      </c>
      <c r="B20" s="1468">
        <v>157812.98300000001</v>
      </c>
      <c r="C20" s="1468">
        <v>148735.14000000001</v>
      </c>
      <c r="D20" s="1469">
        <v>30248.652999999998</v>
      </c>
      <c r="E20" s="1469">
        <v>118486.48699999999</v>
      </c>
      <c r="F20" s="1469">
        <v>9077.8430000000008</v>
      </c>
      <c r="J20" s="1462"/>
      <c r="K20" s="1462"/>
      <c r="L20" s="1462"/>
      <c r="M20" s="1462"/>
    </row>
    <row r="21" spans="1:13" s="520" customFormat="1" ht="3.75" customHeight="1" thickTop="1" x14ac:dyDescent="0.25">
      <c r="A21" s="886"/>
      <c r="B21" s="1470"/>
      <c r="C21" s="1470"/>
      <c r="D21" s="1471"/>
      <c r="E21" s="1471"/>
      <c r="F21" s="1470"/>
    </row>
    <row r="22" spans="1:13" s="517" customFormat="1" ht="13" customHeight="1" x14ac:dyDescent="0.25">
      <c r="A22" s="947" t="s">
        <v>1425</v>
      </c>
      <c r="B22" s="947"/>
      <c r="C22" s="947"/>
      <c r="D22" s="947"/>
      <c r="E22" s="475"/>
    </row>
    <row r="23" spans="1:13" s="1415" customFormat="1" ht="7.5" customHeight="1" x14ac:dyDescent="0.25">
      <c r="A23" s="1472"/>
      <c r="B23" s="1473"/>
      <c r="C23" s="1473"/>
      <c r="D23" s="1473"/>
      <c r="E23" s="1473"/>
      <c r="F23" s="1473"/>
    </row>
    <row r="24" spans="1:13" s="1415" customFormat="1" ht="15" customHeight="1" x14ac:dyDescent="0.25">
      <c r="A24" s="1474" t="s">
        <v>76</v>
      </c>
      <c r="B24" s="1475"/>
      <c r="C24" s="1473"/>
      <c r="D24" s="1476"/>
      <c r="E24" s="1473"/>
      <c r="F24" s="1476"/>
    </row>
    <row r="25" spans="1:13" s="1480" customFormat="1" ht="12" customHeight="1" x14ac:dyDescent="0.25">
      <c r="A25" s="1477" t="s">
        <v>1426</v>
      </c>
      <c r="B25" s="1475"/>
      <c r="C25" s="1478"/>
      <c r="D25" s="1479"/>
      <c r="E25" s="1478"/>
      <c r="F25" s="1479"/>
    </row>
    <row r="26" spans="1:13" s="1480" customFormat="1" ht="12" customHeight="1" x14ac:dyDescent="0.25">
      <c r="A26" s="1477" t="s">
        <v>1443</v>
      </c>
      <c r="B26" s="1475"/>
      <c r="C26" s="1478"/>
      <c r="D26" s="1479"/>
      <c r="E26" s="1478"/>
      <c r="F26" s="1479"/>
    </row>
    <row r="27" spans="1:13" s="1480" customFormat="1" ht="12" customHeight="1" x14ac:dyDescent="0.25">
      <c r="A27" s="1477" t="s">
        <v>1444</v>
      </c>
      <c r="B27" s="1475"/>
      <c r="C27" s="1478"/>
      <c r="D27" s="1479"/>
      <c r="E27" s="1478"/>
      <c r="F27" s="1479"/>
    </row>
    <row r="28" spans="1:13" s="1480" customFormat="1" ht="12" customHeight="1" x14ac:dyDescent="0.25">
      <c r="A28" s="1477" t="s">
        <v>1445</v>
      </c>
      <c r="B28" s="1475"/>
      <c r="C28" s="1478"/>
      <c r="D28" s="1479"/>
      <c r="E28" s="1478"/>
      <c r="F28" s="1479"/>
    </row>
    <row r="29" spans="1:13" s="1480" customFormat="1" ht="12" customHeight="1" x14ac:dyDescent="0.25">
      <c r="A29" s="1477" t="s">
        <v>1446</v>
      </c>
      <c r="B29" s="1475"/>
      <c r="C29" s="1478"/>
      <c r="D29" s="1479"/>
      <c r="E29" s="1478"/>
      <c r="F29" s="1479"/>
    </row>
    <row r="30" spans="1:13" s="1480" customFormat="1" ht="12" customHeight="1" x14ac:dyDescent="0.25">
      <c r="A30" s="1477" t="s">
        <v>1447</v>
      </c>
      <c r="B30" s="1475"/>
      <c r="C30" s="1478"/>
      <c r="D30" s="1479"/>
      <c r="E30" s="1478"/>
      <c r="F30" s="1479"/>
    </row>
    <row r="31" spans="1:13" s="1480" customFormat="1" ht="12" customHeight="1" x14ac:dyDescent="0.25">
      <c r="A31" s="1477" t="s">
        <v>1448</v>
      </c>
      <c r="B31" s="1475"/>
      <c r="C31" s="1478"/>
      <c r="D31" s="1479"/>
      <c r="E31" s="1478"/>
      <c r="F31" s="1479"/>
    </row>
    <row r="32" spans="1:13" s="1480" customFormat="1" ht="12" customHeight="1" x14ac:dyDescent="0.25">
      <c r="A32" s="1477" t="s">
        <v>1449</v>
      </c>
      <c r="B32" s="1475"/>
      <c r="C32" s="1478"/>
      <c r="D32" s="1479"/>
      <c r="E32" s="1478"/>
      <c r="F32" s="1479"/>
    </row>
    <row r="33" spans="1:6" s="1480" customFormat="1" ht="12" customHeight="1" x14ac:dyDescent="0.25">
      <c r="A33" s="1477" t="s">
        <v>1450</v>
      </c>
      <c r="B33" s="1475"/>
      <c r="C33" s="1478"/>
      <c r="D33" s="1479"/>
      <c r="E33" s="1478"/>
      <c r="F33" s="1479"/>
    </row>
    <row r="34" spans="1:6" s="1480" customFormat="1" ht="12" customHeight="1" x14ac:dyDescent="0.25">
      <c r="A34" s="1477" t="s">
        <v>1451</v>
      </c>
      <c r="B34" s="1475"/>
      <c r="C34" s="1478"/>
      <c r="D34" s="1479"/>
      <c r="E34" s="1478"/>
      <c r="F34" s="1479"/>
    </row>
    <row r="35" spans="1:6" s="1480" customFormat="1" ht="12" customHeight="1" x14ac:dyDescent="0.25">
      <c r="A35" s="1477" t="s">
        <v>1452</v>
      </c>
      <c r="B35" s="1475"/>
      <c r="C35" s="1478"/>
      <c r="D35" s="1479"/>
      <c r="E35" s="1478"/>
      <c r="F35" s="1479"/>
    </row>
    <row r="36" spans="1:6" s="1415" customFormat="1" ht="15" customHeight="1" x14ac:dyDescent="0.3">
      <c r="A36" s="1481"/>
      <c r="B36" s="1475"/>
      <c r="C36" s="1473"/>
      <c r="D36" s="1476"/>
      <c r="E36" s="1473"/>
      <c r="F36" s="1476"/>
    </row>
  </sheetData>
  <mergeCells count="8">
    <mergeCell ref="A2:F2"/>
    <mergeCell ref="A3:F3"/>
    <mergeCell ref="B5:B8"/>
    <mergeCell ref="C5:E6"/>
    <mergeCell ref="F5:F8"/>
    <mergeCell ref="C7:C8"/>
    <mergeCell ref="D7:D8"/>
    <mergeCell ref="E7:E8"/>
  </mergeCells>
  <hyperlinks>
    <hyperlink ref="A25" r:id="rId1" xr:uid="{38525207-08EC-4532-BD55-4A235C583D12}"/>
    <hyperlink ref="A26" r:id="rId2" xr:uid="{ACF81EB7-041D-4068-97A7-00EBF4E83CB4}"/>
    <hyperlink ref="A27" r:id="rId3" xr:uid="{03067CD7-7638-4850-9864-56966EA86C71}"/>
    <hyperlink ref="A28:A29" r:id="rId4" display="http://www.ine.pt/xurl/ind/0008058" xr:uid="{4C8D0ABB-6597-467F-85CB-ACF2D0686120}"/>
    <hyperlink ref="A28" r:id="rId5" xr:uid="{F704FA3A-D42B-4C2D-8D2D-21149B6F1519}"/>
    <hyperlink ref="A29" r:id="rId6" xr:uid="{0A9EA863-6C5C-438A-A49A-32DC542BEE5F}"/>
    <hyperlink ref="A30" r:id="rId7" xr:uid="{1DA955B4-26E4-409D-9B10-ECB85B4A1099}"/>
    <hyperlink ref="A31" r:id="rId8" xr:uid="{15161F24-9326-46B1-9168-4D729F6AD76C}"/>
    <hyperlink ref="A32" r:id="rId9" xr:uid="{B785DAC1-B013-401D-80F2-9A2FCB1A69B0}"/>
    <hyperlink ref="A33" r:id="rId10" xr:uid="{26F4AF7F-A924-4FCC-9BCD-39A7B3819243}"/>
    <hyperlink ref="A34" r:id="rId11" xr:uid="{5F8776F0-1CA0-4C67-A2A5-DD53AF632C07}"/>
    <hyperlink ref="A35" r:id="rId12" xr:uid="{0D100746-40B3-44FE-ABBE-6699E325E441}"/>
    <hyperlink ref="A1" location="Índice!A1" display="Voltar ao índice" xr:uid="{88574A69-A8B5-4AAA-8151-EDE775FBB369}"/>
  </hyperlinks>
  <pageMargins left="0.39370078740157483" right="0.11811023622047245" top="0.47244094488188981" bottom="0.47244094488188981" header="0" footer="0"/>
  <pageSetup paperSize="9" scale="88" orientation="portrait" verticalDpi="300" r:id="rId13"/>
  <headerFooter alignWithMargins="0"/>
  <drawing r:id="rId14"/>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0DDC6-8572-4FE3-B5E2-78E7812638FA}">
  <dimension ref="A1:L983"/>
  <sheetViews>
    <sheetView showGridLines="0" workbookViewId="0"/>
  </sheetViews>
  <sheetFormatPr defaultRowHeight="10.5" x14ac:dyDescent="0.25"/>
  <cols>
    <col min="1" max="1" width="32.453125" style="1414" customWidth="1"/>
    <col min="2" max="2" width="9.453125" style="1415" customWidth="1"/>
    <col min="3" max="4" width="9.453125" style="1414" customWidth="1"/>
    <col min="5" max="5" width="8.453125" style="1414" customWidth="1"/>
    <col min="6" max="6" width="8.26953125" style="1414" customWidth="1"/>
    <col min="7" max="255" width="9.1796875" style="1414"/>
    <col min="256" max="256" width="38.81640625" style="1414" customWidth="1"/>
    <col min="257" max="259" width="9.453125" style="1414" customWidth="1"/>
    <col min="260" max="260" width="9.54296875" style="1414" customWidth="1"/>
    <col min="261" max="261" width="8.453125" style="1414" customWidth="1"/>
    <col min="262" max="262" width="8.26953125" style="1414" customWidth="1"/>
    <col min="263" max="511" width="9.1796875" style="1414"/>
    <col min="512" max="512" width="38.81640625" style="1414" customWidth="1"/>
    <col min="513" max="515" width="9.453125" style="1414" customWidth="1"/>
    <col min="516" max="516" width="9.54296875" style="1414" customWidth="1"/>
    <col min="517" max="517" width="8.453125" style="1414" customWidth="1"/>
    <col min="518" max="518" width="8.26953125" style="1414" customWidth="1"/>
    <col min="519" max="767" width="9.1796875" style="1414"/>
    <col min="768" max="768" width="38.81640625" style="1414" customWidth="1"/>
    <col min="769" max="771" width="9.453125" style="1414" customWidth="1"/>
    <col min="772" max="772" width="9.54296875" style="1414" customWidth="1"/>
    <col min="773" max="773" width="8.453125" style="1414" customWidth="1"/>
    <col min="774" max="774" width="8.26953125" style="1414" customWidth="1"/>
    <col min="775" max="1023" width="9.1796875" style="1414"/>
    <col min="1024" max="1024" width="38.81640625" style="1414" customWidth="1"/>
    <col min="1025" max="1027" width="9.453125" style="1414" customWidth="1"/>
    <col min="1028" max="1028" width="9.54296875" style="1414" customWidth="1"/>
    <col min="1029" max="1029" width="8.453125" style="1414" customWidth="1"/>
    <col min="1030" max="1030" width="8.26953125" style="1414" customWidth="1"/>
    <col min="1031" max="1279" width="9.1796875" style="1414"/>
    <col min="1280" max="1280" width="38.81640625" style="1414" customWidth="1"/>
    <col min="1281" max="1283" width="9.453125" style="1414" customWidth="1"/>
    <col min="1284" max="1284" width="9.54296875" style="1414" customWidth="1"/>
    <col min="1285" max="1285" width="8.453125" style="1414" customWidth="1"/>
    <col min="1286" max="1286" width="8.26953125" style="1414" customWidth="1"/>
    <col min="1287" max="1535" width="9.1796875" style="1414"/>
    <col min="1536" max="1536" width="38.81640625" style="1414" customWidth="1"/>
    <col min="1537" max="1539" width="9.453125" style="1414" customWidth="1"/>
    <col min="1540" max="1540" width="9.54296875" style="1414" customWidth="1"/>
    <col min="1541" max="1541" width="8.453125" style="1414" customWidth="1"/>
    <col min="1542" max="1542" width="8.26953125" style="1414" customWidth="1"/>
    <col min="1543" max="1791" width="9.1796875" style="1414"/>
    <col min="1792" max="1792" width="38.81640625" style="1414" customWidth="1"/>
    <col min="1793" max="1795" width="9.453125" style="1414" customWidth="1"/>
    <col min="1796" max="1796" width="9.54296875" style="1414" customWidth="1"/>
    <col min="1797" max="1797" width="8.453125" style="1414" customWidth="1"/>
    <col min="1798" max="1798" width="8.26953125" style="1414" customWidth="1"/>
    <col min="1799" max="2047" width="9.1796875" style="1414"/>
    <col min="2048" max="2048" width="38.81640625" style="1414" customWidth="1"/>
    <col min="2049" max="2051" width="9.453125" style="1414" customWidth="1"/>
    <col min="2052" max="2052" width="9.54296875" style="1414" customWidth="1"/>
    <col min="2053" max="2053" width="8.453125" style="1414" customWidth="1"/>
    <col min="2054" max="2054" width="8.26953125" style="1414" customWidth="1"/>
    <col min="2055" max="2303" width="9.1796875" style="1414"/>
    <col min="2304" max="2304" width="38.81640625" style="1414" customWidth="1"/>
    <col min="2305" max="2307" width="9.453125" style="1414" customWidth="1"/>
    <col min="2308" max="2308" width="9.54296875" style="1414" customWidth="1"/>
    <col min="2309" max="2309" width="8.453125" style="1414" customWidth="1"/>
    <col min="2310" max="2310" width="8.26953125" style="1414" customWidth="1"/>
    <col min="2311" max="2559" width="9.1796875" style="1414"/>
    <col min="2560" max="2560" width="38.81640625" style="1414" customWidth="1"/>
    <col min="2561" max="2563" width="9.453125" style="1414" customWidth="1"/>
    <col min="2564" max="2564" width="9.54296875" style="1414" customWidth="1"/>
    <col min="2565" max="2565" width="8.453125" style="1414" customWidth="1"/>
    <col min="2566" max="2566" width="8.26953125" style="1414" customWidth="1"/>
    <col min="2567" max="2815" width="9.1796875" style="1414"/>
    <col min="2816" max="2816" width="38.81640625" style="1414" customWidth="1"/>
    <col min="2817" max="2819" width="9.453125" style="1414" customWidth="1"/>
    <col min="2820" max="2820" width="9.54296875" style="1414" customWidth="1"/>
    <col min="2821" max="2821" width="8.453125" style="1414" customWidth="1"/>
    <col min="2822" max="2822" width="8.26953125" style="1414" customWidth="1"/>
    <col min="2823" max="3071" width="9.1796875" style="1414"/>
    <col min="3072" max="3072" width="38.81640625" style="1414" customWidth="1"/>
    <col min="3073" max="3075" width="9.453125" style="1414" customWidth="1"/>
    <col min="3076" max="3076" width="9.54296875" style="1414" customWidth="1"/>
    <col min="3077" max="3077" width="8.453125" style="1414" customWidth="1"/>
    <col min="3078" max="3078" width="8.26953125" style="1414" customWidth="1"/>
    <col min="3079" max="3327" width="9.1796875" style="1414"/>
    <col min="3328" max="3328" width="38.81640625" style="1414" customWidth="1"/>
    <col min="3329" max="3331" width="9.453125" style="1414" customWidth="1"/>
    <col min="3332" max="3332" width="9.54296875" style="1414" customWidth="1"/>
    <col min="3333" max="3333" width="8.453125" style="1414" customWidth="1"/>
    <col min="3334" max="3334" width="8.26953125" style="1414" customWidth="1"/>
    <col min="3335" max="3583" width="9.1796875" style="1414"/>
    <col min="3584" max="3584" width="38.81640625" style="1414" customWidth="1"/>
    <col min="3585" max="3587" width="9.453125" style="1414" customWidth="1"/>
    <col min="3588" max="3588" width="9.54296875" style="1414" customWidth="1"/>
    <col min="3589" max="3589" width="8.453125" style="1414" customWidth="1"/>
    <col min="3590" max="3590" width="8.26953125" style="1414" customWidth="1"/>
    <col min="3591" max="3839" width="9.1796875" style="1414"/>
    <col min="3840" max="3840" width="38.81640625" style="1414" customWidth="1"/>
    <col min="3841" max="3843" width="9.453125" style="1414" customWidth="1"/>
    <col min="3844" max="3844" width="9.54296875" style="1414" customWidth="1"/>
    <col min="3845" max="3845" width="8.453125" style="1414" customWidth="1"/>
    <col min="3846" max="3846" width="8.26953125" style="1414" customWidth="1"/>
    <col min="3847" max="4095" width="9.1796875" style="1414"/>
    <col min="4096" max="4096" width="38.81640625" style="1414" customWidth="1"/>
    <col min="4097" max="4099" width="9.453125" style="1414" customWidth="1"/>
    <col min="4100" max="4100" width="9.54296875" style="1414" customWidth="1"/>
    <col min="4101" max="4101" width="8.453125" style="1414" customWidth="1"/>
    <col min="4102" max="4102" width="8.26953125" style="1414" customWidth="1"/>
    <col min="4103" max="4351" width="9.1796875" style="1414"/>
    <col min="4352" max="4352" width="38.81640625" style="1414" customWidth="1"/>
    <col min="4353" max="4355" width="9.453125" style="1414" customWidth="1"/>
    <col min="4356" max="4356" width="9.54296875" style="1414" customWidth="1"/>
    <col min="4357" max="4357" width="8.453125" style="1414" customWidth="1"/>
    <col min="4358" max="4358" width="8.26953125" style="1414" customWidth="1"/>
    <col min="4359" max="4607" width="9.1796875" style="1414"/>
    <col min="4608" max="4608" width="38.81640625" style="1414" customWidth="1"/>
    <col min="4609" max="4611" width="9.453125" style="1414" customWidth="1"/>
    <col min="4612" max="4612" width="9.54296875" style="1414" customWidth="1"/>
    <col min="4613" max="4613" width="8.453125" style="1414" customWidth="1"/>
    <col min="4614" max="4614" width="8.26953125" style="1414" customWidth="1"/>
    <col min="4615" max="4863" width="9.1796875" style="1414"/>
    <col min="4864" max="4864" width="38.81640625" style="1414" customWidth="1"/>
    <col min="4865" max="4867" width="9.453125" style="1414" customWidth="1"/>
    <col min="4868" max="4868" width="9.54296875" style="1414" customWidth="1"/>
    <col min="4869" max="4869" width="8.453125" style="1414" customWidth="1"/>
    <col min="4870" max="4870" width="8.26953125" style="1414" customWidth="1"/>
    <col min="4871" max="5119" width="9.1796875" style="1414"/>
    <col min="5120" max="5120" width="38.81640625" style="1414" customWidth="1"/>
    <col min="5121" max="5123" width="9.453125" style="1414" customWidth="1"/>
    <col min="5124" max="5124" width="9.54296875" style="1414" customWidth="1"/>
    <col min="5125" max="5125" width="8.453125" style="1414" customWidth="1"/>
    <col min="5126" max="5126" width="8.26953125" style="1414" customWidth="1"/>
    <col min="5127" max="5375" width="9.1796875" style="1414"/>
    <col min="5376" max="5376" width="38.81640625" style="1414" customWidth="1"/>
    <col min="5377" max="5379" width="9.453125" style="1414" customWidth="1"/>
    <col min="5380" max="5380" width="9.54296875" style="1414" customWidth="1"/>
    <col min="5381" max="5381" width="8.453125" style="1414" customWidth="1"/>
    <col min="5382" max="5382" width="8.26953125" style="1414" customWidth="1"/>
    <col min="5383" max="5631" width="9.1796875" style="1414"/>
    <col min="5632" max="5632" width="38.81640625" style="1414" customWidth="1"/>
    <col min="5633" max="5635" width="9.453125" style="1414" customWidth="1"/>
    <col min="5636" max="5636" width="9.54296875" style="1414" customWidth="1"/>
    <col min="5637" max="5637" width="8.453125" style="1414" customWidth="1"/>
    <col min="5638" max="5638" width="8.26953125" style="1414" customWidth="1"/>
    <col min="5639" max="5887" width="9.1796875" style="1414"/>
    <col min="5888" max="5888" width="38.81640625" style="1414" customWidth="1"/>
    <col min="5889" max="5891" width="9.453125" style="1414" customWidth="1"/>
    <col min="5892" max="5892" width="9.54296875" style="1414" customWidth="1"/>
    <col min="5893" max="5893" width="8.453125" style="1414" customWidth="1"/>
    <col min="5894" max="5894" width="8.26953125" style="1414" customWidth="1"/>
    <col min="5895" max="6143" width="9.1796875" style="1414"/>
    <col min="6144" max="6144" width="38.81640625" style="1414" customWidth="1"/>
    <col min="6145" max="6147" width="9.453125" style="1414" customWidth="1"/>
    <col min="6148" max="6148" width="9.54296875" style="1414" customWidth="1"/>
    <col min="6149" max="6149" width="8.453125" style="1414" customWidth="1"/>
    <col min="6150" max="6150" width="8.26953125" style="1414" customWidth="1"/>
    <col min="6151" max="6399" width="9.1796875" style="1414"/>
    <col min="6400" max="6400" width="38.81640625" style="1414" customWidth="1"/>
    <col min="6401" max="6403" width="9.453125" style="1414" customWidth="1"/>
    <col min="6404" max="6404" width="9.54296875" style="1414" customWidth="1"/>
    <col min="6405" max="6405" width="8.453125" style="1414" customWidth="1"/>
    <col min="6406" max="6406" width="8.26953125" style="1414" customWidth="1"/>
    <col min="6407" max="6655" width="9.1796875" style="1414"/>
    <col min="6656" max="6656" width="38.81640625" style="1414" customWidth="1"/>
    <col min="6657" max="6659" width="9.453125" style="1414" customWidth="1"/>
    <col min="6660" max="6660" width="9.54296875" style="1414" customWidth="1"/>
    <col min="6661" max="6661" width="8.453125" style="1414" customWidth="1"/>
    <col min="6662" max="6662" width="8.26953125" style="1414" customWidth="1"/>
    <col min="6663" max="6911" width="9.1796875" style="1414"/>
    <col min="6912" max="6912" width="38.81640625" style="1414" customWidth="1"/>
    <col min="6913" max="6915" width="9.453125" style="1414" customWidth="1"/>
    <col min="6916" max="6916" width="9.54296875" style="1414" customWidth="1"/>
    <col min="6917" max="6917" width="8.453125" style="1414" customWidth="1"/>
    <col min="6918" max="6918" width="8.26953125" style="1414" customWidth="1"/>
    <col min="6919" max="7167" width="9.1796875" style="1414"/>
    <col min="7168" max="7168" width="38.81640625" style="1414" customWidth="1"/>
    <col min="7169" max="7171" width="9.453125" style="1414" customWidth="1"/>
    <col min="7172" max="7172" width="9.54296875" style="1414" customWidth="1"/>
    <col min="7173" max="7173" width="8.453125" style="1414" customWidth="1"/>
    <col min="7174" max="7174" width="8.26953125" style="1414" customWidth="1"/>
    <col min="7175" max="7423" width="9.1796875" style="1414"/>
    <col min="7424" max="7424" width="38.81640625" style="1414" customWidth="1"/>
    <col min="7425" max="7427" width="9.453125" style="1414" customWidth="1"/>
    <col min="7428" max="7428" width="9.54296875" style="1414" customWidth="1"/>
    <col min="7429" max="7429" width="8.453125" style="1414" customWidth="1"/>
    <col min="7430" max="7430" width="8.26953125" style="1414" customWidth="1"/>
    <col min="7431" max="7679" width="9.1796875" style="1414"/>
    <col min="7680" max="7680" width="38.81640625" style="1414" customWidth="1"/>
    <col min="7681" max="7683" width="9.453125" style="1414" customWidth="1"/>
    <col min="7684" max="7684" width="9.54296875" style="1414" customWidth="1"/>
    <col min="7685" max="7685" width="8.453125" style="1414" customWidth="1"/>
    <col min="7686" max="7686" width="8.26953125" style="1414" customWidth="1"/>
    <col min="7687" max="7935" width="9.1796875" style="1414"/>
    <col min="7936" max="7936" width="38.81640625" style="1414" customWidth="1"/>
    <col min="7937" max="7939" width="9.453125" style="1414" customWidth="1"/>
    <col min="7940" max="7940" width="9.54296875" style="1414" customWidth="1"/>
    <col min="7941" max="7941" width="8.453125" style="1414" customWidth="1"/>
    <col min="7942" max="7942" width="8.26953125" style="1414" customWidth="1"/>
    <col min="7943" max="8191" width="9.1796875" style="1414"/>
    <col min="8192" max="8192" width="38.81640625" style="1414" customWidth="1"/>
    <col min="8193" max="8195" width="9.453125" style="1414" customWidth="1"/>
    <col min="8196" max="8196" width="9.54296875" style="1414" customWidth="1"/>
    <col min="8197" max="8197" width="8.453125" style="1414" customWidth="1"/>
    <col min="8198" max="8198" width="8.26953125" style="1414" customWidth="1"/>
    <col min="8199" max="8447" width="9.1796875" style="1414"/>
    <col min="8448" max="8448" width="38.81640625" style="1414" customWidth="1"/>
    <col min="8449" max="8451" width="9.453125" style="1414" customWidth="1"/>
    <col min="8452" max="8452" width="9.54296875" style="1414" customWidth="1"/>
    <col min="8453" max="8453" width="8.453125" style="1414" customWidth="1"/>
    <col min="8454" max="8454" width="8.26953125" style="1414" customWidth="1"/>
    <col min="8455" max="8703" width="9.1796875" style="1414"/>
    <col min="8704" max="8704" width="38.81640625" style="1414" customWidth="1"/>
    <col min="8705" max="8707" width="9.453125" style="1414" customWidth="1"/>
    <col min="8708" max="8708" width="9.54296875" style="1414" customWidth="1"/>
    <col min="8709" max="8709" width="8.453125" style="1414" customWidth="1"/>
    <col min="8710" max="8710" width="8.26953125" style="1414" customWidth="1"/>
    <col min="8711" max="8959" width="9.1796875" style="1414"/>
    <col min="8960" max="8960" width="38.81640625" style="1414" customWidth="1"/>
    <col min="8961" max="8963" width="9.453125" style="1414" customWidth="1"/>
    <col min="8964" max="8964" width="9.54296875" style="1414" customWidth="1"/>
    <col min="8965" max="8965" width="8.453125" style="1414" customWidth="1"/>
    <col min="8966" max="8966" width="8.26953125" style="1414" customWidth="1"/>
    <col min="8967" max="9215" width="9.1796875" style="1414"/>
    <col min="9216" max="9216" width="38.81640625" style="1414" customWidth="1"/>
    <col min="9217" max="9219" width="9.453125" style="1414" customWidth="1"/>
    <col min="9220" max="9220" width="9.54296875" style="1414" customWidth="1"/>
    <col min="9221" max="9221" width="8.453125" style="1414" customWidth="1"/>
    <col min="9222" max="9222" width="8.26953125" style="1414" customWidth="1"/>
    <col min="9223" max="9471" width="9.1796875" style="1414"/>
    <col min="9472" max="9472" width="38.81640625" style="1414" customWidth="1"/>
    <col min="9473" max="9475" width="9.453125" style="1414" customWidth="1"/>
    <col min="9476" max="9476" width="9.54296875" style="1414" customWidth="1"/>
    <col min="9477" max="9477" width="8.453125" style="1414" customWidth="1"/>
    <col min="9478" max="9478" width="8.26953125" style="1414" customWidth="1"/>
    <col min="9479" max="9727" width="9.1796875" style="1414"/>
    <col min="9728" max="9728" width="38.81640625" style="1414" customWidth="1"/>
    <col min="9729" max="9731" width="9.453125" style="1414" customWidth="1"/>
    <col min="9732" max="9732" width="9.54296875" style="1414" customWidth="1"/>
    <col min="9733" max="9733" width="8.453125" style="1414" customWidth="1"/>
    <col min="9734" max="9734" width="8.26953125" style="1414" customWidth="1"/>
    <col min="9735" max="9983" width="9.1796875" style="1414"/>
    <col min="9984" max="9984" width="38.81640625" style="1414" customWidth="1"/>
    <col min="9985" max="9987" width="9.453125" style="1414" customWidth="1"/>
    <col min="9988" max="9988" width="9.54296875" style="1414" customWidth="1"/>
    <col min="9989" max="9989" width="8.453125" style="1414" customWidth="1"/>
    <col min="9990" max="9990" width="8.26953125" style="1414" customWidth="1"/>
    <col min="9991" max="10239" width="9.1796875" style="1414"/>
    <col min="10240" max="10240" width="38.81640625" style="1414" customWidth="1"/>
    <col min="10241" max="10243" width="9.453125" style="1414" customWidth="1"/>
    <col min="10244" max="10244" width="9.54296875" style="1414" customWidth="1"/>
    <col min="10245" max="10245" width="8.453125" style="1414" customWidth="1"/>
    <col min="10246" max="10246" width="8.26953125" style="1414" customWidth="1"/>
    <col min="10247" max="10495" width="9.1796875" style="1414"/>
    <col min="10496" max="10496" width="38.81640625" style="1414" customWidth="1"/>
    <col min="10497" max="10499" width="9.453125" style="1414" customWidth="1"/>
    <col min="10500" max="10500" width="9.54296875" style="1414" customWidth="1"/>
    <col min="10501" max="10501" width="8.453125" style="1414" customWidth="1"/>
    <col min="10502" max="10502" width="8.26953125" style="1414" customWidth="1"/>
    <col min="10503" max="10751" width="9.1796875" style="1414"/>
    <col min="10752" max="10752" width="38.81640625" style="1414" customWidth="1"/>
    <col min="10753" max="10755" width="9.453125" style="1414" customWidth="1"/>
    <col min="10756" max="10756" width="9.54296875" style="1414" customWidth="1"/>
    <col min="10757" max="10757" width="8.453125" style="1414" customWidth="1"/>
    <col min="10758" max="10758" width="8.26953125" style="1414" customWidth="1"/>
    <col min="10759" max="11007" width="9.1796875" style="1414"/>
    <col min="11008" max="11008" width="38.81640625" style="1414" customWidth="1"/>
    <col min="11009" max="11011" width="9.453125" style="1414" customWidth="1"/>
    <col min="11012" max="11012" width="9.54296875" style="1414" customWidth="1"/>
    <col min="11013" max="11013" width="8.453125" style="1414" customWidth="1"/>
    <col min="11014" max="11014" width="8.26953125" style="1414" customWidth="1"/>
    <col min="11015" max="11263" width="9.1796875" style="1414"/>
    <col min="11264" max="11264" width="38.81640625" style="1414" customWidth="1"/>
    <col min="11265" max="11267" width="9.453125" style="1414" customWidth="1"/>
    <col min="11268" max="11268" width="9.54296875" style="1414" customWidth="1"/>
    <col min="11269" max="11269" width="8.453125" style="1414" customWidth="1"/>
    <col min="11270" max="11270" width="8.26953125" style="1414" customWidth="1"/>
    <col min="11271" max="11519" width="9.1796875" style="1414"/>
    <col min="11520" max="11520" width="38.81640625" style="1414" customWidth="1"/>
    <col min="11521" max="11523" width="9.453125" style="1414" customWidth="1"/>
    <col min="11524" max="11524" width="9.54296875" style="1414" customWidth="1"/>
    <col min="11525" max="11525" width="8.453125" style="1414" customWidth="1"/>
    <col min="11526" max="11526" width="8.26953125" style="1414" customWidth="1"/>
    <col min="11527" max="11775" width="9.1796875" style="1414"/>
    <col min="11776" max="11776" width="38.81640625" style="1414" customWidth="1"/>
    <col min="11777" max="11779" width="9.453125" style="1414" customWidth="1"/>
    <col min="11780" max="11780" width="9.54296875" style="1414" customWidth="1"/>
    <col min="11781" max="11781" width="8.453125" style="1414" customWidth="1"/>
    <col min="11782" max="11782" width="8.26953125" style="1414" customWidth="1"/>
    <col min="11783" max="12031" width="9.1796875" style="1414"/>
    <col min="12032" max="12032" width="38.81640625" style="1414" customWidth="1"/>
    <col min="12033" max="12035" width="9.453125" style="1414" customWidth="1"/>
    <col min="12036" max="12036" width="9.54296875" style="1414" customWidth="1"/>
    <col min="12037" max="12037" width="8.453125" style="1414" customWidth="1"/>
    <col min="12038" max="12038" width="8.26953125" style="1414" customWidth="1"/>
    <col min="12039" max="12287" width="9.1796875" style="1414"/>
    <col min="12288" max="12288" width="38.81640625" style="1414" customWidth="1"/>
    <col min="12289" max="12291" width="9.453125" style="1414" customWidth="1"/>
    <col min="12292" max="12292" width="9.54296875" style="1414" customWidth="1"/>
    <col min="12293" max="12293" width="8.453125" style="1414" customWidth="1"/>
    <col min="12294" max="12294" width="8.26953125" style="1414" customWidth="1"/>
    <col min="12295" max="12543" width="9.1796875" style="1414"/>
    <col min="12544" max="12544" width="38.81640625" style="1414" customWidth="1"/>
    <col min="12545" max="12547" width="9.453125" style="1414" customWidth="1"/>
    <col min="12548" max="12548" width="9.54296875" style="1414" customWidth="1"/>
    <col min="12549" max="12549" width="8.453125" style="1414" customWidth="1"/>
    <col min="12550" max="12550" width="8.26953125" style="1414" customWidth="1"/>
    <col min="12551" max="12799" width="9.1796875" style="1414"/>
    <col min="12800" max="12800" width="38.81640625" style="1414" customWidth="1"/>
    <col min="12801" max="12803" width="9.453125" style="1414" customWidth="1"/>
    <col min="12804" max="12804" width="9.54296875" style="1414" customWidth="1"/>
    <col min="12805" max="12805" width="8.453125" style="1414" customWidth="1"/>
    <col min="12806" max="12806" width="8.26953125" style="1414" customWidth="1"/>
    <col min="12807" max="13055" width="9.1796875" style="1414"/>
    <col min="13056" max="13056" width="38.81640625" style="1414" customWidth="1"/>
    <col min="13057" max="13059" width="9.453125" style="1414" customWidth="1"/>
    <col min="13060" max="13060" width="9.54296875" style="1414" customWidth="1"/>
    <col min="13061" max="13061" width="8.453125" style="1414" customWidth="1"/>
    <col min="13062" max="13062" width="8.26953125" style="1414" customWidth="1"/>
    <col min="13063" max="13311" width="9.1796875" style="1414"/>
    <col min="13312" max="13312" width="38.81640625" style="1414" customWidth="1"/>
    <col min="13313" max="13315" width="9.453125" style="1414" customWidth="1"/>
    <col min="13316" max="13316" width="9.54296875" style="1414" customWidth="1"/>
    <col min="13317" max="13317" width="8.453125" style="1414" customWidth="1"/>
    <col min="13318" max="13318" width="8.26953125" style="1414" customWidth="1"/>
    <col min="13319" max="13567" width="9.1796875" style="1414"/>
    <col min="13568" max="13568" width="38.81640625" style="1414" customWidth="1"/>
    <col min="13569" max="13571" width="9.453125" style="1414" customWidth="1"/>
    <col min="13572" max="13572" width="9.54296875" style="1414" customWidth="1"/>
    <col min="13573" max="13573" width="8.453125" style="1414" customWidth="1"/>
    <col min="13574" max="13574" width="8.26953125" style="1414" customWidth="1"/>
    <col min="13575" max="13823" width="9.1796875" style="1414"/>
    <col min="13824" max="13824" width="38.81640625" style="1414" customWidth="1"/>
    <col min="13825" max="13827" width="9.453125" style="1414" customWidth="1"/>
    <col min="13828" max="13828" width="9.54296875" style="1414" customWidth="1"/>
    <col min="13829" max="13829" width="8.453125" style="1414" customWidth="1"/>
    <col min="13830" max="13830" width="8.26953125" style="1414" customWidth="1"/>
    <col min="13831" max="14079" width="9.1796875" style="1414"/>
    <col min="14080" max="14080" width="38.81640625" style="1414" customWidth="1"/>
    <col min="14081" max="14083" width="9.453125" style="1414" customWidth="1"/>
    <col min="14084" max="14084" width="9.54296875" style="1414" customWidth="1"/>
    <col min="14085" max="14085" width="8.453125" style="1414" customWidth="1"/>
    <col min="14086" max="14086" width="8.26953125" style="1414" customWidth="1"/>
    <col min="14087" max="14335" width="9.1796875" style="1414"/>
    <col min="14336" max="14336" width="38.81640625" style="1414" customWidth="1"/>
    <col min="14337" max="14339" width="9.453125" style="1414" customWidth="1"/>
    <col min="14340" max="14340" width="9.54296875" style="1414" customWidth="1"/>
    <col min="14341" max="14341" width="8.453125" style="1414" customWidth="1"/>
    <col min="14342" max="14342" width="8.26953125" style="1414" customWidth="1"/>
    <col min="14343" max="14591" width="9.1796875" style="1414"/>
    <col min="14592" max="14592" width="38.81640625" style="1414" customWidth="1"/>
    <col min="14593" max="14595" width="9.453125" style="1414" customWidth="1"/>
    <col min="14596" max="14596" width="9.54296875" style="1414" customWidth="1"/>
    <col min="14597" max="14597" width="8.453125" style="1414" customWidth="1"/>
    <col min="14598" max="14598" width="8.26953125" style="1414" customWidth="1"/>
    <col min="14599" max="14847" width="9.1796875" style="1414"/>
    <col min="14848" max="14848" width="38.81640625" style="1414" customWidth="1"/>
    <col min="14849" max="14851" width="9.453125" style="1414" customWidth="1"/>
    <col min="14852" max="14852" width="9.54296875" style="1414" customWidth="1"/>
    <col min="14853" max="14853" width="8.453125" style="1414" customWidth="1"/>
    <col min="14854" max="14854" width="8.26953125" style="1414" customWidth="1"/>
    <col min="14855" max="15103" width="9.1796875" style="1414"/>
    <col min="15104" max="15104" width="38.81640625" style="1414" customWidth="1"/>
    <col min="15105" max="15107" width="9.453125" style="1414" customWidth="1"/>
    <col min="15108" max="15108" width="9.54296875" style="1414" customWidth="1"/>
    <col min="15109" max="15109" width="8.453125" style="1414" customWidth="1"/>
    <col min="15110" max="15110" width="8.26953125" style="1414" customWidth="1"/>
    <col min="15111" max="15359" width="9.1796875" style="1414"/>
    <col min="15360" max="15360" width="38.81640625" style="1414" customWidth="1"/>
    <col min="15361" max="15363" width="9.453125" style="1414" customWidth="1"/>
    <col min="15364" max="15364" width="9.54296875" style="1414" customWidth="1"/>
    <col min="15365" max="15365" width="8.453125" style="1414" customWidth="1"/>
    <col min="15366" max="15366" width="8.26953125" style="1414" customWidth="1"/>
    <col min="15367" max="15615" width="9.1796875" style="1414"/>
    <col min="15616" max="15616" width="38.81640625" style="1414" customWidth="1"/>
    <col min="15617" max="15619" width="9.453125" style="1414" customWidth="1"/>
    <col min="15620" max="15620" width="9.54296875" style="1414" customWidth="1"/>
    <col min="15621" max="15621" width="8.453125" style="1414" customWidth="1"/>
    <col min="15622" max="15622" width="8.26953125" style="1414" customWidth="1"/>
    <col min="15623" max="15871" width="9.1796875" style="1414"/>
    <col min="15872" max="15872" width="38.81640625" style="1414" customWidth="1"/>
    <col min="15873" max="15875" width="9.453125" style="1414" customWidth="1"/>
    <col min="15876" max="15876" width="9.54296875" style="1414" customWidth="1"/>
    <col min="15877" max="15877" width="8.453125" style="1414" customWidth="1"/>
    <col min="15878" max="15878" width="8.26953125" style="1414" customWidth="1"/>
    <col min="15879" max="16127" width="9.1796875" style="1414"/>
    <col min="16128" max="16128" width="38.81640625" style="1414" customWidth="1"/>
    <col min="16129" max="16131" width="9.453125" style="1414" customWidth="1"/>
    <col min="16132" max="16132" width="9.54296875" style="1414" customWidth="1"/>
    <col min="16133" max="16133" width="8.453125" style="1414" customWidth="1"/>
    <col min="16134" max="16134" width="8.26953125" style="1414" customWidth="1"/>
    <col min="16135" max="16384" width="9.1796875" style="1414"/>
  </cols>
  <sheetData>
    <row r="1" spans="1:12" ht="13" x14ac:dyDescent="0.3">
      <c r="A1" s="407" t="s">
        <v>371</v>
      </c>
    </row>
    <row r="2" spans="1:12" ht="19.5" customHeight="1" x14ac:dyDescent="0.25">
      <c r="A2" s="2946" t="s">
        <v>1453</v>
      </c>
      <c r="B2" s="2946"/>
      <c r="C2" s="2946"/>
      <c r="D2" s="2946"/>
    </row>
    <row r="3" spans="1:12" ht="19.5" customHeight="1" x14ac:dyDescent="0.2">
      <c r="A3" s="2947" t="s">
        <v>1454</v>
      </c>
      <c r="B3" s="2947"/>
      <c r="C3" s="2947"/>
      <c r="D3" s="2947"/>
      <c r="E3" s="2970"/>
      <c r="F3" s="2970"/>
    </row>
    <row r="4" spans="1:12" s="517" customFormat="1" ht="13" customHeight="1" x14ac:dyDescent="0.25">
      <c r="A4" s="1166">
        <v>2022</v>
      </c>
      <c r="B4" s="1482"/>
      <c r="C4" s="1454"/>
      <c r="D4" s="1454"/>
      <c r="F4" s="1455" t="s">
        <v>1400</v>
      </c>
    </row>
    <row r="5" spans="1:12" s="517" customFormat="1" ht="11.15" customHeight="1" x14ac:dyDescent="0.25">
      <c r="A5" s="1456" t="s">
        <v>1381</v>
      </c>
      <c r="B5" s="2943" t="s">
        <v>0</v>
      </c>
      <c r="C5" s="2963" t="s">
        <v>1429</v>
      </c>
      <c r="D5" s="2964"/>
      <c r="E5" s="2965"/>
      <c r="F5" s="2943" t="s">
        <v>1430</v>
      </c>
    </row>
    <row r="6" spans="1:12" s="517" customFormat="1" ht="11.15" customHeight="1" x14ac:dyDescent="0.25">
      <c r="A6" s="1457"/>
      <c r="B6" s="2949"/>
      <c r="C6" s="2966"/>
      <c r="D6" s="2689"/>
      <c r="E6" s="2690"/>
      <c r="F6" s="2967"/>
    </row>
    <row r="7" spans="1:12" s="517" customFormat="1" ht="11.15" customHeight="1" x14ac:dyDescent="0.25">
      <c r="A7" s="1457"/>
      <c r="B7" s="2949"/>
      <c r="C7" s="2943" t="s">
        <v>0</v>
      </c>
      <c r="D7" s="2943" t="s">
        <v>1423</v>
      </c>
      <c r="E7" s="2943" t="s">
        <v>1431</v>
      </c>
      <c r="F7" s="2967"/>
    </row>
    <row r="8" spans="1:12" s="517" customFormat="1" ht="27" customHeight="1" x14ac:dyDescent="0.25">
      <c r="A8" s="1458" t="s">
        <v>1455</v>
      </c>
      <c r="B8" s="2950"/>
      <c r="C8" s="2950"/>
      <c r="D8" s="2969"/>
      <c r="E8" s="2969"/>
      <c r="F8" s="2968"/>
    </row>
    <row r="9" spans="1:12" s="520" customFormat="1" ht="24.75" customHeight="1" x14ac:dyDescent="0.25">
      <c r="A9" s="886" t="s">
        <v>151</v>
      </c>
      <c r="B9" s="1483">
        <v>129517.466</v>
      </c>
      <c r="C9" s="1483">
        <v>88020.001000000004</v>
      </c>
      <c r="D9" s="1483">
        <v>54840.006000000001</v>
      </c>
      <c r="E9" s="1483">
        <v>33179.995000000003</v>
      </c>
      <c r="F9" s="1483">
        <v>41497.464999999997</v>
      </c>
      <c r="G9" s="1461"/>
      <c r="H9" s="1461"/>
      <c r="I9" s="1461"/>
      <c r="J9" s="1461"/>
      <c r="K9" s="1461"/>
      <c r="L9" s="1461"/>
    </row>
    <row r="10" spans="1:12" s="520" customFormat="1" ht="15" customHeight="1" x14ac:dyDescent="0.25">
      <c r="A10" s="1158" t="s">
        <v>1456</v>
      </c>
      <c r="B10" s="1461">
        <v>67258.971999999994</v>
      </c>
      <c r="C10" s="1483">
        <v>52798.186000000002</v>
      </c>
      <c r="D10" s="1461">
        <v>35147.864999999998</v>
      </c>
      <c r="E10" s="1483">
        <v>17650.321</v>
      </c>
      <c r="F10" s="1483">
        <v>14460.786</v>
      </c>
      <c r="G10" s="1042"/>
      <c r="H10" s="1484"/>
      <c r="I10" s="1484"/>
      <c r="J10" s="1484"/>
      <c r="K10" s="1484"/>
    </row>
    <row r="11" spans="1:12" s="520" customFormat="1" ht="15" customHeight="1" x14ac:dyDescent="0.25">
      <c r="A11" s="886" t="s">
        <v>1457</v>
      </c>
      <c r="B11" s="1461">
        <v>30392.207999999999</v>
      </c>
      <c r="C11" s="1483">
        <v>12492.03</v>
      </c>
      <c r="D11" s="1461">
        <v>6000.7870000000003</v>
      </c>
      <c r="E11" s="1483">
        <v>6491.2430000000004</v>
      </c>
      <c r="F11" s="1483">
        <v>17900.178</v>
      </c>
      <c r="G11" s="1042"/>
      <c r="H11" s="1484"/>
      <c r="I11" s="1484"/>
      <c r="J11" s="1484"/>
    </row>
    <row r="12" spans="1:12" s="520" customFormat="1" ht="15" customHeight="1" x14ac:dyDescent="0.25">
      <c r="A12" s="886" t="s">
        <v>1458</v>
      </c>
      <c r="B12" s="1461">
        <v>9256.24</v>
      </c>
      <c r="C12" s="1483">
        <v>4042.232</v>
      </c>
      <c r="D12" s="1461">
        <v>2030.8820000000001</v>
      </c>
      <c r="E12" s="1483">
        <v>2011.35</v>
      </c>
      <c r="F12" s="1483">
        <v>5214.0079999999998</v>
      </c>
      <c r="G12" s="1042"/>
      <c r="H12" s="1484"/>
      <c r="I12" s="1484"/>
      <c r="J12" s="1484"/>
    </row>
    <row r="13" spans="1:12" s="520" customFormat="1" ht="15" customHeight="1" x14ac:dyDescent="0.25">
      <c r="A13" s="886" t="s">
        <v>1459</v>
      </c>
      <c r="B13" s="1461">
        <v>2729.4259999999999</v>
      </c>
      <c r="C13" s="1483">
        <v>2650.172</v>
      </c>
      <c r="D13" s="1461">
        <v>432.61099999999999</v>
      </c>
      <c r="E13" s="1483">
        <v>2217.5610000000001</v>
      </c>
      <c r="F13" s="1483">
        <v>79.254000000000005</v>
      </c>
      <c r="G13" s="1042"/>
      <c r="H13" s="1484"/>
      <c r="I13" s="1484"/>
      <c r="J13" s="1484"/>
    </row>
    <row r="14" spans="1:12" s="520" customFormat="1" ht="15" customHeight="1" x14ac:dyDescent="0.25">
      <c r="A14" s="886" t="s">
        <v>1460</v>
      </c>
      <c r="B14" s="1461">
        <v>19880.62</v>
      </c>
      <c r="C14" s="1483">
        <v>16037.380999999999</v>
      </c>
      <c r="D14" s="1461">
        <v>11227.861000000001</v>
      </c>
      <c r="E14" s="1483">
        <v>4809.5200000000004</v>
      </c>
      <c r="F14" s="1483">
        <v>3843.239</v>
      </c>
      <c r="G14" s="1042"/>
      <c r="H14" s="1484"/>
      <c r="I14" s="1484"/>
      <c r="J14" s="1484"/>
    </row>
    <row r="15" spans="1:12" s="520" customFormat="1" ht="25" customHeight="1" x14ac:dyDescent="0.25">
      <c r="A15" s="1158" t="s">
        <v>152</v>
      </c>
      <c r="B15" s="1483">
        <v>127568.251</v>
      </c>
      <c r="C15" s="1483">
        <v>86439.683000000005</v>
      </c>
      <c r="D15" s="1483">
        <v>53858.49</v>
      </c>
      <c r="E15" s="1483">
        <v>32581.192999999999</v>
      </c>
      <c r="F15" s="1483">
        <v>41128.567999999999</v>
      </c>
      <c r="G15" s="1042"/>
      <c r="H15" s="1485"/>
      <c r="I15" s="1485"/>
      <c r="J15" s="1485"/>
      <c r="K15" s="1042"/>
      <c r="L15" s="1042"/>
    </row>
    <row r="16" spans="1:12" s="520" customFormat="1" ht="15" customHeight="1" x14ac:dyDescent="0.25">
      <c r="A16" s="1158" t="s">
        <v>1456</v>
      </c>
      <c r="B16" s="1483">
        <v>65758.665999999997</v>
      </c>
      <c r="C16" s="1461">
        <v>51392.326000000001</v>
      </c>
      <c r="D16" s="1483">
        <v>34193.364999999998</v>
      </c>
      <c r="E16" s="1483">
        <v>17198.960999999999</v>
      </c>
      <c r="F16" s="1483">
        <v>14366.34</v>
      </c>
      <c r="G16" s="1042"/>
      <c r="H16" s="1484"/>
      <c r="I16" s="1484"/>
      <c r="J16" s="1484"/>
    </row>
    <row r="17" spans="1:10" s="520" customFormat="1" ht="15" customHeight="1" x14ac:dyDescent="0.25">
      <c r="A17" s="886" t="s">
        <v>1457</v>
      </c>
      <c r="B17" s="1483">
        <v>30291.822</v>
      </c>
      <c r="C17" s="1461">
        <v>12480.852000000001</v>
      </c>
      <c r="D17" s="1483">
        <v>6000.7870000000003</v>
      </c>
      <c r="E17" s="1483">
        <v>6480.0649999999996</v>
      </c>
      <c r="F17" s="1483">
        <v>17810.97</v>
      </c>
      <c r="G17" s="1042"/>
      <c r="H17" s="1484"/>
      <c r="I17" s="1484"/>
      <c r="J17" s="1484"/>
    </row>
    <row r="18" spans="1:10" s="520" customFormat="1" ht="15" customHeight="1" x14ac:dyDescent="0.25">
      <c r="A18" s="886" t="s">
        <v>1458</v>
      </c>
      <c r="B18" s="1483">
        <v>9143.3559999999998</v>
      </c>
      <c r="C18" s="1461">
        <v>4042.1570000000002</v>
      </c>
      <c r="D18" s="1483">
        <v>2030.8820000000001</v>
      </c>
      <c r="E18" s="1483">
        <v>2011.2750000000001</v>
      </c>
      <c r="F18" s="1483">
        <v>5101.1989999999996</v>
      </c>
      <c r="G18" s="1042"/>
      <c r="H18" s="1484"/>
      <c r="I18" s="1484"/>
      <c r="J18" s="1484"/>
    </row>
    <row r="19" spans="1:10" s="520" customFormat="1" ht="15" customHeight="1" x14ac:dyDescent="0.25">
      <c r="A19" s="886" t="s">
        <v>1459</v>
      </c>
      <c r="B19" s="1483">
        <v>2710.393</v>
      </c>
      <c r="C19" s="1461">
        <v>2631.1390000000001</v>
      </c>
      <c r="D19" s="1483">
        <v>432.61099999999999</v>
      </c>
      <c r="E19" s="1483">
        <v>2198.5279999999998</v>
      </c>
      <c r="F19" s="1483">
        <v>79.254000000000005</v>
      </c>
      <c r="G19" s="1042"/>
      <c r="H19" s="1484"/>
      <c r="I19" s="1484"/>
      <c r="J19" s="1484"/>
    </row>
    <row r="20" spans="1:10" s="520" customFormat="1" ht="15" customHeight="1" x14ac:dyDescent="0.25">
      <c r="A20" s="886" t="s">
        <v>1460</v>
      </c>
      <c r="B20" s="1483">
        <v>19664.013999999999</v>
      </c>
      <c r="C20" s="1461">
        <v>15893.209000000001</v>
      </c>
      <c r="D20" s="1483">
        <v>11200.844999999999</v>
      </c>
      <c r="E20" s="1483">
        <v>4692.3639999999996</v>
      </c>
      <c r="F20" s="1483">
        <v>3770.8049999999998</v>
      </c>
      <c r="G20" s="1042"/>
      <c r="H20" s="1484"/>
      <c r="I20" s="1484"/>
      <c r="J20" s="1484"/>
    </row>
    <row r="21" spans="1:10" s="520" customFormat="1" ht="25" customHeight="1" x14ac:dyDescent="0.25">
      <c r="A21" s="1158" t="s">
        <v>469</v>
      </c>
      <c r="B21" s="1483">
        <v>33581.608999999997</v>
      </c>
      <c r="C21" s="1483">
        <v>21336.451000000001</v>
      </c>
      <c r="D21" s="1483">
        <v>13432.1</v>
      </c>
      <c r="E21" s="1483">
        <v>7904.3509999999997</v>
      </c>
      <c r="F21" s="1483">
        <v>12245.157999999999</v>
      </c>
      <c r="G21" s="1042"/>
      <c r="H21" s="1485"/>
      <c r="I21" s="1485"/>
      <c r="J21" s="1485"/>
    </row>
    <row r="22" spans="1:10" s="517" customFormat="1" ht="15" customHeight="1" x14ac:dyDescent="0.25">
      <c r="A22" s="883" t="s">
        <v>1456</v>
      </c>
      <c r="B22" s="1483">
        <v>19411.879000000001</v>
      </c>
      <c r="C22" s="1461">
        <v>13750.069</v>
      </c>
      <c r="D22" s="1486">
        <v>10165.027</v>
      </c>
      <c r="E22" s="1486">
        <v>3585.0419999999999</v>
      </c>
      <c r="F22" s="1483">
        <v>5661.81</v>
      </c>
      <c r="G22" s="1042"/>
      <c r="H22" s="1484"/>
      <c r="I22" s="1484"/>
      <c r="J22" s="1484"/>
    </row>
    <row r="23" spans="1:10" s="517" customFormat="1" ht="15" customHeight="1" x14ac:dyDescent="0.25">
      <c r="A23" s="475" t="s">
        <v>1457</v>
      </c>
      <c r="B23" s="1483">
        <v>8367.9290000000001</v>
      </c>
      <c r="C23" s="1461">
        <v>2810.8989999999999</v>
      </c>
      <c r="D23" s="1486">
        <v>1116.731</v>
      </c>
      <c r="E23" s="1486">
        <v>1694.1679999999999</v>
      </c>
      <c r="F23" s="1483">
        <v>5557.03</v>
      </c>
      <c r="G23" s="1042"/>
      <c r="H23" s="1484"/>
      <c r="I23" s="1484"/>
      <c r="J23" s="1484"/>
    </row>
    <row r="24" spans="1:10" s="517" customFormat="1" ht="15" customHeight="1" x14ac:dyDescent="0.25">
      <c r="A24" s="475" t="s">
        <v>1458</v>
      </c>
      <c r="B24" s="1483">
        <v>1692.385</v>
      </c>
      <c r="C24" s="1461">
        <v>1663.462</v>
      </c>
      <c r="D24" s="1486">
        <v>885.96799999999996</v>
      </c>
      <c r="E24" s="1486">
        <v>777.49400000000003</v>
      </c>
      <c r="F24" s="1483">
        <v>28.922999999999998</v>
      </c>
      <c r="G24" s="1042"/>
      <c r="H24" s="1484"/>
      <c r="I24" s="1484"/>
      <c r="J24" s="1484"/>
    </row>
    <row r="25" spans="1:10" s="517" customFormat="1" ht="15" customHeight="1" x14ac:dyDescent="0.25">
      <c r="A25" s="475" t="s">
        <v>1459</v>
      </c>
      <c r="B25" s="1483">
        <v>730.90499999999997</v>
      </c>
      <c r="C25" s="1461">
        <v>722.101</v>
      </c>
      <c r="D25" s="1486">
        <v>14.4</v>
      </c>
      <c r="E25" s="1486">
        <v>707.70100000000002</v>
      </c>
      <c r="F25" s="1483">
        <v>8.8040000000000003</v>
      </c>
      <c r="G25" s="1042"/>
      <c r="H25" s="1484"/>
      <c r="I25" s="1484"/>
      <c r="J25" s="1484"/>
    </row>
    <row r="26" spans="1:10" s="517" customFormat="1" ht="15" customHeight="1" x14ac:dyDescent="0.25">
      <c r="A26" s="475" t="s">
        <v>1460</v>
      </c>
      <c r="B26" s="1483">
        <v>3378.511</v>
      </c>
      <c r="C26" s="1461">
        <v>2389.92</v>
      </c>
      <c r="D26" s="1486">
        <v>1249.9739999999999</v>
      </c>
      <c r="E26" s="1486">
        <v>1139.9459999999999</v>
      </c>
      <c r="F26" s="1483">
        <v>988.59100000000001</v>
      </c>
      <c r="G26" s="1042"/>
      <c r="H26" s="1484"/>
      <c r="I26" s="1484"/>
      <c r="J26" s="1484"/>
    </row>
    <row r="27" spans="1:10" s="520" customFormat="1" ht="25" customHeight="1" x14ac:dyDescent="0.25">
      <c r="A27" s="1158" t="s">
        <v>1333</v>
      </c>
      <c r="B27" s="1483">
        <v>27920.548999999999</v>
      </c>
      <c r="C27" s="1483">
        <v>18397.669999999998</v>
      </c>
      <c r="D27" s="1483">
        <v>10215.289000000001</v>
      </c>
      <c r="E27" s="1483">
        <v>8182.3810000000003</v>
      </c>
      <c r="F27" s="1483">
        <v>9522.8790000000008</v>
      </c>
      <c r="G27" s="1042"/>
      <c r="H27" s="1485"/>
      <c r="I27" s="1485"/>
      <c r="J27" s="1485"/>
    </row>
    <row r="28" spans="1:10" s="517" customFormat="1" ht="15" customHeight="1" x14ac:dyDescent="0.25">
      <c r="A28" s="883" t="s">
        <v>1456</v>
      </c>
      <c r="B28" s="1483">
        <v>17012.186000000002</v>
      </c>
      <c r="C28" s="1461">
        <v>13604.333000000001</v>
      </c>
      <c r="D28" s="1486">
        <v>8123.6319999999996</v>
      </c>
      <c r="E28" s="1486">
        <v>5480.701</v>
      </c>
      <c r="F28" s="1483">
        <v>3407.8530000000001</v>
      </c>
      <c r="G28" s="1042"/>
      <c r="H28" s="1484"/>
      <c r="I28" s="1484"/>
      <c r="J28" s="1484"/>
    </row>
    <row r="29" spans="1:10" s="517" customFormat="1" ht="15" customHeight="1" x14ac:dyDescent="0.25">
      <c r="A29" s="475" t="s">
        <v>1457</v>
      </c>
      <c r="B29" s="1483">
        <v>6322.93</v>
      </c>
      <c r="C29" s="1461">
        <v>2046.682</v>
      </c>
      <c r="D29" s="1486">
        <v>1082.954</v>
      </c>
      <c r="E29" s="1486">
        <v>963.72799999999995</v>
      </c>
      <c r="F29" s="1483">
        <v>4276.2479999999996</v>
      </c>
      <c r="G29" s="1042"/>
      <c r="H29" s="1484"/>
      <c r="I29" s="1484"/>
      <c r="J29" s="1484"/>
    </row>
    <row r="30" spans="1:10" s="517" customFormat="1" ht="15" customHeight="1" x14ac:dyDescent="0.25">
      <c r="A30" s="475" t="s">
        <v>1458</v>
      </c>
      <c r="B30" s="1483">
        <v>1919.5920000000001</v>
      </c>
      <c r="C30" s="1461">
        <v>1025.577</v>
      </c>
      <c r="D30" s="1486">
        <v>453.23</v>
      </c>
      <c r="E30" s="1486">
        <v>572.34699999999998</v>
      </c>
      <c r="F30" s="1483">
        <v>894.01499999999999</v>
      </c>
      <c r="G30" s="1042"/>
      <c r="H30" s="1484"/>
      <c r="I30" s="1484"/>
      <c r="J30" s="1484"/>
    </row>
    <row r="31" spans="1:10" s="517" customFormat="1" ht="15" customHeight="1" x14ac:dyDescent="0.25">
      <c r="A31" s="475" t="s">
        <v>1459</v>
      </c>
      <c r="B31" s="1483">
        <v>793.04700000000003</v>
      </c>
      <c r="C31" s="1461">
        <v>727.904</v>
      </c>
      <c r="D31" s="1486">
        <v>74.572999999999993</v>
      </c>
      <c r="E31" s="1486">
        <v>653.33100000000002</v>
      </c>
      <c r="F31" s="1483">
        <v>65.143000000000001</v>
      </c>
      <c r="G31" s="1042"/>
      <c r="H31" s="1484"/>
      <c r="I31" s="1484"/>
      <c r="J31" s="1484"/>
    </row>
    <row r="32" spans="1:10" s="517" customFormat="1" ht="15" customHeight="1" x14ac:dyDescent="0.25">
      <c r="A32" s="475" t="s">
        <v>1460</v>
      </c>
      <c r="B32" s="1483">
        <v>1872.7940000000001</v>
      </c>
      <c r="C32" s="1461">
        <v>993.17399999999998</v>
      </c>
      <c r="D32" s="1486">
        <v>480.9</v>
      </c>
      <c r="E32" s="1486">
        <v>512.274</v>
      </c>
      <c r="F32" s="1483">
        <v>879.62</v>
      </c>
      <c r="G32" s="1042"/>
      <c r="H32" s="1484"/>
      <c r="I32" s="1484"/>
      <c r="J32" s="1484"/>
    </row>
    <row r="33" spans="1:10" s="520" customFormat="1" ht="25" customHeight="1" x14ac:dyDescent="0.25">
      <c r="A33" s="1158" t="s">
        <v>1342</v>
      </c>
      <c r="B33" s="1483">
        <v>41271.550999999999</v>
      </c>
      <c r="C33" s="1483">
        <v>31977.501</v>
      </c>
      <c r="D33" s="1483">
        <v>20841.012999999999</v>
      </c>
      <c r="E33" s="1483">
        <v>11136.487999999999</v>
      </c>
      <c r="F33" s="1483">
        <v>9294.0499999999993</v>
      </c>
      <c r="G33" s="1042"/>
      <c r="H33" s="1485"/>
      <c r="I33" s="1485"/>
      <c r="J33" s="1485"/>
    </row>
    <row r="34" spans="1:10" s="517" customFormat="1" ht="15" customHeight="1" x14ac:dyDescent="0.25">
      <c r="A34" s="883" t="s">
        <v>1456</v>
      </c>
      <c r="B34" s="1483">
        <v>16355.550999999999</v>
      </c>
      <c r="C34" s="1461">
        <v>14229.859</v>
      </c>
      <c r="D34" s="1486">
        <v>9015.6329999999998</v>
      </c>
      <c r="E34" s="1486">
        <v>5214.2259999999997</v>
      </c>
      <c r="F34" s="1483">
        <v>2125.692</v>
      </c>
      <c r="G34" s="1042"/>
      <c r="H34" s="1484"/>
      <c r="I34" s="1484"/>
      <c r="J34" s="1484"/>
    </row>
    <row r="35" spans="1:10" s="517" customFormat="1" ht="15" customHeight="1" x14ac:dyDescent="0.25">
      <c r="A35" s="475" t="s">
        <v>1457</v>
      </c>
      <c r="B35" s="1483">
        <v>9223.5380000000005</v>
      </c>
      <c r="C35" s="1461">
        <v>5529.085</v>
      </c>
      <c r="D35" s="1486">
        <v>2618.3980000000001</v>
      </c>
      <c r="E35" s="1486">
        <v>2910.6869999999999</v>
      </c>
      <c r="F35" s="1483">
        <v>3694.453</v>
      </c>
      <c r="G35" s="1042"/>
      <c r="H35" s="1484"/>
      <c r="I35" s="1484"/>
      <c r="J35" s="1484"/>
    </row>
    <row r="36" spans="1:10" s="517" customFormat="1" ht="15" customHeight="1" x14ac:dyDescent="0.25">
      <c r="A36" s="475" t="s">
        <v>1458</v>
      </c>
      <c r="B36" s="1483">
        <v>2926.68</v>
      </c>
      <c r="C36" s="1461">
        <v>296.41899999999998</v>
      </c>
      <c r="D36" s="1486">
        <v>110.40600000000001</v>
      </c>
      <c r="E36" s="1486">
        <v>186.01300000000001</v>
      </c>
      <c r="F36" s="1483">
        <v>2630.261</v>
      </c>
      <c r="G36" s="1042"/>
      <c r="H36" s="1484"/>
      <c r="I36" s="1484"/>
      <c r="J36" s="1484"/>
    </row>
    <row r="37" spans="1:10" s="517" customFormat="1" ht="15" customHeight="1" x14ac:dyDescent="0.25">
      <c r="A37" s="475" t="s">
        <v>1459</v>
      </c>
      <c r="B37" s="1483">
        <v>116.61</v>
      </c>
      <c r="C37" s="1461">
        <v>111.985</v>
      </c>
      <c r="D37" s="1486">
        <v>41.402000000000001</v>
      </c>
      <c r="E37" s="1486">
        <v>70.582999999999998</v>
      </c>
      <c r="F37" s="1483">
        <v>4.625</v>
      </c>
      <c r="G37" s="1042"/>
      <c r="H37" s="1484"/>
      <c r="I37" s="1484"/>
      <c r="J37" s="1484"/>
    </row>
    <row r="38" spans="1:10" s="517" customFormat="1" ht="15" customHeight="1" x14ac:dyDescent="0.25">
      <c r="A38" s="475" t="s">
        <v>1460</v>
      </c>
      <c r="B38" s="1483">
        <v>12649.172</v>
      </c>
      <c r="C38" s="1461">
        <v>11810.153</v>
      </c>
      <c r="D38" s="1486">
        <v>9055.1740000000009</v>
      </c>
      <c r="E38" s="1486">
        <v>2754.9789999999998</v>
      </c>
      <c r="F38" s="1483">
        <v>839.01900000000001</v>
      </c>
      <c r="G38" s="1042"/>
      <c r="H38" s="1484"/>
      <c r="I38" s="1484"/>
      <c r="J38" s="1484"/>
    </row>
    <row r="39" spans="1:10" ht="4.5" customHeight="1" thickBot="1" x14ac:dyDescent="0.25">
      <c r="A39" s="1432"/>
      <c r="B39" s="1432"/>
      <c r="C39" s="1432"/>
      <c r="D39" s="1432"/>
      <c r="E39" s="1432"/>
      <c r="F39" s="1432"/>
    </row>
    <row r="40" spans="1:10" ht="4.5" customHeight="1" thickTop="1" x14ac:dyDescent="0.25">
      <c r="A40" s="1401"/>
    </row>
    <row r="41" spans="1:10" x14ac:dyDescent="0.25">
      <c r="A41" s="1401"/>
    </row>
    <row r="42" spans="1:10" x14ac:dyDescent="0.25">
      <c r="A42" s="1401"/>
    </row>
    <row r="43" spans="1:10" x14ac:dyDescent="0.25">
      <c r="A43" s="1401"/>
    </row>
    <row r="44" spans="1:10" x14ac:dyDescent="0.25">
      <c r="A44" s="1401"/>
      <c r="B44" s="1472"/>
      <c r="C44" s="1401"/>
      <c r="D44" s="1401"/>
    </row>
    <row r="45" spans="1:10" x14ac:dyDescent="0.25">
      <c r="A45" s="1401"/>
      <c r="B45" s="1472"/>
      <c r="C45" s="1401"/>
      <c r="D45" s="1401"/>
    </row>
    <row r="46" spans="1:10" x14ac:dyDescent="0.25">
      <c r="A46" s="1401"/>
      <c r="B46" s="1472"/>
      <c r="C46" s="1401"/>
      <c r="D46" s="1401"/>
    </row>
    <row r="47" spans="1:10" x14ac:dyDescent="0.25">
      <c r="A47" s="1401"/>
      <c r="B47" s="1472"/>
      <c r="C47" s="1401"/>
      <c r="D47" s="1401"/>
    </row>
    <row r="48" spans="1:10" x14ac:dyDescent="0.25">
      <c r="A48" s="1401"/>
      <c r="B48" s="1472"/>
      <c r="C48" s="1401"/>
      <c r="D48" s="1401"/>
    </row>
    <row r="49" spans="1:4" x14ac:dyDescent="0.25">
      <c r="A49" s="1401"/>
      <c r="B49" s="1472"/>
      <c r="C49" s="1401"/>
      <c r="D49" s="1401"/>
    </row>
    <row r="50" spans="1:4" x14ac:dyDescent="0.25">
      <c r="A50" s="1401"/>
      <c r="B50" s="1472"/>
      <c r="C50" s="1401"/>
      <c r="D50" s="1401"/>
    </row>
    <row r="51" spans="1:4" x14ac:dyDescent="0.25">
      <c r="A51" s="1401"/>
      <c r="B51" s="1472"/>
      <c r="C51" s="1401"/>
      <c r="D51" s="1401"/>
    </row>
    <row r="52" spans="1:4" x14ac:dyDescent="0.25">
      <c r="A52" s="1401"/>
      <c r="B52" s="1472"/>
      <c r="C52" s="1401"/>
      <c r="D52" s="1401"/>
    </row>
    <row r="53" spans="1:4" x14ac:dyDescent="0.25">
      <c r="A53" s="1401"/>
      <c r="B53" s="1472"/>
      <c r="C53" s="1401"/>
      <c r="D53" s="1401"/>
    </row>
    <row r="54" spans="1:4" x14ac:dyDescent="0.25">
      <c r="A54" s="1401"/>
      <c r="B54" s="1472"/>
      <c r="C54" s="1401"/>
      <c r="D54" s="1401"/>
    </row>
    <row r="55" spans="1:4" x14ac:dyDescent="0.25">
      <c r="A55" s="1401"/>
      <c r="B55" s="1472"/>
      <c r="C55" s="1401"/>
      <c r="D55" s="1401"/>
    </row>
    <row r="56" spans="1:4" x14ac:dyDescent="0.25">
      <c r="A56" s="1401"/>
      <c r="B56" s="1472"/>
      <c r="C56" s="1401"/>
      <c r="D56" s="1401"/>
    </row>
    <row r="57" spans="1:4" x14ac:dyDescent="0.25">
      <c r="A57" s="1401"/>
      <c r="B57" s="1472"/>
      <c r="C57" s="1401"/>
      <c r="D57" s="1401"/>
    </row>
    <row r="58" spans="1:4" x14ac:dyDescent="0.25">
      <c r="A58" s="1401"/>
      <c r="B58" s="1472"/>
      <c r="C58" s="1401"/>
      <c r="D58" s="1401"/>
    </row>
    <row r="59" spans="1:4" x14ac:dyDescent="0.25">
      <c r="A59" s="1401"/>
      <c r="B59" s="1472"/>
      <c r="C59" s="1401"/>
      <c r="D59" s="1401"/>
    </row>
    <row r="60" spans="1:4" x14ac:dyDescent="0.25">
      <c r="A60" s="1401"/>
      <c r="B60" s="1472"/>
      <c r="C60" s="1401"/>
      <c r="D60" s="1401"/>
    </row>
    <row r="61" spans="1:4" x14ac:dyDescent="0.25">
      <c r="A61" s="1401"/>
      <c r="B61" s="1472"/>
      <c r="C61" s="1401"/>
      <c r="D61" s="1401"/>
    </row>
    <row r="62" spans="1:4" x14ac:dyDescent="0.25">
      <c r="A62" s="1401"/>
      <c r="B62" s="1472"/>
      <c r="C62" s="1401"/>
      <c r="D62" s="1401"/>
    </row>
    <row r="63" spans="1:4" x14ac:dyDescent="0.25">
      <c r="A63" s="1401"/>
      <c r="B63" s="1472"/>
      <c r="C63" s="1401"/>
      <c r="D63" s="1401"/>
    </row>
    <row r="64" spans="1:4" x14ac:dyDescent="0.25">
      <c r="A64" s="1401"/>
      <c r="B64" s="1472"/>
      <c r="C64" s="1401"/>
      <c r="D64" s="1401"/>
    </row>
    <row r="65" spans="1:4" x14ac:dyDescent="0.25">
      <c r="A65" s="1401"/>
      <c r="B65" s="1472"/>
      <c r="C65" s="1401"/>
      <c r="D65" s="1401"/>
    </row>
    <row r="66" spans="1:4" x14ac:dyDescent="0.25">
      <c r="A66" s="1401"/>
      <c r="B66" s="1472"/>
      <c r="C66" s="1401"/>
      <c r="D66" s="1401"/>
    </row>
    <row r="67" spans="1:4" x14ac:dyDescent="0.25">
      <c r="A67" s="1401"/>
      <c r="B67" s="1472"/>
      <c r="C67" s="1401"/>
      <c r="D67" s="1401"/>
    </row>
    <row r="68" spans="1:4" x14ac:dyDescent="0.25">
      <c r="A68" s="1401"/>
      <c r="B68" s="1472"/>
      <c r="C68" s="1401"/>
      <c r="D68" s="1401"/>
    </row>
    <row r="69" spans="1:4" x14ac:dyDescent="0.25">
      <c r="A69" s="1401"/>
      <c r="B69" s="1472"/>
      <c r="C69" s="1401"/>
      <c r="D69" s="1401"/>
    </row>
    <row r="70" spans="1:4" x14ac:dyDescent="0.25">
      <c r="A70" s="1401"/>
      <c r="B70" s="1472"/>
      <c r="C70" s="1401"/>
      <c r="D70" s="1401"/>
    </row>
    <row r="71" spans="1:4" x14ac:dyDescent="0.25">
      <c r="A71" s="1401"/>
      <c r="B71" s="1472"/>
      <c r="C71" s="1401"/>
      <c r="D71" s="1401"/>
    </row>
    <row r="72" spans="1:4" x14ac:dyDescent="0.25">
      <c r="A72" s="1401"/>
      <c r="B72" s="1472"/>
      <c r="C72" s="1401"/>
      <c r="D72" s="1401"/>
    </row>
    <row r="73" spans="1:4" x14ac:dyDescent="0.25">
      <c r="A73" s="1401"/>
      <c r="B73" s="1472"/>
      <c r="C73" s="1401"/>
      <c r="D73" s="1401"/>
    </row>
    <row r="74" spans="1:4" x14ac:dyDescent="0.25">
      <c r="A74" s="1401"/>
      <c r="B74" s="1472"/>
      <c r="C74" s="1401"/>
      <c r="D74" s="1401"/>
    </row>
    <row r="75" spans="1:4" x14ac:dyDescent="0.25">
      <c r="A75" s="1401"/>
      <c r="B75" s="1472"/>
      <c r="C75" s="1401"/>
      <c r="D75" s="1401"/>
    </row>
    <row r="76" spans="1:4" x14ac:dyDescent="0.25">
      <c r="A76" s="1401"/>
      <c r="B76" s="1472"/>
      <c r="C76" s="1401"/>
      <c r="D76" s="1401"/>
    </row>
    <row r="77" spans="1:4" x14ac:dyDescent="0.25">
      <c r="A77" s="1401"/>
      <c r="B77" s="1472"/>
      <c r="C77" s="1401"/>
      <c r="D77" s="1401"/>
    </row>
    <row r="78" spans="1:4" x14ac:dyDescent="0.25">
      <c r="A78" s="1401"/>
      <c r="B78" s="1472"/>
      <c r="C78" s="1401"/>
      <c r="D78" s="1401"/>
    </row>
    <row r="79" spans="1:4" x14ac:dyDescent="0.25">
      <c r="A79" s="1401"/>
      <c r="B79" s="1472"/>
      <c r="C79" s="1401"/>
      <c r="D79" s="1401"/>
    </row>
    <row r="80" spans="1:4" x14ac:dyDescent="0.25">
      <c r="A80" s="1401"/>
      <c r="B80" s="1472"/>
      <c r="C80" s="1401"/>
      <c r="D80" s="1401"/>
    </row>
    <row r="81" spans="1:4" x14ac:dyDescent="0.25">
      <c r="A81" s="1401"/>
      <c r="B81" s="1472"/>
      <c r="C81" s="1401"/>
      <c r="D81" s="1401"/>
    </row>
    <row r="82" spans="1:4" x14ac:dyDescent="0.25">
      <c r="A82" s="1401"/>
      <c r="B82" s="1472"/>
      <c r="C82" s="1401"/>
      <c r="D82" s="1401"/>
    </row>
    <row r="83" spans="1:4" x14ac:dyDescent="0.25">
      <c r="A83" s="1401"/>
      <c r="B83" s="1472"/>
      <c r="C83" s="1401"/>
      <c r="D83" s="1401"/>
    </row>
    <row r="84" spans="1:4" x14ac:dyDescent="0.25">
      <c r="A84" s="1401"/>
      <c r="B84" s="1472"/>
      <c r="C84" s="1401"/>
      <c r="D84" s="1401"/>
    </row>
    <row r="85" spans="1:4" x14ac:dyDescent="0.25">
      <c r="A85" s="1401"/>
      <c r="B85" s="1472"/>
      <c r="C85" s="1401"/>
      <c r="D85" s="1401"/>
    </row>
    <row r="86" spans="1:4" x14ac:dyDescent="0.25">
      <c r="A86" s="1401"/>
      <c r="B86" s="1472"/>
      <c r="C86" s="1401"/>
      <c r="D86" s="1401"/>
    </row>
    <row r="87" spans="1:4" x14ac:dyDescent="0.25">
      <c r="A87" s="1401"/>
      <c r="B87" s="1472"/>
      <c r="C87" s="1401"/>
      <c r="D87" s="1401"/>
    </row>
    <row r="88" spans="1:4" x14ac:dyDescent="0.25">
      <c r="A88" s="1401"/>
      <c r="B88" s="1472"/>
      <c r="C88" s="1401"/>
      <c r="D88" s="1401"/>
    </row>
    <row r="89" spans="1:4" x14ac:dyDescent="0.25">
      <c r="A89" s="1401"/>
      <c r="B89" s="1472"/>
      <c r="C89" s="1401"/>
      <c r="D89" s="1401"/>
    </row>
    <row r="90" spans="1:4" x14ac:dyDescent="0.25">
      <c r="A90" s="1401"/>
      <c r="B90" s="1472"/>
      <c r="C90" s="1401"/>
      <c r="D90" s="1401"/>
    </row>
    <row r="91" spans="1:4" x14ac:dyDescent="0.25">
      <c r="A91" s="1401"/>
      <c r="B91" s="1472"/>
      <c r="C91" s="1401"/>
      <c r="D91" s="1401"/>
    </row>
    <row r="92" spans="1:4" x14ac:dyDescent="0.25">
      <c r="A92" s="1401"/>
      <c r="B92" s="1472"/>
      <c r="C92" s="1401"/>
      <c r="D92" s="1401"/>
    </row>
    <row r="93" spans="1:4" x14ac:dyDescent="0.25">
      <c r="A93" s="1401"/>
      <c r="B93" s="1472"/>
      <c r="C93" s="1401"/>
      <c r="D93" s="1401"/>
    </row>
    <row r="94" spans="1:4" x14ac:dyDescent="0.25">
      <c r="A94" s="1401"/>
      <c r="B94" s="1472"/>
      <c r="C94" s="1401"/>
      <c r="D94" s="1401"/>
    </row>
    <row r="95" spans="1:4" x14ac:dyDescent="0.25">
      <c r="A95" s="1401"/>
      <c r="B95" s="1472"/>
      <c r="C95" s="1401"/>
      <c r="D95" s="1401"/>
    </row>
    <row r="96" spans="1:4" x14ac:dyDescent="0.25">
      <c r="A96" s="1401"/>
      <c r="B96" s="1472"/>
      <c r="C96" s="1401"/>
      <c r="D96" s="1401"/>
    </row>
    <row r="97" spans="1:4" x14ac:dyDescent="0.25">
      <c r="A97" s="1401"/>
      <c r="B97" s="1472"/>
      <c r="C97" s="1401"/>
      <c r="D97" s="1401"/>
    </row>
    <row r="98" spans="1:4" x14ac:dyDescent="0.25">
      <c r="A98" s="1401"/>
      <c r="B98" s="1472"/>
      <c r="C98" s="1401"/>
      <c r="D98" s="1401"/>
    </row>
    <row r="99" spans="1:4" x14ac:dyDescent="0.25">
      <c r="A99" s="1401"/>
      <c r="B99" s="1472"/>
      <c r="C99" s="1401"/>
      <c r="D99" s="1401"/>
    </row>
    <row r="100" spans="1:4" x14ac:dyDescent="0.25">
      <c r="A100" s="1401"/>
      <c r="B100" s="1472"/>
      <c r="C100" s="1401"/>
      <c r="D100" s="1401"/>
    </row>
    <row r="101" spans="1:4" x14ac:dyDescent="0.25">
      <c r="A101" s="1401"/>
      <c r="B101" s="1472"/>
      <c r="C101" s="1401"/>
      <c r="D101" s="1401"/>
    </row>
    <row r="102" spans="1:4" x14ac:dyDescent="0.25">
      <c r="A102" s="1401"/>
      <c r="B102" s="1472"/>
      <c r="C102" s="1401"/>
      <c r="D102" s="1401"/>
    </row>
    <row r="103" spans="1:4" x14ac:dyDescent="0.25">
      <c r="A103" s="1401"/>
      <c r="B103" s="1472"/>
      <c r="C103" s="1401"/>
      <c r="D103" s="1401"/>
    </row>
    <row r="104" spans="1:4" x14ac:dyDescent="0.25">
      <c r="A104" s="1401"/>
      <c r="B104" s="1472"/>
      <c r="C104" s="1401"/>
      <c r="D104" s="1401"/>
    </row>
    <row r="105" spans="1:4" x14ac:dyDescent="0.25">
      <c r="A105" s="1401"/>
      <c r="B105" s="1472"/>
      <c r="C105" s="1401"/>
      <c r="D105" s="1401"/>
    </row>
    <row r="106" spans="1:4" x14ac:dyDescent="0.25">
      <c r="A106" s="1401"/>
      <c r="B106" s="1472"/>
      <c r="C106" s="1401"/>
      <c r="D106" s="1401"/>
    </row>
    <row r="107" spans="1:4" x14ac:dyDescent="0.25">
      <c r="A107" s="1401"/>
      <c r="B107" s="1472"/>
      <c r="C107" s="1401"/>
      <c r="D107" s="1401"/>
    </row>
    <row r="108" spans="1:4" x14ac:dyDescent="0.25">
      <c r="A108" s="1401"/>
      <c r="B108" s="1472"/>
      <c r="C108" s="1401"/>
      <c r="D108" s="1401"/>
    </row>
    <row r="109" spans="1:4" x14ac:dyDescent="0.25">
      <c r="A109" s="1401"/>
      <c r="B109" s="1472"/>
      <c r="C109" s="1401"/>
      <c r="D109" s="1401"/>
    </row>
    <row r="110" spans="1:4" x14ac:dyDescent="0.25">
      <c r="A110" s="1401"/>
      <c r="B110" s="1472"/>
      <c r="C110" s="1401"/>
      <c r="D110" s="1401"/>
    </row>
    <row r="111" spans="1:4" x14ac:dyDescent="0.25">
      <c r="A111" s="1401"/>
      <c r="B111" s="1472"/>
      <c r="C111" s="1401"/>
      <c r="D111" s="1401"/>
    </row>
    <row r="112" spans="1:4" x14ac:dyDescent="0.25">
      <c r="A112" s="1401"/>
      <c r="B112" s="1472"/>
      <c r="C112" s="1401"/>
      <c r="D112" s="1401"/>
    </row>
    <row r="113" spans="1:4" x14ac:dyDescent="0.25">
      <c r="A113" s="1401"/>
      <c r="B113" s="1472"/>
      <c r="C113" s="1401"/>
      <c r="D113" s="1401"/>
    </row>
    <row r="114" spans="1:4" x14ac:dyDescent="0.25">
      <c r="A114" s="1401"/>
      <c r="B114" s="1472"/>
      <c r="C114" s="1401"/>
      <c r="D114" s="1401"/>
    </row>
    <row r="115" spans="1:4" x14ac:dyDescent="0.25">
      <c r="A115" s="1401"/>
      <c r="B115" s="1472"/>
      <c r="C115" s="1401"/>
      <c r="D115" s="1401"/>
    </row>
    <row r="116" spans="1:4" x14ac:dyDescent="0.25">
      <c r="A116" s="1401"/>
      <c r="B116" s="1472"/>
      <c r="C116" s="1401"/>
      <c r="D116" s="1401"/>
    </row>
    <row r="117" spans="1:4" x14ac:dyDescent="0.25">
      <c r="A117" s="1401"/>
      <c r="B117" s="1472"/>
      <c r="C117" s="1401"/>
      <c r="D117" s="1401"/>
    </row>
    <row r="118" spans="1:4" x14ac:dyDescent="0.25">
      <c r="A118" s="1401"/>
      <c r="B118" s="1472"/>
      <c r="C118" s="1401"/>
      <c r="D118" s="1401"/>
    </row>
    <row r="119" spans="1:4" x14ac:dyDescent="0.25">
      <c r="A119" s="1401"/>
      <c r="B119" s="1472"/>
      <c r="C119" s="1401"/>
      <c r="D119" s="1401"/>
    </row>
    <row r="120" spans="1:4" x14ac:dyDescent="0.25">
      <c r="A120" s="1401"/>
      <c r="B120" s="1472"/>
      <c r="C120" s="1401"/>
      <c r="D120" s="1401"/>
    </row>
    <row r="121" spans="1:4" x14ac:dyDescent="0.25">
      <c r="A121" s="1401"/>
      <c r="B121" s="1472"/>
      <c r="C121" s="1401"/>
      <c r="D121" s="1401"/>
    </row>
    <row r="122" spans="1:4" x14ac:dyDescent="0.25">
      <c r="A122" s="1401"/>
      <c r="B122" s="1472"/>
      <c r="C122" s="1401"/>
      <c r="D122" s="1401"/>
    </row>
    <row r="123" spans="1:4" x14ac:dyDescent="0.25">
      <c r="A123" s="1401"/>
      <c r="B123" s="1472"/>
      <c r="C123" s="1401"/>
      <c r="D123" s="1401"/>
    </row>
    <row r="124" spans="1:4" x14ac:dyDescent="0.25">
      <c r="A124" s="1401"/>
      <c r="B124" s="1472"/>
      <c r="C124" s="1401"/>
      <c r="D124" s="1401"/>
    </row>
    <row r="125" spans="1:4" x14ac:dyDescent="0.25">
      <c r="A125" s="1401"/>
      <c r="B125" s="1472"/>
      <c r="C125" s="1401"/>
      <c r="D125" s="1401"/>
    </row>
    <row r="126" spans="1:4" x14ac:dyDescent="0.25">
      <c r="A126" s="1401"/>
      <c r="B126" s="1472"/>
      <c r="C126" s="1401"/>
      <c r="D126" s="1401"/>
    </row>
    <row r="127" spans="1:4" x14ac:dyDescent="0.25">
      <c r="A127" s="1401"/>
      <c r="B127" s="1472"/>
      <c r="C127" s="1401"/>
      <c r="D127" s="1401"/>
    </row>
    <row r="128" spans="1:4" x14ac:dyDescent="0.25">
      <c r="A128" s="1401"/>
      <c r="B128" s="1472"/>
      <c r="C128" s="1401"/>
      <c r="D128" s="1401"/>
    </row>
    <row r="129" spans="1:4" x14ac:dyDescent="0.25">
      <c r="A129" s="1401"/>
      <c r="B129" s="1472"/>
      <c r="C129" s="1401"/>
      <c r="D129" s="1401"/>
    </row>
    <row r="130" spans="1:4" x14ac:dyDescent="0.25">
      <c r="A130" s="1401"/>
      <c r="B130" s="1472"/>
      <c r="C130" s="1401"/>
      <c r="D130" s="1401"/>
    </row>
    <row r="131" spans="1:4" x14ac:dyDescent="0.25">
      <c r="A131" s="1401"/>
      <c r="B131" s="1472"/>
      <c r="C131" s="1401"/>
      <c r="D131" s="1401"/>
    </row>
    <row r="132" spans="1:4" x14ac:dyDescent="0.25">
      <c r="A132" s="1401"/>
      <c r="B132" s="1472"/>
      <c r="C132" s="1401"/>
      <c r="D132" s="1401"/>
    </row>
    <row r="133" spans="1:4" x14ac:dyDescent="0.25">
      <c r="A133" s="1401"/>
      <c r="B133" s="1472"/>
      <c r="C133" s="1401"/>
      <c r="D133" s="1401"/>
    </row>
    <row r="134" spans="1:4" x14ac:dyDescent="0.25">
      <c r="A134" s="1401"/>
      <c r="B134" s="1472"/>
      <c r="C134" s="1401"/>
      <c r="D134" s="1401"/>
    </row>
    <row r="135" spans="1:4" x14ac:dyDescent="0.25">
      <c r="A135" s="1401"/>
      <c r="B135" s="1472"/>
      <c r="C135" s="1401"/>
      <c r="D135" s="1401"/>
    </row>
    <row r="136" spans="1:4" x14ac:dyDescent="0.25">
      <c r="A136" s="1401"/>
      <c r="B136" s="1472"/>
      <c r="C136" s="1401"/>
      <c r="D136" s="1401"/>
    </row>
    <row r="137" spans="1:4" x14ac:dyDescent="0.25">
      <c r="A137" s="1401"/>
      <c r="B137" s="1472"/>
      <c r="C137" s="1401"/>
      <c r="D137" s="1401"/>
    </row>
    <row r="138" spans="1:4" x14ac:dyDescent="0.25">
      <c r="A138" s="1401"/>
      <c r="B138" s="1472"/>
      <c r="C138" s="1401"/>
      <c r="D138" s="1401"/>
    </row>
    <row r="139" spans="1:4" x14ac:dyDescent="0.25">
      <c r="A139" s="1401"/>
      <c r="B139" s="1472"/>
      <c r="C139" s="1401"/>
      <c r="D139" s="1401"/>
    </row>
    <row r="140" spans="1:4" x14ac:dyDescent="0.25">
      <c r="A140" s="1401"/>
      <c r="B140" s="1472"/>
      <c r="C140" s="1401"/>
      <c r="D140" s="1401"/>
    </row>
    <row r="141" spans="1:4" x14ac:dyDescent="0.25">
      <c r="A141" s="1401"/>
      <c r="B141" s="1472"/>
      <c r="C141" s="1401"/>
      <c r="D141" s="1401"/>
    </row>
    <row r="142" spans="1:4" x14ac:dyDescent="0.25">
      <c r="A142" s="1401"/>
      <c r="B142" s="1472"/>
      <c r="C142" s="1401"/>
      <c r="D142" s="1401"/>
    </row>
    <row r="143" spans="1:4" x14ac:dyDescent="0.25">
      <c r="A143" s="1401"/>
      <c r="B143" s="1472"/>
      <c r="C143" s="1401"/>
      <c r="D143" s="1401"/>
    </row>
    <row r="144" spans="1:4" x14ac:dyDescent="0.25">
      <c r="A144" s="1401"/>
      <c r="B144" s="1472"/>
      <c r="C144" s="1401"/>
      <c r="D144" s="1401"/>
    </row>
    <row r="145" spans="1:4" x14ac:dyDescent="0.25">
      <c r="A145" s="1401"/>
      <c r="B145" s="1472"/>
      <c r="C145" s="1401"/>
      <c r="D145" s="1401"/>
    </row>
    <row r="146" spans="1:4" x14ac:dyDescent="0.25">
      <c r="A146" s="1401"/>
      <c r="B146" s="1472"/>
      <c r="C146" s="1401"/>
      <c r="D146" s="1401"/>
    </row>
    <row r="147" spans="1:4" x14ac:dyDescent="0.25">
      <c r="A147" s="1401"/>
      <c r="B147" s="1472"/>
      <c r="C147" s="1401"/>
      <c r="D147" s="1401"/>
    </row>
    <row r="148" spans="1:4" x14ac:dyDescent="0.25">
      <c r="A148" s="1401"/>
      <c r="B148" s="1472"/>
      <c r="C148" s="1401"/>
      <c r="D148" s="1401"/>
    </row>
    <row r="149" spans="1:4" x14ac:dyDescent="0.25">
      <c r="A149" s="1401"/>
      <c r="B149" s="1472"/>
      <c r="C149" s="1401"/>
      <c r="D149" s="1401"/>
    </row>
    <row r="150" spans="1:4" x14ac:dyDescent="0.25">
      <c r="A150" s="1401"/>
      <c r="B150" s="1472"/>
      <c r="C150" s="1401"/>
      <c r="D150" s="1401"/>
    </row>
    <row r="151" spans="1:4" x14ac:dyDescent="0.25">
      <c r="A151" s="1401"/>
      <c r="B151" s="1472"/>
      <c r="C151" s="1401"/>
      <c r="D151" s="1401"/>
    </row>
    <row r="152" spans="1:4" x14ac:dyDescent="0.25">
      <c r="A152" s="1401"/>
      <c r="B152" s="1472"/>
      <c r="C152" s="1401"/>
      <c r="D152" s="1401"/>
    </row>
    <row r="153" spans="1:4" x14ac:dyDescent="0.25">
      <c r="A153" s="1401"/>
      <c r="B153" s="1472"/>
      <c r="C153" s="1401"/>
      <c r="D153" s="1401"/>
    </row>
    <row r="154" spans="1:4" x14ac:dyDescent="0.25">
      <c r="A154" s="1401"/>
      <c r="B154" s="1472"/>
      <c r="C154" s="1401"/>
      <c r="D154" s="1401"/>
    </row>
    <row r="155" spans="1:4" x14ac:dyDescent="0.25">
      <c r="A155" s="1401"/>
      <c r="B155" s="1472"/>
      <c r="C155" s="1401"/>
      <c r="D155" s="1401"/>
    </row>
    <row r="156" spans="1:4" x14ac:dyDescent="0.25">
      <c r="A156" s="1401"/>
      <c r="B156" s="1472"/>
      <c r="C156" s="1401"/>
      <c r="D156" s="1401"/>
    </row>
    <row r="157" spans="1:4" x14ac:dyDescent="0.25">
      <c r="A157" s="1401"/>
      <c r="B157" s="1472"/>
      <c r="C157" s="1401"/>
      <c r="D157" s="1401"/>
    </row>
    <row r="158" spans="1:4" x14ac:dyDescent="0.25">
      <c r="A158" s="1401"/>
      <c r="B158" s="1472"/>
      <c r="C158" s="1401"/>
      <c r="D158" s="1401"/>
    </row>
    <row r="159" spans="1:4" x14ac:dyDescent="0.25">
      <c r="A159" s="1401"/>
      <c r="B159" s="1472"/>
      <c r="C159" s="1401"/>
      <c r="D159" s="1401"/>
    </row>
    <row r="160" spans="1:4" x14ac:dyDescent="0.25">
      <c r="A160" s="1401"/>
      <c r="B160" s="1472"/>
      <c r="C160" s="1401"/>
      <c r="D160" s="1401"/>
    </row>
    <row r="161" spans="1:4" x14ac:dyDescent="0.25">
      <c r="A161" s="1401"/>
      <c r="B161" s="1472"/>
      <c r="C161" s="1401"/>
      <c r="D161" s="1401"/>
    </row>
    <row r="162" spans="1:4" x14ac:dyDescent="0.25">
      <c r="A162" s="1401"/>
      <c r="B162" s="1472"/>
      <c r="C162" s="1401"/>
      <c r="D162" s="1401"/>
    </row>
    <row r="163" spans="1:4" x14ac:dyDescent="0.25">
      <c r="A163" s="1401"/>
      <c r="B163" s="1472"/>
      <c r="C163" s="1401"/>
      <c r="D163" s="1401"/>
    </row>
    <row r="164" spans="1:4" x14ac:dyDescent="0.25">
      <c r="A164" s="1401"/>
      <c r="B164" s="1472"/>
      <c r="C164" s="1401"/>
      <c r="D164" s="1401"/>
    </row>
    <row r="165" spans="1:4" x14ac:dyDescent="0.25">
      <c r="A165" s="1401"/>
      <c r="B165" s="1472"/>
      <c r="C165" s="1401"/>
      <c r="D165" s="1401"/>
    </row>
    <row r="166" spans="1:4" x14ac:dyDescent="0.25">
      <c r="A166" s="1401"/>
      <c r="B166" s="1472"/>
      <c r="C166" s="1401"/>
      <c r="D166" s="1401"/>
    </row>
    <row r="167" spans="1:4" x14ac:dyDescent="0.25">
      <c r="A167" s="1401"/>
      <c r="B167" s="1472"/>
      <c r="C167" s="1401"/>
      <c r="D167" s="1401"/>
    </row>
    <row r="168" spans="1:4" x14ac:dyDescent="0.25">
      <c r="A168" s="1401"/>
      <c r="B168" s="1472"/>
      <c r="C168" s="1401"/>
      <c r="D168" s="1401"/>
    </row>
    <row r="169" spans="1:4" x14ac:dyDescent="0.25">
      <c r="A169" s="1401"/>
      <c r="B169" s="1472"/>
      <c r="C169" s="1401"/>
      <c r="D169" s="1401"/>
    </row>
    <row r="170" spans="1:4" x14ac:dyDescent="0.25">
      <c r="A170" s="1401"/>
      <c r="B170" s="1472"/>
      <c r="C170" s="1401"/>
      <c r="D170" s="1401"/>
    </row>
    <row r="171" spans="1:4" x14ac:dyDescent="0.25">
      <c r="A171" s="1401"/>
      <c r="B171" s="1472"/>
      <c r="C171" s="1401"/>
      <c r="D171" s="1401"/>
    </row>
    <row r="172" spans="1:4" x14ac:dyDescent="0.25">
      <c r="A172" s="1401"/>
      <c r="B172" s="1472"/>
      <c r="C172" s="1401"/>
      <c r="D172" s="1401"/>
    </row>
    <row r="173" spans="1:4" x14ac:dyDescent="0.25">
      <c r="A173" s="1401"/>
      <c r="B173" s="1472"/>
      <c r="C173" s="1401"/>
      <c r="D173" s="1401"/>
    </row>
    <row r="174" spans="1:4" x14ac:dyDescent="0.25">
      <c r="A174" s="1401"/>
      <c r="B174" s="1472"/>
      <c r="C174" s="1401"/>
      <c r="D174" s="1401"/>
    </row>
    <row r="175" spans="1:4" x14ac:dyDescent="0.25">
      <c r="A175" s="1401"/>
      <c r="B175" s="1472"/>
      <c r="C175" s="1401"/>
      <c r="D175" s="1401"/>
    </row>
    <row r="176" spans="1:4" x14ac:dyDescent="0.25">
      <c r="A176" s="1401"/>
      <c r="B176" s="1472"/>
      <c r="C176" s="1401"/>
      <c r="D176" s="1401"/>
    </row>
    <row r="177" spans="1:4" x14ac:dyDescent="0.25">
      <c r="A177" s="1401"/>
      <c r="B177" s="1472"/>
      <c r="C177" s="1401"/>
      <c r="D177" s="1401"/>
    </row>
    <row r="178" spans="1:4" x14ac:dyDescent="0.25">
      <c r="A178" s="1401"/>
      <c r="B178" s="1472"/>
      <c r="C178" s="1401"/>
      <c r="D178" s="1401"/>
    </row>
    <row r="179" spans="1:4" x14ac:dyDescent="0.25">
      <c r="A179" s="1401"/>
      <c r="B179" s="1472"/>
      <c r="C179" s="1401"/>
      <c r="D179" s="1401"/>
    </row>
    <row r="180" spans="1:4" x14ac:dyDescent="0.25">
      <c r="A180" s="1401"/>
      <c r="B180" s="1472"/>
      <c r="C180" s="1401"/>
      <c r="D180" s="1401"/>
    </row>
    <row r="181" spans="1:4" x14ac:dyDescent="0.25">
      <c r="A181" s="1401"/>
      <c r="B181" s="1472"/>
      <c r="C181" s="1401"/>
      <c r="D181" s="1401"/>
    </row>
    <row r="182" spans="1:4" x14ac:dyDescent="0.25">
      <c r="A182" s="1401"/>
      <c r="B182" s="1472"/>
      <c r="C182" s="1401"/>
      <c r="D182" s="1401"/>
    </row>
    <row r="183" spans="1:4" x14ac:dyDescent="0.25">
      <c r="A183" s="1401"/>
      <c r="B183" s="1472"/>
      <c r="C183" s="1401"/>
      <c r="D183" s="1401"/>
    </row>
    <row r="184" spans="1:4" x14ac:dyDescent="0.25">
      <c r="A184" s="1401"/>
      <c r="B184" s="1472"/>
      <c r="C184" s="1401"/>
      <c r="D184" s="1401"/>
    </row>
    <row r="185" spans="1:4" x14ac:dyDescent="0.25">
      <c r="A185" s="1401"/>
      <c r="B185" s="1472"/>
      <c r="C185" s="1401"/>
      <c r="D185" s="1401"/>
    </row>
    <row r="186" spans="1:4" x14ac:dyDescent="0.25">
      <c r="A186" s="1401"/>
      <c r="B186" s="1472"/>
      <c r="C186" s="1401"/>
      <c r="D186" s="1401"/>
    </row>
    <row r="187" spans="1:4" x14ac:dyDescent="0.25">
      <c r="A187" s="1401"/>
      <c r="B187" s="1472"/>
      <c r="C187" s="1401"/>
      <c r="D187" s="1401"/>
    </row>
    <row r="188" spans="1:4" x14ac:dyDescent="0.25">
      <c r="A188" s="1401"/>
      <c r="B188" s="1472"/>
      <c r="C188" s="1401"/>
      <c r="D188" s="1401"/>
    </row>
    <row r="189" spans="1:4" x14ac:dyDescent="0.25">
      <c r="A189" s="1401"/>
      <c r="B189" s="1472"/>
      <c r="C189" s="1401"/>
      <c r="D189" s="1401"/>
    </row>
    <row r="190" spans="1:4" x14ac:dyDescent="0.25">
      <c r="A190" s="1401"/>
      <c r="B190" s="1472"/>
      <c r="C190" s="1401"/>
      <c r="D190" s="1401"/>
    </row>
    <row r="191" spans="1:4" x14ac:dyDescent="0.25">
      <c r="A191" s="1401"/>
      <c r="B191" s="1472"/>
      <c r="C191" s="1401"/>
      <c r="D191" s="1401"/>
    </row>
    <row r="192" spans="1:4" x14ac:dyDescent="0.25">
      <c r="A192" s="1401"/>
      <c r="B192" s="1472"/>
      <c r="C192" s="1401"/>
      <c r="D192" s="1401"/>
    </row>
    <row r="193" spans="1:4" x14ac:dyDescent="0.25">
      <c r="A193" s="1401"/>
      <c r="B193" s="1472"/>
      <c r="C193" s="1401"/>
      <c r="D193" s="1401"/>
    </row>
    <row r="194" spans="1:4" x14ac:dyDescent="0.25">
      <c r="A194" s="1401"/>
      <c r="B194" s="1472"/>
      <c r="C194" s="1401"/>
      <c r="D194" s="1401"/>
    </row>
    <row r="195" spans="1:4" x14ac:dyDescent="0.25">
      <c r="A195" s="1401"/>
      <c r="B195" s="1472"/>
      <c r="C195" s="1401"/>
      <c r="D195" s="1401"/>
    </row>
    <row r="196" spans="1:4" x14ac:dyDescent="0.25">
      <c r="A196" s="1401"/>
      <c r="B196" s="1472"/>
      <c r="C196" s="1401"/>
      <c r="D196" s="1401"/>
    </row>
    <row r="197" spans="1:4" x14ac:dyDescent="0.25">
      <c r="A197" s="1401"/>
      <c r="B197" s="1472"/>
      <c r="C197" s="1401"/>
      <c r="D197" s="1401"/>
    </row>
    <row r="198" spans="1:4" x14ac:dyDescent="0.25">
      <c r="A198" s="1401"/>
      <c r="B198" s="1472"/>
      <c r="C198" s="1401"/>
      <c r="D198" s="1401"/>
    </row>
    <row r="199" spans="1:4" x14ac:dyDescent="0.25">
      <c r="A199" s="1401"/>
      <c r="B199" s="1472"/>
      <c r="C199" s="1401"/>
      <c r="D199" s="1401"/>
    </row>
    <row r="200" spans="1:4" x14ac:dyDescent="0.25">
      <c r="A200" s="1401"/>
      <c r="B200" s="1472"/>
      <c r="C200" s="1401"/>
      <c r="D200" s="1401"/>
    </row>
    <row r="201" spans="1:4" x14ac:dyDescent="0.25">
      <c r="A201" s="1401"/>
      <c r="B201" s="1472"/>
      <c r="C201" s="1401"/>
      <c r="D201" s="1401"/>
    </row>
    <row r="202" spans="1:4" x14ac:dyDescent="0.25">
      <c r="A202" s="1401"/>
      <c r="B202" s="1472"/>
      <c r="C202" s="1401"/>
      <c r="D202" s="1401"/>
    </row>
    <row r="203" spans="1:4" x14ac:dyDescent="0.25">
      <c r="A203" s="1401"/>
      <c r="B203" s="1472"/>
      <c r="C203" s="1401"/>
      <c r="D203" s="1401"/>
    </row>
    <row r="204" spans="1:4" x14ac:dyDescent="0.25">
      <c r="A204" s="1401"/>
      <c r="B204" s="1472"/>
      <c r="C204" s="1401"/>
      <c r="D204" s="1401"/>
    </row>
    <row r="205" spans="1:4" x14ac:dyDescent="0.25">
      <c r="A205" s="1401"/>
      <c r="B205" s="1472"/>
      <c r="C205" s="1401"/>
      <c r="D205" s="1401"/>
    </row>
    <row r="206" spans="1:4" x14ac:dyDescent="0.25">
      <c r="A206" s="1401"/>
      <c r="B206" s="1472"/>
      <c r="C206" s="1401"/>
      <c r="D206" s="1401"/>
    </row>
    <row r="207" spans="1:4" x14ac:dyDescent="0.25">
      <c r="A207" s="1401"/>
      <c r="B207" s="1472"/>
      <c r="C207" s="1401"/>
      <c r="D207" s="1401"/>
    </row>
    <row r="208" spans="1:4" x14ac:dyDescent="0.25">
      <c r="A208" s="1401"/>
      <c r="B208" s="1472"/>
      <c r="C208" s="1401"/>
      <c r="D208" s="1401"/>
    </row>
    <row r="209" spans="1:4" x14ac:dyDescent="0.25">
      <c r="A209" s="1401"/>
      <c r="B209" s="1472"/>
      <c r="C209" s="1401"/>
      <c r="D209" s="1401"/>
    </row>
    <row r="210" spans="1:4" x14ac:dyDescent="0.25">
      <c r="A210" s="1401"/>
      <c r="B210" s="1472"/>
      <c r="C210" s="1401"/>
      <c r="D210" s="1401"/>
    </row>
    <row r="211" spans="1:4" x14ac:dyDescent="0.25">
      <c r="A211" s="1401"/>
      <c r="B211" s="1472"/>
      <c r="C211" s="1401"/>
      <c r="D211" s="1401"/>
    </row>
    <row r="212" spans="1:4" x14ac:dyDescent="0.25">
      <c r="A212" s="1401"/>
      <c r="B212" s="1472"/>
      <c r="C212" s="1401"/>
      <c r="D212" s="1401"/>
    </row>
    <row r="213" spans="1:4" x14ac:dyDescent="0.25">
      <c r="A213" s="1401"/>
      <c r="B213" s="1472"/>
      <c r="C213" s="1401"/>
      <c r="D213" s="1401"/>
    </row>
    <row r="214" spans="1:4" x14ac:dyDescent="0.25">
      <c r="A214" s="1401"/>
      <c r="B214" s="1472"/>
      <c r="C214" s="1401"/>
      <c r="D214" s="1401"/>
    </row>
    <row r="215" spans="1:4" x14ac:dyDescent="0.25">
      <c r="A215" s="1401"/>
      <c r="B215" s="1472"/>
      <c r="C215" s="1401"/>
      <c r="D215" s="1401"/>
    </row>
    <row r="216" spans="1:4" x14ac:dyDescent="0.25">
      <c r="A216" s="1401"/>
      <c r="B216" s="1472"/>
      <c r="C216" s="1401"/>
      <c r="D216" s="1401"/>
    </row>
    <row r="217" spans="1:4" x14ac:dyDescent="0.25">
      <c r="A217" s="1401"/>
      <c r="B217" s="1472"/>
      <c r="C217" s="1401"/>
      <c r="D217" s="1401"/>
    </row>
    <row r="218" spans="1:4" x14ac:dyDescent="0.25">
      <c r="A218" s="1401"/>
      <c r="B218" s="1472"/>
      <c r="C218" s="1401"/>
      <c r="D218" s="1401"/>
    </row>
    <row r="219" spans="1:4" x14ac:dyDescent="0.25">
      <c r="A219" s="1401"/>
      <c r="B219" s="1472"/>
      <c r="C219" s="1401"/>
      <c r="D219" s="1401"/>
    </row>
    <row r="220" spans="1:4" x14ac:dyDescent="0.25">
      <c r="A220" s="1401"/>
      <c r="B220" s="1472"/>
      <c r="C220" s="1401"/>
      <c r="D220" s="1401"/>
    </row>
    <row r="221" spans="1:4" x14ac:dyDescent="0.25">
      <c r="A221" s="1401"/>
      <c r="B221" s="1472"/>
      <c r="C221" s="1401"/>
      <c r="D221" s="1401"/>
    </row>
    <row r="222" spans="1:4" x14ac:dyDescent="0.25">
      <c r="A222" s="1401"/>
      <c r="B222" s="1472"/>
      <c r="C222" s="1401"/>
      <c r="D222" s="1401"/>
    </row>
    <row r="223" spans="1:4" x14ac:dyDescent="0.25">
      <c r="A223" s="1401"/>
      <c r="B223" s="1472"/>
      <c r="C223" s="1401"/>
      <c r="D223" s="1401"/>
    </row>
    <row r="224" spans="1:4" x14ac:dyDescent="0.25">
      <c r="A224" s="1401"/>
      <c r="B224" s="1472"/>
      <c r="C224" s="1401"/>
      <c r="D224" s="1401"/>
    </row>
    <row r="225" spans="1:4" x14ac:dyDescent="0.25">
      <c r="A225" s="1401"/>
      <c r="B225" s="1472"/>
      <c r="C225" s="1401"/>
      <c r="D225" s="1401"/>
    </row>
    <row r="226" spans="1:4" x14ac:dyDescent="0.25">
      <c r="A226" s="1401"/>
      <c r="B226" s="1472"/>
      <c r="C226" s="1401"/>
      <c r="D226" s="1401"/>
    </row>
    <row r="227" spans="1:4" x14ac:dyDescent="0.25">
      <c r="A227" s="1401"/>
      <c r="B227" s="1472"/>
      <c r="C227" s="1401"/>
      <c r="D227" s="1401"/>
    </row>
    <row r="228" spans="1:4" x14ac:dyDescent="0.25">
      <c r="A228" s="1401"/>
      <c r="B228" s="1472"/>
      <c r="C228" s="1401"/>
      <c r="D228" s="1401"/>
    </row>
    <row r="229" spans="1:4" x14ac:dyDescent="0.25">
      <c r="A229" s="1401"/>
      <c r="B229" s="1472"/>
      <c r="C229" s="1401"/>
      <c r="D229" s="1401"/>
    </row>
    <row r="230" spans="1:4" x14ac:dyDescent="0.25">
      <c r="A230" s="1401"/>
      <c r="B230" s="1472"/>
      <c r="C230" s="1401"/>
      <c r="D230" s="1401"/>
    </row>
    <row r="231" spans="1:4" x14ac:dyDescent="0.25">
      <c r="A231" s="1401"/>
      <c r="B231" s="1472"/>
      <c r="C231" s="1401"/>
      <c r="D231" s="1401"/>
    </row>
    <row r="232" spans="1:4" x14ac:dyDescent="0.25">
      <c r="A232" s="1401"/>
      <c r="B232" s="1472"/>
      <c r="C232" s="1401"/>
      <c r="D232" s="1401"/>
    </row>
    <row r="233" spans="1:4" x14ac:dyDescent="0.25">
      <c r="A233" s="1401"/>
      <c r="B233" s="1472"/>
      <c r="C233" s="1401"/>
      <c r="D233" s="1401"/>
    </row>
    <row r="234" spans="1:4" x14ac:dyDescent="0.25">
      <c r="A234" s="1401"/>
      <c r="B234" s="1472"/>
      <c r="C234" s="1401"/>
      <c r="D234" s="1401"/>
    </row>
    <row r="235" spans="1:4" x14ac:dyDescent="0.25">
      <c r="A235" s="1401"/>
      <c r="B235" s="1472"/>
      <c r="C235" s="1401"/>
      <c r="D235" s="1401"/>
    </row>
    <row r="236" spans="1:4" x14ac:dyDescent="0.25">
      <c r="A236" s="1401"/>
      <c r="B236" s="1472"/>
      <c r="C236" s="1401"/>
      <c r="D236" s="1401"/>
    </row>
    <row r="237" spans="1:4" x14ac:dyDescent="0.25">
      <c r="A237" s="1401"/>
      <c r="B237" s="1472"/>
      <c r="C237" s="1401"/>
      <c r="D237" s="1401"/>
    </row>
    <row r="238" spans="1:4" x14ac:dyDescent="0.25">
      <c r="A238" s="1401"/>
      <c r="B238" s="1472"/>
      <c r="C238" s="1401"/>
      <c r="D238" s="1401"/>
    </row>
    <row r="239" spans="1:4" x14ac:dyDescent="0.25">
      <c r="A239" s="1401"/>
      <c r="B239" s="1472"/>
      <c r="C239" s="1401"/>
      <c r="D239" s="1401"/>
    </row>
    <row r="240" spans="1:4" x14ac:dyDescent="0.25">
      <c r="A240" s="1401"/>
      <c r="B240" s="1472"/>
      <c r="C240" s="1401"/>
      <c r="D240" s="1401"/>
    </row>
    <row r="241" spans="1:4" x14ac:dyDescent="0.25">
      <c r="A241" s="1401"/>
      <c r="B241" s="1472"/>
      <c r="C241" s="1401"/>
      <c r="D241" s="1401"/>
    </row>
    <row r="242" spans="1:4" x14ac:dyDescent="0.25">
      <c r="A242" s="1401"/>
      <c r="B242" s="1472"/>
      <c r="C242" s="1401"/>
      <c r="D242" s="1401"/>
    </row>
    <row r="243" spans="1:4" x14ac:dyDescent="0.25">
      <c r="A243" s="1401"/>
      <c r="B243" s="1472"/>
      <c r="C243" s="1401"/>
      <c r="D243" s="1401"/>
    </row>
    <row r="244" spans="1:4" x14ac:dyDescent="0.25">
      <c r="A244" s="1401"/>
      <c r="B244" s="1472"/>
      <c r="C244" s="1401"/>
      <c r="D244" s="1401"/>
    </row>
    <row r="245" spans="1:4" x14ac:dyDescent="0.25">
      <c r="A245" s="1401"/>
      <c r="B245" s="1472"/>
      <c r="C245" s="1401"/>
      <c r="D245" s="1401"/>
    </row>
    <row r="246" spans="1:4" x14ac:dyDescent="0.25">
      <c r="A246" s="1401"/>
      <c r="B246" s="1472"/>
      <c r="C246" s="1401"/>
      <c r="D246" s="1401"/>
    </row>
    <row r="247" spans="1:4" x14ac:dyDescent="0.25">
      <c r="A247" s="1401"/>
      <c r="B247" s="1472"/>
      <c r="C247" s="1401"/>
      <c r="D247" s="1401"/>
    </row>
    <row r="248" spans="1:4" x14ac:dyDescent="0.25">
      <c r="A248" s="1401"/>
      <c r="B248" s="1472"/>
      <c r="C248" s="1401"/>
      <c r="D248" s="1401"/>
    </row>
    <row r="249" spans="1:4" x14ac:dyDescent="0.25">
      <c r="A249" s="1401"/>
      <c r="B249" s="1472"/>
      <c r="C249" s="1401"/>
      <c r="D249" s="1401"/>
    </row>
    <row r="250" spans="1:4" x14ac:dyDescent="0.25">
      <c r="A250" s="1401"/>
      <c r="B250" s="1472"/>
      <c r="C250" s="1401"/>
      <c r="D250" s="1401"/>
    </row>
    <row r="251" spans="1:4" x14ac:dyDescent="0.25">
      <c r="A251" s="1401"/>
      <c r="B251" s="1472"/>
      <c r="C251" s="1401"/>
      <c r="D251" s="1401"/>
    </row>
    <row r="252" spans="1:4" x14ac:dyDescent="0.25">
      <c r="A252" s="1401"/>
      <c r="B252" s="1472"/>
      <c r="C252" s="1401"/>
      <c r="D252" s="1401"/>
    </row>
    <row r="253" spans="1:4" x14ac:dyDescent="0.25">
      <c r="A253" s="1401"/>
      <c r="B253" s="1472"/>
      <c r="C253" s="1401"/>
      <c r="D253" s="1401"/>
    </row>
    <row r="254" spans="1:4" x14ac:dyDescent="0.25">
      <c r="A254" s="1401"/>
      <c r="B254" s="1472"/>
      <c r="C254" s="1401"/>
      <c r="D254" s="1401"/>
    </row>
    <row r="255" spans="1:4" x14ac:dyDescent="0.25">
      <c r="A255" s="1401"/>
      <c r="B255" s="1472"/>
      <c r="C255" s="1401"/>
      <c r="D255" s="1401"/>
    </row>
    <row r="256" spans="1:4" x14ac:dyDescent="0.25">
      <c r="A256" s="1401"/>
      <c r="B256" s="1472"/>
      <c r="C256" s="1401"/>
      <c r="D256" s="1401"/>
    </row>
    <row r="257" spans="1:4" x14ac:dyDescent="0.25">
      <c r="A257" s="1401"/>
      <c r="B257" s="1472"/>
      <c r="C257" s="1401"/>
      <c r="D257" s="1401"/>
    </row>
    <row r="258" spans="1:4" x14ac:dyDescent="0.25">
      <c r="A258" s="1401"/>
      <c r="B258" s="1472"/>
      <c r="C258" s="1401"/>
      <c r="D258" s="1401"/>
    </row>
    <row r="259" spans="1:4" x14ac:dyDescent="0.25">
      <c r="A259" s="1401"/>
      <c r="B259" s="1472"/>
      <c r="C259" s="1401"/>
      <c r="D259" s="1401"/>
    </row>
    <row r="260" spans="1:4" x14ac:dyDescent="0.25">
      <c r="A260" s="1401"/>
      <c r="B260" s="1472"/>
      <c r="C260" s="1401"/>
      <c r="D260" s="1401"/>
    </row>
    <row r="261" spans="1:4" x14ac:dyDescent="0.25">
      <c r="A261" s="1401"/>
      <c r="B261" s="1472"/>
      <c r="C261" s="1401"/>
      <c r="D261" s="1401"/>
    </row>
    <row r="262" spans="1:4" x14ac:dyDescent="0.25">
      <c r="A262" s="1401"/>
      <c r="B262" s="1472"/>
      <c r="C262" s="1401"/>
      <c r="D262" s="1401"/>
    </row>
    <row r="263" spans="1:4" x14ac:dyDescent="0.25">
      <c r="A263" s="1401"/>
      <c r="B263" s="1472"/>
      <c r="C263" s="1401"/>
      <c r="D263" s="1401"/>
    </row>
    <row r="264" spans="1:4" x14ac:dyDescent="0.25">
      <c r="A264" s="1401"/>
      <c r="B264" s="1472"/>
      <c r="C264" s="1401"/>
      <c r="D264" s="1401"/>
    </row>
    <row r="265" spans="1:4" x14ac:dyDescent="0.25">
      <c r="A265" s="1401"/>
      <c r="B265" s="1472"/>
      <c r="C265" s="1401"/>
      <c r="D265" s="1401"/>
    </row>
    <row r="266" spans="1:4" x14ac:dyDescent="0.25">
      <c r="A266" s="1401"/>
      <c r="B266" s="1472"/>
      <c r="C266" s="1401"/>
      <c r="D266" s="1401"/>
    </row>
    <row r="267" spans="1:4" x14ac:dyDescent="0.25">
      <c r="A267" s="1401"/>
      <c r="B267" s="1472"/>
      <c r="C267" s="1401"/>
      <c r="D267" s="1401"/>
    </row>
    <row r="268" spans="1:4" x14ac:dyDescent="0.25">
      <c r="A268" s="1401"/>
      <c r="B268" s="1472"/>
      <c r="C268" s="1401"/>
      <c r="D268" s="1401"/>
    </row>
    <row r="269" spans="1:4" x14ac:dyDescent="0.25">
      <c r="A269" s="1401"/>
      <c r="B269" s="1472"/>
      <c r="C269" s="1401"/>
      <c r="D269" s="1401"/>
    </row>
    <row r="270" spans="1:4" x14ac:dyDescent="0.25">
      <c r="A270" s="1401"/>
      <c r="B270" s="1472"/>
      <c r="C270" s="1401"/>
      <c r="D270" s="1401"/>
    </row>
    <row r="271" spans="1:4" x14ac:dyDescent="0.25">
      <c r="A271" s="1401"/>
      <c r="B271" s="1472"/>
      <c r="C271" s="1401"/>
      <c r="D271" s="1401"/>
    </row>
    <row r="272" spans="1:4" x14ac:dyDescent="0.25">
      <c r="A272" s="1401"/>
      <c r="B272" s="1472"/>
      <c r="C272" s="1401"/>
      <c r="D272" s="1401"/>
    </row>
    <row r="273" spans="1:4" x14ac:dyDescent="0.25">
      <c r="A273" s="1401"/>
      <c r="B273" s="1472"/>
      <c r="C273" s="1401"/>
      <c r="D273" s="1401"/>
    </row>
    <row r="274" spans="1:4" x14ac:dyDescent="0.25">
      <c r="A274" s="1401"/>
      <c r="B274" s="1472"/>
      <c r="C274" s="1401"/>
      <c r="D274" s="1401"/>
    </row>
    <row r="275" spans="1:4" x14ac:dyDescent="0.25">
      <c r="A275" s="1401"/>
      <c r="B275" s="1472"/>
      <c r="C275" s="1401"/>
      <c r="D275" s="1401"/>
    </row>
    <row r="276" spans="1:4" x14ac:dyDescent="0.25">
      <c r="A276" s="1401"/>
      <c r="B276" s="1472"/>
      <c r="C276" s="1401"/>
      <c r="D276" s="1401"/>
    </row>
    <row r="277" spans="1:4" x14ac:dyDescent="0.25">
      <c r="A277" s="1401"/>
      <c r="B277" s="1472"/>
      <c r="C277" s="1401"/>
      <c r="D277" s="1401"/>
    </row>
    <row r="278" spans="1:4" x14ac:dyDescent="0.25">
      <c r="A278" s="1401"/>
      <c r="B278" s="1472"/>
      <c r="C278" s="1401"/>
      <c r="D278" s="1401"/>
    </row>
    <row r="279" spans="1:4" x14ac:dyDescent="0.25">
      <c r="A279" s="1401"/>
      <c r="B279" s="1472"/>
      <c r="C279" s="1401"/>
      <c r="D279" s="1401"/>
    </row>
    <row r="280" spans="1:4" x14ac:dyDescent="0.25">
      <c r="A280" s="1401"/>
      <c r="B280" s="1472"/>
      <c r="C280" s="1401"/>
      <c r="D280" s="1401"/>
    </row>
    <row r="281" spans="1:4" x14ac:dyDescent="0.25">
      <c r="A281" s="1401"/>
      <c r="B281" s="1472"/>
      <c r="C281" s="1401"/>
      <c r="D281" s="1401"/>
    </row>
    <row r="282" spans="1:4" x14ac:dyDescent="0.25">
      <c r="A282" s="1401"/>
      <c r="B282" s="1472"/>
      <c r="C282" s="1401"/>
      <c r="D282" s="1401"/>
    </row>
    <row r="283" spans="1:4" x14ac:dyDescent="0.25">
      <c r="A283" s="1401"/>
      <c r="B283" s="1472"/>
      <c r="C283" s="1401"/>
      <c r="D283" s="1401"/>
    </row>
    <row r="284" spans="1:4" x14ac:dyDescent="0.25">
      <c r="A284" s="1401"/>
      <c r="B284" s="1472"/>
      <c r="C284" s="1401"/>
      <c r="D284" s="1401"/>
    </row>
    <row r="285" spans="1:4" x14ac:dyDescent="0.25">
      <c r="A285" s="1401"/>
      <c r="B285" s="1472"/>
      <c r="C285" s="1401"/>
      <c r="D285" s="1401"/>
    </row>
    <row r="286" spans="1:4" x14ac:dyDescent="0.25">
      <c r="A286" s="1401"/>
      <c r="B286" s="1472"/>
      <c r="C286" s="1401"/>
      <c r="D286" s="1401"/>
    </row>
    <row r="287" spans="1:4" x14ac:dyDescent="0.25">
      <c r="A287" s="1401"/>
      <c r="B287" s="1472"/>
      <c r="C287" s="1401"/>
      <c r="D287" s="1401"/>
    </row>
    <row r="288" spans="1:4" x14ac:dyDescent="0.25">
      <c r="A288" s="1401"/>
      <c r="B288" s="1472"/>
      <c r="C288" s="1401"/>
      <c r="D288" s="1401"/>
    </row>
    <row r="289" spans="1:4" x14ac:dyDescent="0.25">
      <c r="A289" s="1401"/>
      <c r="B289" s="1472"/>
      <c r="C289" s="1401"/>
      <c r="D289" s="1401"/>
    </row>
    <row r="290" spans="1:4" x14ac:dyDescent="0.25">
      <c r="A290" s="1401"/>
      <c r="B290" s="1472"/>
      <c r="C290" s="1401"/>
      <c r="D290" s="1401"/>
    </row>
    <row r="291" spans="1:4" x14ac:dyDescent="0.25">
      <c r="A291" s="1401"/>
      <c r="B291" s="1472"/>
      <c r="C291" s="1401"/>
      <c r="D291" s="1401"/>
    </row>
    <row r="292" spans="1:4" x14ac:dyDescent="0.25">
      <c r="A292" s="1401"/>
      <c r="B292" s="1472"/>
      <c r="C292" s="1401"/>
      <c r="D292" s="1401"/>
    </row>
    <row r="293" spans="1:4" x14ac:dyDescent="0.25">
      <c r="A293" s="1401"/>
      <c r="B293" s="1472"/>
      <c r="C293" s="1401"/>
      <c r="D293" s="1401"/>
    </row>
    <row r="294" spans="1:4" x14ac:dyDescent="0.25">
      <c r="A294" s="1401"/>
      <c r="B294" s="1472"/>
      <c r="C294" s="1401"/>
      <c r="D294" s="1401"/>
    </row>
    <row r="295" spans="1:4" x14ac:dyDescent="0.25">
      <c r="A295" s="1401"/>
      <c r="B295" s="1472"/>
      <c r="C295" s="1401"/>
      <c r="D295" s="1401"/>
    </row>
    <row r="296" spans="1:4" x14ac:dyDescent="0.25">
      <c r="A296" s="1401"/>
      <c r="B296" s="1472"/>
      <c r="C296" s="1401"/>
      <c r="D296" s="1401"/>
    </row>
    <row r="297" spans="1:4" x14ac:dyDescent="0.25">
      <c r="A297" s="1401"/>
      <c r="B297" s="1472"/>
      <c r="C297" s="1401"/>
      <c r="D297" s="1401"/>
    </row>
    <row r="298" spans="1:4" x14ac:dyDescent="0.25">
      <c r="A298" s="1401"/>
      <c r="B298" s="1472"/>
      <c r="C298" s="1401"/>
      <c r="D298" s="1401"/>
    </row>
    <row r="299" spans="1:4" x14ac:dyDescent="0.25">
      <c r="A299" s="1401"/>
      <c r="B299" s="1472"/>
      <c r="C299" s="1401"/>
      <c r="D299" s="1401"/>
    </row>
    <row r="300" spans="1:4" x14ac:dyDescent="0.25">
      <c r="A300" s="1401"/>
      <c r="B300" s="1472"/>
      <c r="C300" s="1401"/>
      <c r="D300" s="1401"/>
    </row>
    <row r="301" spans="1:4" x14ac:dyDescent="0.25">
      <c r="A301" s="1401"/>
      <c r="B301" s="1472"/>
      <c r="C301" s="1401"/>
      <c r="D301" s="1401"/>
    </row>
    <row r="302" spans="1:4" x14ac:dyDescent="0.25">
      <c r="A302" s="1401"/>
      <c r="B302" s="1472"/>
      <c r="C302" s="1401"/>
      <c r="D302" s="1401"/>
    </row>
    <row r="303" spans="1:4" x14ac:dyDescent="0.25">
      <c r="A303" s="1401"/>
      <c r="B303" s="1472"/>
      <c r="C303" s="1401"/>
      <c r="D303" s="1401"/>
    </row>
    <row r="304" spans="1:4" x14ac:dyDescent="0.25">
      <c r="A304" s="1401"/>
      <c r="B304" s="1472"/>
      <c r="C304" s="1401"/>
      <c r="D304" s="1401"/>
    </row>
    <row r="305" spans="1:4" x14ac:dyDescent="0.25">
      <c r="A305" s="1401"/>
      <c r="B305" s="1472"/>
      <c r="C305" s="1401"/>
      <c r="D305" s="1401"/>
    </row>
    <row r="306" spans="1:4" x14ac:dyDescent="0.25">
      <c r="A306" s="1401"/>
      <c r="B306" s="1472"/>
      <c r="C306" s="1401"/>
      <c r="D306" s="1401"/>
    </row>
    <row r="307" spans="1:4" x14ac:dyDescent="0.25">
      <c r="A307" s="1401"/>
      <c r="B307" s="1472"/>
      <c r="C307" s="1401"/>
      <c r="D307" s="1401"/>
    </row>
    <row r="308" spans="1:4" x14ac:dyDescent="0.25">
      <c r="A308" s="1401"/>
      <c r="B308" s="1472"/>
      <c r="C308" s="1401"/>
      <c r="D308" s="1401"/>
    </row>
    <row r="309" spans="1:4" x14ac:dyDescent="0.25">
      <c r="A309" s="1401"/>
      <c r="B309" s="1472"/>
      <c r="C309" s="1401"/>
      <c r="D309" s="1401"/>
    </row>
    <row r="310" spans="1:4" x14ac:dyDescent="0.25">
      <c r="A310" s="1401"/>
      <c r="B310" s="1472"/>
      <c r="C310" s="1401"/>
      <c r="D310" s="1401"/>
    </row>
    <row r="311" spans="1:4" x14ac:dyDescent="0.25">
      <c r="A311" s="1401"/>
      <c r="B311" s="1472"/>
      <c r="C311" s="1401"/>
      <c r="D311" s="1401"/>
    </row>
    <row r="312" spans="1:4" x14ac:dyDescent="0.25">
      <c r="A312" s="1401"/>
      <c r="B312" s="1472"/>
      <c r="C312" s="1401"/>
      <c r="D312" s="1401"/>
    </row>
    <row r="313" spans="1:4" x14ac:dyDescent="0.25">
      <c r="A313" s="1401"/>
      <c r="B313" s="1472"/>
      <c r="C313" s="1401"/>
      <c r="D313" s="1401"/>
    </row>
    <row r="314" spans="1:4" x14ac:dyDescent="0.25">
      <c r="A314" s="1401"/>
      <c r="B314" s="1472"/>
      <c r="C314" s="1401"/>
      <c r="D314" s="1401"/>
    </row>
    <row r="315" spans="1:4" x14ac:dyDescent="0.25">
      <c r="A315" s="1401"/>
      <c r="B315" s="1472"/>
      <c r="C315" s="1401"/>
      <c r="D315" s="1401"/>
    </row>
    <row r="316" spans="1:4" x14ac:dyDescent="0.25">
      <c r="A316" s="1401"/>
      <c r="B316" s="1472"/>
      <c r="C316" s="1401"/>
      <c r="D316" s="1401"/>
    </row>
    <row r="317" spans="1:4" x14ac:dyDescent="0.25">
      <c r="A317" s="1401"/>
      <c r="B317" s="1472"/>
      <c r="C317" s="1401"/>
      <c r="D317" s="1401"/>
    </row>
    <row r="318" spans="1:4" x14ac:dyDescent="0.25">
      <c r="A318" s="1401"/>
      <c r="B318" s="1472"/>
      <c r="C318" s="1401"/>
      <c r="D318" s="1401"/>
    </row>
    <row r="319" spans="1:4" x14ac:dyDescent="0.25">
      <c r="A319" s="1401"/>
      <c r="B319" s="1472"/>
      <c r="C319" s="1401"/>
      <c r="D319" s="1401"/>
    </row>
    <row r="320" spans="1:4" x14ac:dyDescent="0.25">
      <c r="A320" s="1401"/>
      <c r="B320" s="1472"/>
      <c r="C320" s="1401"/>
      <c r="D320" s="1401"/>
    </row>
    <row r="321" spans="1:4" x14ac:dyDescent="0.25">
      <c r="A321" s="1401"/>
      <c r="B321" s="1472"/>
      <c r="C321" s="1401"/>
      <c r="D321" s="1401"/>
    </row>
    <row r="322" spans="1:4" x14ac:dyDescent="0.25">
      <c r="A322" s="1401"/>
      <c r="B322" s="1472"/>
      <c r="C322" s="1401"/>
      <c r="D322" s="1401"/>
    </row>
    <row r="323" spans="1:4" x14ac:dyDescent="0.25">
      <c r="A323" s="1401"/>
      <c r="B323" s="1472"/>
      <c r="C323" s="1401"/>
      <c r="D323" s="1401"/>
    </row>
    <row r="324" spans="1:4" x14ac:dyDescent="0.25">
      <c r="A324" s="1401"/>
      <c r="B324" s="1472"/>
      <c r="C324" s="1401"/>
      <c r="D324" s="1401"/>
    </row>
    <row r="325" spans="1:4" x14ac:dyDescent="0.25">
      <c r="A325" s="1401"/>
      <c r="B325" s="1472"/>
      <c r="C325" s="1401"/>
      <c r="D325" s="1401"/>
    </row>
    <row r="326" spans="1:4" x14ac:dyDescent="0.25">
      <c r="A326" s="1401"/>
      <c r="B326" s="1472"/>
      <c r="C326" s="1401"/>
      <c r="D326" s="1401"/>
    </row>
    <row r="327" spans="1:4" x14ac:dyDescent="0.25">
      <c r="A327" s="1401"/>
      <c r="B327" s="1472"/>
      <c r="C327" s="1401"/>
      <c r="D327" s="1401"/>
    </row>
    <row r="328" spans="1:4" x14ac:dyDescent="0.25">
      <c r="A328" s="1401"/>
      <c r="B328" s="1472"/>
      <c r="C328" s="1401"/>
      <c r="D328" s="1401"/>
    </row>
    <row r="329" spans="1:4" x14ac:dyDescent="0.25">
      <c r="A329" s="1401"/>
      <c r="B329" s="1472"/>
      <c r="C329" s="1401"/>
      <c r="D329" s="1401"/>
    </row>
    <row r="330" spans="1:4" x14ac:dyDescent="0.25">
      <c r="A330" s="1401"/>
      <c r="B330" s="1472"/>
      <c r="C330" s="1401"/>
      <c r="D330" s="1401"/>
    </row>
    <row r="331" spans="1:4" x14ac:dyDescent="0.25">
      <c r="A331" s="1401"/>
      <c r="B331" s="1472"/>
      <c r="C331" s="1401"/>
      <c r="D331" s="1401"/>
    </row>
    <row r="332" spans="1:4" x14ac:dyDescent="0.25">
      <c r="A332" s="1401"/>
      <c r="B332" s="1472"/>
      <c r="C332" s="1401"/>
      <c r="D332" s="1401"/>
    </row>
    <row r="333" spans="1:4" x14ac:dyDescent="0.25">
      <c r="A333" s="1401"/>
      <c r="B333" s="1472"/>
      <c r="C333" s="1401"/>
      <c r="D333" s="1401"/>
    </row>
    <row r="334" spans="1:4" x14ac:dyDescent="0.25">
      <c r="A334" s="1401"/>
      <c r="B334" s="1472"/>
      <c r="C334" s="1401"/>
      <c r="D334" s="1401"/>
    </row>
    <row r="335" spans="1:4" x14ac:dyDescent="0.25">
      <c r="A335" s="1401"/>
      <c r="B335" s="1472"/>
      <c r="C335" s="1401"/>
      <c r="D335" s="1401"/>
    </row>
    <row r="336" spans="1:4" x14ac:dyDescent="0.25">
      <c r="A336" s="1401"/>
      <c r="B336" s="1472"/>
      <c r="C336" s="1401"/>
      <c r="D336" s="1401"/>
    </row>
    <row r="337" spans="1:4" x14ac:dyDescent="0.25">
      <c r="A337" s="1401"/>
      <c r="B337" s="1472"/>
      <c r="C337" s="1401"/>
      <c r="D337" s="1401"/>
    </row>
    <row r="338" spans="1:4" x14ac:dyDescent="0.25">
      <c r="A338" s="1401"/>
      <c r="B338" s="1472"/>
      <c r="C338" s="1401"/>
      <c r="D338" s="1401"/>
    </row>
    <row r="339" spans="1:4" x14ac:dyDescent="0.25">
      <c r="A339" s="1401"/>
      <c r="B339" s="1472"/>
      <c r="C339" s="1401"/>
      <c r="D339" s="1401"/>
    </row>
    <row r="340" spans="1:4" x14ac:dyDescent="0.25">
      <c r="A340" s="1401"/>
      <c r="B340" s="1472"/>
      <c r="C340" s="1401"/>
      <c r="D340" s="1401"/>
    </row>
    <row r="341" spans="1:4" x14ac:dyDescent="0.25">
      <c r="A341" s="1401"/>
      <c r="B341" s="1472"/>
      <c r="C341" s="1401"/>
      <c r="D341" s="1401"/>
    </row>
    <row r="342" spans="1:4" x14ac:dyDescent="0.25">
      <c r="A342" s="1401"/>
      <c r="B342" s="1472"/>
      <c r="C342" s="1401"/>
      <c r="D342" s="1401"/>
    </row>
    <row r="343" spans="1:4" x14ac:dyDescent="0.25">
      <c r="A343" s="1401"/>
      <c r="B343" s="1472"/>
      <c r="C343" s="1401"/>
      <c r="D343" s="1401"/>
    </row>
    <row r="344" spans="1:4" x14ac:dyDescent="0.25">
      <c r="A344" s="1401"/>
      <c r="B344" s="1472"/>
      <c r="C344" s="1401"/>
      <c r="D344" s="1401"/>
    </row>
    <row r="345" spans="1:4" x14ac:dyDescent="0.25">
      <c r="A345" s="1401"/>
      <c r="B345" s="1472"/>
      <c r="C345" s="1401"/>
      <c r="D345" s="1401"/>
    </row>
    <row r="346" spans="1:4" x14ac:dyDescent="0.25">
      <c r="A346" s="1401"/>
      <c r="B346" s="1472"/>
      <c r="C346" s="1401"/>
      <c r="D346" s="1401"/>
    </row>
    <row r="347" spans="1:4" x14ac:dyDescent="0.25">
      <c r="A347" s="1401"/>
      <c r="B347" s="1472"/>
      <c r="C347" s="1401"/>
      <c r="D347" s="1401"/>
    </row>
    <row r="348" spans="1:4" x14ac:dyDescent="0.25">
      <c r="A348" s="1401"/>
      <c r="B348" s="1472"/>
      <c r="C348" s="1401"/>
      <c r="D348" s="1401"/>
    </row>
    <row r="349" spans="1:4" x14ac:dyDescent="0.25">
      <c r="A349" s="1401"/>
      <c r="B349" s="1472"/>
      <c r="C349" s="1401"/>
      <c r="D349" s="1401"/>
    </row>
    <row r="350" spans="1:4" x14ac:dyDescent="0.25">
      <c r="A350" s="1401"/>
      <c r="B350" s="1472"/>
      <c r="C350" s="1401"/>
      <c r="D350" s="1401"/>
    </row>
    <row r="351" spans="1:4" x14ac:dyDescent="0.25">
      <c r="A351" s="1401"/>
      <c r="B351" s="1472"/>
      <c r="C351" s="1401"/>
      <c r="D351" s="1401"/>
    </row>
    <row r="352" spans="1:4" x14ac:dyDescent="0.25">
      <c r="A352" s="1401"/>
      <c r="B352" s="1472"/>
      <c r="C352" s="1401"/>
      <c r="D352" s="1401"/>
    </row>
    <row r="353" spans="1:4" x14ac:dyDescent="0.25">
      <c r="A353" s="1401"/>
      <c r="B353" s="1472"/>
      <c r="C353" s="1401"/>
      <c r="D353" s="1401"/>
    </row>
    <row r="354" spans="1:4" x14ac:dyDescent="0.25">
      <c r="A354" s="1401"/>
      <c r="B354" s="1472"/>
      <c r="C354" s="1401"/>
      <c r="D354" s="1401"/>
    </row>
    <row r="355" spans="1:4" x14ac:dyDescent="0.25">
      <c r="A355" s="1401"/>
      <c r="B355" s="1472"/>
      <c r="C355" s="1401"/>
      <c r="D355" s="1401"/>
    </row>
    <row r="356" spans="1:4" x14ac:dyDescent="0.25">
      <c r="A356" s="1401"/>
      <c r="B356" s="1472"/>
      <c r="C356" s="1401"/>
      <c r="D356" s="1401"/>
    </row>
    <row r="357" spans="1:4" x14ac:dyDescent="0.25">
      <c r="A357" s="1401"/>
      <c r="B357" s="1472"/>
      <c r="C357" s="1401"/>
      <c r="D357" s="1401"/>
    </row>
    <row r="358" spans="1:4" x14ac:dyDescent="0.25">
      <c r="A358" s="1401"/>
      <c r="B358" s="1472"/>
      <c r="C358" s="1401"/>
      <c r="D358" s="1401"/>
    </row>
    <row r="359" spans="1:4" x14ac:dyDescent="0.25">
      <c r="A359" s="1401"/>
      <c r="B359" s="1472"/>
      <c r="C359" s="1401"/>
      <c r="D359" s="1401"/>
    </row>
    <row r="360" spans="1:4" x14ac:dyDescent="0.25">
      <c r="A360" s="1401"/>
      <c r="B360" s="1472"/>
      <c r="C360" s="1401"/>
      <c r="D360" s="1401"/>
    </row>
    <row r="361" spans="1:4" x14ac:dyDescent="0.25">
      <c r="A361" s="1401"/>
      <c r="B361" s="1472"/>
      <c r="C361" s="1401"/>
      <c r="D361" s="1401"/>
    </row>
    <row r="362" spans="1:4" x14ac:dyDescent="0.25">
      <c r="A362" s="1401"/>
      <c r="B362" s="1472"/>
      <c r="C362" s="1401"/>
      <c r="D362" s="1401"/>
    </row>
    <row r="363" spans="1:4" x14ac:dyDescent="0.25">
      <c r="A363" s="1401"/>
      <c r="B363" s="1472"/>
      <c r="C363" s="1401"/>
      <c r="D363" s="1401"/>
    </row>
    <row r="364" spans="1:4" x14ac:dyDescent="0.25">
      <c r="A364" s="1401"/>
      <c r="B364" s="1472"/>
      <c r="C364" s="1401"/>
      <c r="D364" s="1401"/>
    </row>
    <row r="365" spans="1:4" x14ac:dyDescent="0.25">
      <c r="A365" s="1401"/>
      <c r="B365" s="1472"/>
      <c r="C365" s="1401"/>
      <c r="D365" s="1401"/>
    </row>
    <row r="366" spans="1:4" x14ac:dyDescent="0.25">
      <c r="A366" s="1401"/>
      <c r="B366" s="1472"/>
      <c r="C366" s="1401"/>
      <c r="D366" s="1401"/>
    </row>
    <row r="367" spans="1:4" x14ac:dyDescent="0.25">
      <c r="A367" s="1401"/>
      <c r="B367" s="1472"/>
      <c r="C367" s="1401"/>
      <c r="D367" s="1401"/>
    </row>
    <row r="368" spans="1:4" x14ac:dyDescent="0.25">
      <c r="A368" s="1401"/>
      <c r="B368" s="1472"/>
      <c r="C368" s="1401"/>
      <c r="D368" s="1401"/>
    </row>
    <row r="369" spans="1:4" x14ac:dyDescent="0.25">
      <c r="A369" s="1401"/>
      <c r="B369" s="1472"/>
      <c r="C369" s="1401"/>
      <c r="D369" s="1401"/>
    </row>
    <row r="370" spans="1:4" x14ac:dyDescent="0.25">
      <c r="A370" s="1401"/>
      <c r="B370" s="1472"/>
      <c r="C370" s="1401"/>
      <c r="D370" s="1401"/>
    </row>
    <row r="371" spans="1:4" x14ac:dyDescent="0.25">
      <c r="A371" s="1401"/>
      <c r="B371" s="1472"/>
      <c r="C371" s="1401"/>
      <c r="D371" s="1401"/>
    </row>
    <row r="372" spans="1:4" x14ac:dyDescent="0.25">
      <c r="A372" s="1401"/>
      <c r="B372" s="1472"/>
      <c r="C372" s="1401"/>
      <c r="D372" s="1401"/>
    </row>
    <row r="373" spans="1:4" x14ac:dyDescent="0.25">
      <c r="A373" s="1401"/>
      <c r="B373" s="1472"/>
      <c r="C373" s="1401"/>
      <c r="D373" s="1401"/>
    </row>
    <row r="374" spans="1:4" x14ac:dyDescent="0.25">
      <c r="A374" s="1401"/>
      <c r="B374" s="1472"/>
      <c r="C374" s="1401"/>
      <c r="D374" s="1401"/>
    </row>
    <row r="375" spans="1:4" x14ac:dyDescent="0.25">
      <c r="A375" s="1401"/>
      <c r="B375" s="1472"/>
      <c r="C375" s="1401"/>
      <c r="D375" s="1401"/>
    </row>
    <row r="376" spans="1:4" x14ac:dyDescent="0.25">
      <c r="A376" s="1401"/>
      <c r="B376" s="1472"/>
      <c r="C376" s="1401"/>
      <c r="D376" s="1401"/>
    </row>
    <row r="377" spans="1:4" x14ac:dyDescent="0.25">
      <c r="A377" s="1401"/>
      <c r="B377" s="1472"/>
      <c r="C377" s="1401"/>
      <c r="D377" s="1401"/>
    </row>
    <row r="378" spans="1:4" x14ac:dyDescent="0.25">
      <c r="A378" s="1401"/>
      <c r="B378" s="1472"/>
      <c r="C378" s="1401"/>
      <c r="D378" s="1401"/>
    </row>
    <row r="379" spans="1:4" x14ac:dyDescent="0.25">
      <c r="A379" s="1401"/>
      <c r="B379" s="1472"/>
      <c r="C379" s="1401"/>
      <c r="D379" s="1401"/>
    </row>
    <row r="380" spans="1:4" x14ac:dyDescent="0.25">
      <c r="A380" s="1401"/>
      <c r="B380" s="1472"/>
      <c r="C380" s="1401"/>
      <c r="D380" s="1401"/>
    </row>
    <row r="381" spans="1:4" x14ac:dyDescent="0.25">
      <c r="A381" s="1401"/>
      <c r="B381" s="1472"/>
      <c r="C381" s="1401"/>
      <c r="D381" s="1401"/>
    </row>
    <row r="382" spans="1:4" x14ac:dyDescent="0.25">
      <c r="A382" s="1401"/>
      <c r="B382" s="1472"/>
      <c r="C382" s="1401"/>
      <c r="D382" s="1401"/>
    </row>
    <row r="383" spans="1:4" x14ac:dyDescent="0.25">
      <c r="A383" s="1401"/>
      <c r="B383" s="1472"/>
      <c r="C383" s="1401"/>
      <c r="D383" s="1401"/>
    </row>
    <row r="384" spans="1:4" x14ac:dyDescent="0.25">
      <c r="A384" s="1401"/>
      <c r="B384" s="1472"/>
      <c r="C384" s="1401"/>
      <c r="D384" s="1401"/>
    </row>
    <row r="385" spans="1:4" x14ac:dyDescent="0.25">
      <c r="A385" s="1401"/>
      <c r="B385" s="1472"/>
      <c r="C385" s="1401"/>
      <c r="D385" s="1401"/>
    </row>
    <row r="386" spans="1:4" x14ac:dyDescent="0.25">
      <c r="A386" s="1401"/>
      <c r="B386" s="1472"/>
      <c r="C386" s="1401"/>
      <c r="D386" s="1401"/>
    </row>
    <row r="387" spans="1:4" x14ac:dyDescent="0.25">
      <c r="A387" s="1401"/>
      <c r="B387" s="1472"/>
      <c r="C387" s="1401"/>
      <c r="D387" s="1401"/>
    </row>
    <row r="388" spans="1:4" x14ac:dyDescent="0.25">
      <c r="A388" s="1401"/>
      <c r="B388" s="1472"/>
      <c r="C388" s="1401"/>
      <c r="D388" s="1401"/>
    </row>
    <row r="389" spans="1:4" x14ac:dyDescent="0.25">
      <c r="A389" s="1401"/>
      <c r="B389" s="1472"/>
      <c r="C389" s="1401"/>
      <c r="D389" s="1401"/>
    </row>
    <row r="390" spans="1:4" x14ac:dyDescent="0.25">
      <c r="A390" s="1401"/>
      <c r="B390" s="1472"/>
      <c r="C390" s="1401"/>
      <c r="D390" s="1401"/>
    </row>
    <row r="391" spans="1:4" x14ac:dyDescent="0.25">
      <c r="A391" s="1401"/>
      <c r="B391" s="1472"/>
      <c r="C391" s="1401"/>
      <c r="D391" s="1401"/>
    </row>
    <row r="392" spans="1:4" x14ac:dyDescent="0.25">
      <c r="A392" s="1401"/>
      <c r="B392" s="1472"/>
      <c r="C392" s="1401"/>
      <c r="D392" s="1401"/>
    </row>
    <row r="393" spans="1:4" x14ac:dyDescent="0.25">
      <c r="A393" s="1401"/>
      <c r="B393" s="1472"/>
      <c r="C393" s="1401"/>
      <c r="D393" s="1401"/>
    </row>
    <row r="394" spans="1:4" x14ac:dyDescent="0.25">
      <c r="A394" s="1401"/>
      <c r="B394" s="1472"/>
      <c r="C394" s="1401"/>
      <c r="D394" s="1401"/>
    </row>
    <row r="395" spans="1:4" x14ac:dyDescent="0.25">
      <c r="A395" s="1401"/>
      <c r="B395" s="1472"/>
      <c r="C395" s="1401"/>
      <c r="D395" s="1401"/>
    </row>
    <row r="396" spans="1:4" x14ac:dyDescent="0.25">
      <c r="A396" s="1401"/>
      <c r="B396" s="1472"/>
      <c r="C396" s="1401"/>
      <c r="D396" s="1401"/>
    </row>
    <row r="397" spans="1:4" x14ac:dyDescent="0.25">
      <c r="A397" s="1401"/>
      <c r="B397" s="1472"/>
      <c r="C397" s="1401"/>
      <c r="D397" s="1401"/>
    </row>
    <row r="398" spans="1:4" x14ac:dyDescent="0.25">
      <c r="A398" s="1401"/>
      <c r="B398" s="1472"/>
      <c r="C398" s="1401"/>
      <c r="D398" s="1401"/>
    </row>
    <row r="399" spans="1:4" x14ac:dyDescent="0.25">
      <c r="A399" s="1401"/>
      <c r="B399" s="1472"/>
      <c r="C399" s="1401"/>
      <c r="D399" s="1401"/>
    </row>
    <row r="400" spans="1:4" x14ac:dyDescent="0.25">
      <c r="A400" s="1401"/>
      <c r="B400" s="1472"/>
      <c r="C400" s="1401"/>
      <c r="D400" s="1401"/>
    </row>
    <row r="401" spans="1:4" x14ac:dyDescent="0.25">
      <c r="A401" s="1401"/>
      <c r="B401" s="1472"/>
      <c r="C401" s="1401"/>
      <c r="D401" s="1401"/>
    </row>
    <row r="402" spans="1:4" x14ac:dyDescent="0.25">
      <c r="A402" s="1401"/>
      <c r="B402" s="1472"/>
      <c r="C402" s="1401"/>
      <c r="D402" s="1401"/>
    </row>
    <row r="403" spans="1:4" x14ac:dyDescent="0.25">
      <c r="A403" s="1401"/>
      <c r="B403" s="1472"/>
      <c r="C403" s="1401"/>
      <c r="D403" s="1401"/>
    </row>
    <row r="404" spans="1:4" x14ac:dyDescent="0.25">
      <c r="A404" s="1401"/>
      <c r="B404" s="1472"/>
      <c r="C404" s="1401"/>
      <c r="D404" s="1401"/>
    </row>
    <row r="405" spans="1:4" x14ac:dyDescent="0.25">
      <c r="A405" s="1401"/>
      <c r="B405" s="1472"/>
      <c r="C405" s="1401"/>
      <c r="D405" s="1401"/>
    </row>
    <row r="406" spans="1:4" x14ac:dyDescent="0.25">
      <c r="A406" s="1401"/>
      <c r="B406" s="1472"/>
      <c r="C406" s="1401"/>
      <c r="D406" s="1401"/>
    </row>
    <row r="407" spans="1:4" x14ac:dyDescent="0.25">
      <c r="A407" s="1401"/>
      <c r="B407" s="1472"/>
      <c r="C407" s="1401"/>
      <c r="D407" s="1401"/>
    </row>
    <row r="408" spans="1:4" x14ac:dyDescent="0.25">
      <c r="A408" s="1401"/>
      <c r="B408" s="1472"/>
      <c r="C408" s="1401"/>
      <c r="D408" s="1401"/>
    </row>
    <row r="409" spans="1:4" x14ac:dyDescent="0.25">
      <c r="A409" s="1401"/>
      <c r="B409" s="1472"/>
      <c r="C409" s="1401"/>
      <c r="D409" s="1401"/>
    </row>
    <row r="410" spans="1:4" x14ac:dyDescent="0.25">
      <c r="A410" s="1401"/>
      <c r="B410" s="1472"/>
      <c r="C410" s="1401"/>
      <c r="D410" s="1401"/>
    </row>
    <row r="411" spans="1:4" x14ac:dyDescent="0.25">
      <c r="A411" s="1401"/>
      <c r="B411" s="1472"/>
      <c r="C411" s="1401"/>
      <c r="D411" s="1401"/>
    </row>
    <row r="412" spans="1:4" x14ac:dyDescent="0.25">
      <c r="A412" s="1401"/>
      <c r="B412" s="1472"/>
      <c r="C412" s="1401"/>
      <c r="D412" s="1401"/>
    </row>
    <row r="413" spans="1:4" x14ac:dyDescent="0.25">
      <c r="A413" s="1401"/>
      <c r="B413" s="1472"/>
      <c r="C413" s="1401"/>
      <c r="D413" s="1401"/>
    </row>
    <row r="414" spans="1:4" x14ac:dyDescent="0.25">
      <c r="A414" s="1401"/>
      <c r="B414" s="1472"/>
      <c r="C414" s="1401"/>
      <c r="D414" s="1401"/>
    </row>
    <row r="415" spans="1:4" x14ac:dyDescent="0.25">
      <c r="A415" s="1401"/>
      <c r="B415" s="1472"/>
      <c r="C415" s="1401"/>
      <c r="D415" s="1401"/>
    </row>
    <row r="416" spans="1:4" x14ac:dyDescent="0.25">
      <c r="A416" s="1401"/>
      <c r="B416" s="1472"/>
      <c r="C416" s="1401"/>
      <c r="D416" s="1401"/>
    </row>
    <row r="417" spans="1:4" x14ac:dyDescent="0.25">
      <c r="A417" s="1401"/>
      <c r="B417" s="1472"/>
      <c r="C417" s="1401"/>
      <c r="D417" s="1401"/>
    </row>
    <row r="418" spans="1:4" x14ac:dyDescent="0.25">
      <c r="A418" s="1401"/>
      <c r="B418" s="1472"/>
      <c r="C418" s="1401"/>
      <c r="D418" s="1401"/>
    </row>
    <row r="419" spans="1:4" x14ac:dyDescent="0.25">
      <c r="A419" s="1401"/>
      <c r="B419" s="1472"/>
      <c r="C419" s="1401"/>
      <c r="D419" s="1401"/>
    </row>
    <row r="420" spans="1:4" x14ac:dyDescent="0.25">
      <c r="A420" s="1401"/>
      <c r="B420" s="1472"/>
      <c r="C420" s="1401"/>
      <c r="D420" s="1401"/>
    </row>
    <row r="421" spans="1:4" x14ac:dyDescent="0.25">
      <c r="A421" s="1401"/>
      <c r="B421" s="1472"/>
      <c r="C421" s="1401"/>
      <c r="D421" s="1401"/>
    </row>
    <row r="422" spans="1:4" x14ac:dyDescent="0.25">
      <c r="A422" s="1401"/>
      <c r="B422" s="1472"/>
      <c r="C422" s="1401"/>
      <c r="D422" s="1401"/>
    </row>
    <row r="423" spans="1:4" x14ac:dyDescent="0.25">
      <c r="A423" s="1401"/>
      <c r="B423" s="1472"/>
      <c r="C423" s="1401"/>
      <c r="D423" s="1401"/>
    </row>
    <row r="424" spans="1:4" x14ac:dyDescent="0.25">
      <c r="A424" s="1401"/>
      <c r="B424" s="1472"/>
      <c r="C424" s="1401"/>
      <c r="D424" s="1401"/>
    </row>
    <row r="425" spans="1:4" x14ac:dyDescent="0.25">
      <c r="A425" s="1401"/>
      <c r="B425" s="1472"/>
      <c r="C425" s="1401"/>
      <c r="D425" s="1401"/>
    </row>
    <row r="426" spans="1:4" x14ac:dyDescent="0.25">
      <c r="A426" s="1401"/>
      <c r="B426" s="1472"/>
      <c r="C426" s="1401"/>
      <c r="D426" s="1401"/>
    </row>
    <row r="427" spans="1:4" x14ac:dyDescent="0.25">
      <c r="A427" s="1401"/>
      <c r="B427" s="1472"/>
      <c r="C427" s="1401"/>
      <c r="D427" s="1401"/>
    </row>
    <row r="428" spans="1:4" x14ac:dyDescent="0.25">
      <c r="A428" s="1401"/>
      <c r="B428" s="1472"/>
      <c r="C428" s="1401"/>
      <c r="D428" s="1401"/>
    </row>
    <row r="429" spans="1:4" x14ac:dyDescent="0.25">
      <c r="A429" s="1401"/>
      <c r="B429" s="1472"/>
      <c r="C429" s="1401"/>
      <c r="D429" s="1401"/>
    </row>
    <row r="430" spans="1:4" x14ac:dyDescent="0.25">
      <c r="A430" s="1401"/>
      <c r="B430" s="1472"/>
      <c r="C430" s="1401"/>
      <c r="D430" s="1401"/>
    </row>
    <row r="431" spans="1:4" x14ac:dyDescent="0.25">
      <c r="A431" s="1401"/>
      <c r="B431" s="1472"/>
      <c r="C431" s="1401"/>
      <c r="D431" s="1401"/>
    </row>
    <row r="432" spans="1:4" x14ac:dyDescent="0.25">
      <c r="A432" s="1401"/>
      <c r="B432" s="1472"/>
      <c r="C432" s="1401"/>
      <c r="D432" s="1401"/>
    </row>
    <row r="433" spans="1:4" x14ac:dyDescent="0.25">
      <c r="A433" s="1401"/>
      <c r="B433" s="1472"/>
      <c r="C433" s="1401"/>
      <c r="D433" s="1401"/>
    </row>
    <row r="434" spans="1:4" x14ac:dyDescent="0.25">
      <c r="A434" s="1401"/>
      <c r="B434" s="1472"/>
      <c r="C434" s="1401"/>
      <c r="D434" s="1401"/>
    </row>
    <row r="435" spans="1:4" x14ac:dyDescent="0.25">
      <c r="A435" s="1401"/>
      <c r="B435" s="1472"/>
      <c r="C435" s="1401"/>
      <c r="D435" s="1401"/>
    </row>
    <row r="436" spans="1:4" x14ac:dyDescent="0.25">
      <c r="A436" s="1401"/>
      <c r="B436" s="1472"/>
      <c r="C436" s="1401"/>
      <c r="D436" s="1401"/>
    </row>
    <row r="437" spans="1:4" x14ac:dyDescent="0.25">
      <c r="A437" s="1401"/>
      <c r="B437" s="1472"/>
      <c r="C437" s="1401"/>
      <c r="D437" s="1401"/>
    </row>
    <row r="438" spans="1:4" x14ac:dyDescent="0.25">
      <c r="A438" s="1401"/>
      <c r="B438" s="1472"/>
      <c r="C438" s="1401"/>
      <c r="D438" s="1401"/>
    </row>
    <row r="439" spans="1:4" x14ac:dyDescent="0.25">
      <c r="A439" s="1401"/>
      <c r="B439" s="1472"/>
      <c r="C439" s="1401"/>
      <c r="D439" s="1401"/>
    </row>
    <row r="440" spans="1:4" x14ac:dyDescent="0.25">
      <c r="A440" s="1401"/>
      <c r="B440" s="1472"/>
      <c r="C440" s="1401"/>
      <c r="D440" s="1401"/>
    </row>
    <row r="441" spans="1:4" x14ac:dyDescent="0.25">
      <c r="A441" s="1401"/>
      <c r="B441" s="1472"/>
      <c r="C441" s="1401"/>
      <c r="D441" s="1401"/>
    </row>
    <row r="442" spans="1:4" x14ac:dyDescent="0.25">
      <c r="A442" s="1401"/>
      <c r="B442" s="1472"/>
      <c r="C442" s="1401"/>
      <c r="D442" s="1401"/>
    </row>
    <row r="443" spans="1:4" x14ac:dyDescent="0.25">
      <c r="A443" s="1401"/>
      <c r="B443" s="1472"/>
      <c r="C443" s="1401"/>
      <c r="D443" s="1401"/>
    </row>
    <row r="444" spans="1:4" x14ac:dyDescent="0.25">
      <c r="A444" s="1401"/>
      <c r="B444" s="1472"/>
      <c r="C444" s="1401"/>
      <c r="D444" s="1401"/>
    </row>
    <row r="445" spans="1:4" x14ac:dyDescent="0.25">
      <c r="A445" s="1401"/>
      <c r="B445" s="1472"/>
      <c r="C445" s="1401"/>
      <c r="D445" s="1401"/>
    </row>
    <row r="446" spans="1:4" x14ac:dyDescent="0.25">
      <c r="A446" s="1401"/>
      <c r="B446" s="1472"/>
      <c r="C446" s="1401"/>
      <c r="D446" s="1401"/>
    </row>
    <row r="447" spans="1:4" x14ac:dyDescent="0.25">
      <c r="A447" s="1401"/>
      <c r="B447" s="1472"/>
      <c r="C447" s="1401"/>
      <c r="D447" s="1401"/>
    </row>
    <row r="448" spans="1:4" x14ac:dyDescent="0.25">
      <c r="A448" s="1401"/>
      <c r="B448" s="1472"/>
      <c r="C448" s="1401"/>
      <c r="D448" s="1401"/>
    </row>
    <row r="449" spans="1:4" x14ac:dyDescent="0.25">
      <c r="A449" s="1401"/>
      <c r="B449" s="1472"/>
      <c r="C449" s="1401"/>
      <c r="D449" s="1401"/>
    </row>
    <row r="450" spans="1:4" x14ac:dyDescent="0.25">
      <c r="A450" s="1401"/>
      <c r="B450" s="1472"/>
      <c r="C450" s="1401"/>
      <c r="D450" s="1401"/>
    </row>
    <row r="451" spans="1:4" x14ac:dyDescent="0.25">
      <c r="A451" s="1401"/>
      <c r="B451" s="1472"/>
      <c r="C451" s="1401"/>
      <c r="D451" s="1401"/>
    </row>
    <row r="452" spans="1:4" x14ac:dyDescent="0.25">
      <c r="A452" s="1401"/>
      <c r="B452" s="1472"/>
      <c r="C452" s="1401"/>
      <c r="D452" s="1401"/>
    </row>
    <row r="453" spans="1:4" x14ac:dyDescent="0.25">
      <c r="A453" s="1401"/>
      <c r="B453" s="1472"/>
      <c r="C453" s="1401"/>
      <c r="D453" s="1401"/>
    </row>
    <row r="454" spans="1:4" x14ac:dyDescent="0.25">
      <c r="A454" s="1401"/>
      <c r="B454" s="1472"/>
      <c r="C454" s="1401"/>
      <c r="D454" s="1401"/>
    </row>
    <row r="455" spans="1:4" x14ac:dyDescent="0.25">
      <c r="A455" s="1401"/>
      <c r="B455" s="1472"/>
      <c r="C455" s="1401"/>
      <c r="D455" s="1401"/>
    </row>
    <row r="456" spans="1:4" x14ac:dyDescent="0.25">
      <c r="A456" s="1401"/>
      <c r="B456" s="1472"/>
      <c r="C456" s="1401"/>
      <c r="D456" s="1401"/>
    </row>
    <row r="457" spans="1:4" x14ac:dyDescent="0.25">
      <c r="A457" s="1401"/>
      <c r="B457" s="1472"/>
      <c r="C457" s="1401"/>
      <c r="D457" s="1401"/>
    </row>
    <row r="458" spans="1:4" x14ac:dyDescent="0.25">
      <c r="A458" s="1401"/>
      <c r="B458" s="1472"/>
      <c r="C458" s="1401"/>
      <c r="D458" s="1401"/>
    </row>
    <row r="459" spans="1:4" x14ac:dyDescent="0.25">
      <c r="A459" s="1401"/>
      <c r="B459" s="1472"/>
      <c r="C459" s="1401"/>
      <c r="D459" s="1401"/>
    </row>
    <row r="460" spans="1:4" x14ac:dyDescent="0.25">
      <c r="A460" s="1401"/>
      <c r="B460" s="1472"/>
      <c r="C460" s="1401"/>
      <c r="D460" s="1401"/>
    </row>
    <row r="461" spans="1:4" x14ac:dyDescent="0.25">
      <c r="A461" s="1401"/>
      <c r="B461" s="1472"/>
      <c r="C461" s="1401"/>
      <c r="D461" s="1401"/>
    </row>
    <row r="462" spans="1:4" x14ac:dyDescent="0.25">
      <c r="A462" s="1401"/>
      <c r="B462" s="1472"/>
      <c r="C462" s="1401"/>
      <c r="D462" s="1401"/>
    </row>
    <row r="463" spans="1:4" x14ac:dyDescent="0.25">
      <c r="A463" s="1401"/>
      <c r="B463" s="1472"/>
      <c r="C463" s="1401"/>
      <c r="D463" s="1401"/>
    </row>
    <row r="464" spans="1:4" x14ac:dyDescent="0.25">
      <c r="A464" s="1401"/>
      <c r="B464" s="1472"/>
      <c r="C464" s="1401"/>
      <c r="D464" s="1401"/>
    </row>
    <row r="465" spans="1:4" x14ac:dyDescent="0.25">
      <c r="A465" s="1401"/>
      <c r="B465" s="1472"/>
      <c r="C465" s="1401"/>
      <c r="D465" s="1401"/>
    </row>
    <row r="466" spans="1:4" x14ac:dyDescent="0.25">
      <c r="A466" s="1401"/>
      <c r="B466" s="1472"/>
      <c r="C466" s="1401"/>
      <c r="D466" s="1401"/>
    </row>
    <row r="467" spans="1:4" x14ac:dyDescent="0.25">
      <c r="A467" s="1401"/>
      <c r="B467" s="1472"/>
      <c r="C467" s="1401"/>
      <c r="D467" s="1401"/>
    </row>
    <row r="468" spans="1:4" x14ac:dyDescent="0.25">
      <c r="A468" s="1401"/>
      <c r="B468" s="1472"/>
      <c r="C468" s="1401"/>
      <c r="D468" s="1401"/>
    </row>
    <row r="469" spans="1:4" x14ac:dyDescent="0.25">
      <c r="A469" s="1401"/>
      <c r="B469" s="1472"/>
      <c r="C469" s="1401"/>
      <c r="D469" s="1401"/>
    </row>
    <row r="470" spans="1:4" x14ac:dyDescent="0.25">
      <c r="A470" s="1401"/>
      <c r="B470" s="1472"/>
      <c r="C470" s="1401"/>
      <c r="D470" s="1401"/>
    </row>
    <row r="471" spans="1:4" x14ac:dyDescent="0.25">
      <c r="A471" s="1401"/>
      <c r="B471" s="1472"/>
      <c r="C471" s="1401"/>
      <c r="D471" s="1401"/>
    </row>
    <row r="472" spans="1:4" x14ac:dyDescent="0.25">
      <c r="A472" s="1401"/>
      <c r="B472" s="1472"/>
      <c r="C472" s="1401"/>
      <c r="D472" s="1401"/>
    </row>
    <row r="473" spans="1:4" x14ac:dyDescent="0.25">
      <c r="A473" s="1401"/>
      <c r="B473" s="1472"/>
      <c r="C473" s="1401"/>
      <c r="D473" s="1401"/>
    </row>
    <row r="474" spans="1:4" x14ac:dyDescent="0.25">
      <c r="A474" s="1401"/>
      <c r="B474" s="1472"/>
      <c r="C474" s="1401"/>
      <c r="D474" s="1401"/>
    </row>
    <row r="475" spans="1:4" x14ac:dyDescent="0.25">
      <c r="A475" s="1401"/>
      <c r="B475" s="1472"/>
      <c r="C475" s="1401"/>
      <c r="D475" s="1401"/>
    </row>
    <row r="476" spans="1:4" x14ac:dyDescent="0.25">
      <c r="A476" s="1401"/>
      <c r="B476" s="1472"/>
      <c r="C476" s="1401"/>
      <c r="D476" s="1401"/>
    </row>
    <row r="477" spans="1:4" x14ac:dyDescent="0.25">
      <c r="A477" s="1401"/>
      <c r="B477" s="1472"/>
      <c r="C477" s="1401"/>
      <c r="D477" s="1401"/>
    </row>
    <row r="478" spans="1:4" x14ac:dyDescent="0.25">
      <c r="A478" s="1401"/>
      <c r="B478" s="1472"/>
      <c r="C478" s="1401"/>
      <c r="D478" s="1401"/>
    </row>
    <row r="479" spans="1:4" x14ac:dyDescent="0.25">
      <c r="A479" s="1401"/>
      <c r="B479" s="1472"/>
      <c r="C479" s="1401"/>
      <c r="D479" s="1401"/>
    </row>
    <row r="480" spans="1:4" x14ac:dyDescent="0.25">
      <c r="A480" s="1401"/>
      <c r="B480" s="1472"/>
      <c r="C480" s="1401"/>
      <c r="D480" s="1401"/>
    </row>
    <row r="481" spans="1:4" x14ac:dyDescent="0.25">
      <c r="A481" s="1401"/>
      <c r="B481" s="1472"/>
      <c r="C481" s="1401"/>
      <c r="D481" s="1401"/>
    </row>
    <row r="482" spans="1:4" x14ac:dyDescent="0.25">
      <c r="A482" s="1401"/>
      <c r="B482" s="1472"/>
      <c r="C482" s="1401"/>
      <c r="D482" s="1401"/>
    </row>
    <row r="483" spans="1:4" x14ac:dyDescent="0.25">
      <c r="A483" s="1401"/>
      <c r="B483" s="1472"/>
      <c r="C483" s="1401"/>
      <c r="D483" s="1401"/>
    </row>
    <row r="484" spans="1:4" x14ac:dyDescent="0.25">
      <c r="A484" s="1401"/>
      <c r="B484" s="1472"/>
      <c r="C484" s="1401"/>
      <c r="D484" s="1401"/>
    </row>
    <row r="485" spans="1:4" x14ac:dyDescent="0.25">
      <c r="A485" s="1401"/>
      <c r="B485" s="1472"/>
      <c r="C485" s="1401"/>
      <c r="D485" s="1401"/>
    </row>
    <row r="486" spans="1:4" x14ac:dyDescent="0.25">
      <c r="A486" s="1401"/>
      <c r="B486" s="1472"/>
      <c r="C486" s="1401"/>
      <c r="D486" s="1401"/>
    </row>
    <row r="487" spans="1:4" x14ac:dyDescent="0.25">
      <c r="A487" s="1401"/>
      <c r="B487" s="1472"/>
      <c r="C487" s="1401"/>
      <c r="D487" s="1401"/>
    </row>
    <row r="488" spans="1:4" x14ac:dyDescent="0.25">
      <c r="A488" s="1401"/>
      <c r="B488" s="1472"/>
      <c r="C488" s="1401"/>
      <c r="D488" s="1401"/>
    </row>
    <row r="489" spans="1:4" x14ac:dyDescent="0.25">
      <c r="A489" s="1401"/>
      <c r="B489" s="1472"/>
      <c r="C489" s="1401"/>
      <c r="D489" s="1401"/>
    </row>
    <row r="490" spans="1:4" x14ac:dyDescent="0.25">
      <c r="A490" s="1401"/>
      <c r="B490" s="1472"/>
      <c r="C490" s="1401"/>
      <c r="D490" s="1401"/>
    </row>
    <row r="491" spans="1:4" x14ac:dyDescent="0.25">
      <c r="A491" s="1401"/>
      <c r="B491" s="1472"/>
      <c r="C491" s="1401"/>
      <c r="D491" s="1401"/>
    </row>
    <row r="492" spans="1:4" x14ac:dyDescent="0.25">
      <c r="A492" s="1401"/>
      <c r="B492" s="1472"/>
      <c r="C492" s="1401"/>
      <c r="D492" s="1401"/>
    </row>
    <row r="493" spans="1:4" x14ac:dyDescent="0.25">
      <c r="A493" s="1401"/>
      <c r="B493" s="1472"/>
      <c r="C493" s="1401"/>
      <c r="D493" s="1401"/>
    </row>
    <row r="494" spans="1:4" x14ac:dyDescent="0.25">
      <c r="A494" s="1401"/>
      <c r="B494" s="1472"/>
      <c r="C494" s="1401"/>
      <c r="D494" s="1401"/>
    </row>
    <row r="495" spans="1:4" x14ac:dyDescent="0.25">
      <c r="A495" s="1401"/>
      <c r="B495" s="1472"/>
      <c r="C495" s="1401"/>
      <c r="D495" s="1401"/>
    </row>
    <row r="496" spans="1:4" x14ac:dyDescent="0.25">
      <c r="A496" s="1401"/>
      <c r="B496" s="1472"/>
      <c r="C496" s="1401"/>
      <c r="D496" s="1401"/>
    </row>
    <row r="497" spans="1:4" x14ac:dyDescent="0.25">
      <c r="A497" s="1401"/>
      <c r="B497" s="1472"/>
      <c r="C497" s="1401"/>
      <c r="D497" s="1401"/>
    </row>
    <row r="498" spans="1:4" x14ac:dyDescent="0.25">
      <c r="A498" s="1401"/>
      <c r="B498" s="1472"/>
      <c r="C498" s="1401"/>
      <c r="D498" s="1401"/>
    </row>
    <row r="499" spans="1:4" x14ac:dyDescent="0.25">
      <c r="A499" s="1401"/>
      <c r="B499" s="1472"/>
      <c r="C499" s="1401"/>
      <c r="D499" s="1401"/>
    </row>
    <row r="500" spans="1:4" x14ac:dyDescent="0.25">
      <c r="A500" s="1401"/>
      <c r="B500" s="1472"/>
      <c r="C500" s="1401"/>
      <c r="D500" s="1401"/>
    </row>
    <row r="501" spans="1:4" x14ac:dyDescent="0.25">
      <c r="A501" s="1401"/>
      <c r="B501" s="1472"/>
      <c r="C501" s="1401"/>
      <c r="D501" s="1401"/>
    </row>
    <row r="502" spans="1:4" x14ac:dyDescent="0.25">
      <c r="A502" s="1401"/>
      <c r="B502" s="1472"/>
      <c r="C502" s="1401"/>
      <c r="D502" s="1401"/>
    </row>
    <row r="503" spans="1:4" x14ac:dyDescent="0.25">
      <c r="A503" s="1401"/>
      <c r="B503" s="1472"/>
      <c r="C503" s="1401"/>
      <c r="D503" s="1401"/>
    </row>
    <row r="504" spans="1:4" x14ac:dyDescent="0.25">
      <c r="A504" s="1401"/>
      <c r="B504" s="1472"/>
      <c r="C504" s="1401"/>
      <c r="D504" s="1401"/>
    </row>
    <row r="505" spans="1:4" x14ac:dyDescent="0.25">
      <c r="A505" s="1401"/>
      <c r="B505" s="1472"/>
      <c r="C505" s="1401"/>
      <c r="D505" s="1401"/>
    </row>
    <row r="506" spans="1:4" x14ac:dyDescent="0.25">
      <c r="A506" s="1401"/>
      <c r="B506" s="1472"/>
      <c r="C506" s="1401"/>
      <c r="D506" s="1401"/>
    </row>
    <row r="507" spans="1:4" x14ac:dyDescent="0.25">
      <c r="A507" s="1401"/>
      <c r="B507" s="1472"/>
      <c r="C507" s="1401"/>
      <c r="D507" s="1401"/>
    </row>
    <row r="508" spans="1:4" x14ac:dyDescent="0.25">
      <c r="A508" s="1401"/>
      <c r="B508" s="1472"/>
      <c r="C508" s="1401"/>
      <c r="D508" s="1401"/>
    </row>
    <row r="509" spans="1:4" x14ac:dyDescent="0.25">
      <c r="A509" s="1401"/>
      <c r="B509" s="1472"/>
      <c r="C509" s="1401"/>
      <c r="D509" s="1401"/>
    </row>
    <row r="510" spans="1:4" x14ac:dyDescent="0.25">
      <c r="A510" s="1401"/>
      <c r="B510" s="1472"/>
      <c r="C510" s="1401"/>
      <c r="D510" s="1401"/>
    </row>
    <row r="511" spans="1:4" x14ac:dyDescent="0.25">
      <c r="A511" s="1401"/>
      <c r="B511" s="1472"/>
      <c r="C511" s="1401"/>
      <c r="D511" s="1401"/>
    </row>
    <row r="512" spans="1:4" x14ac:dyDescent="0.25">
      <c r="A512" s="1401"/>
      <c r="B512" s="1472"/>
      <c r="C512" s="1401"/>
      <c r="D512" s="1401"/>
    </row>
    <row r="513" spans="1:4" x14ac:dyDescent="0.25">
      <c r="A513" s="1401"/>
      <c r="B513" s="1472"/>
      <c r="C513" s="1401"/>
      <c r="D513" s="1401"/>
    </row>
    <row r="514" spans="1:4" x14ac:dyDescent="0.25">
      <c r="A514" s="1401"/>
      <c r="B514" s="1472"/>
      <c r="C514" s="1401"/>
      <c r="D514" s="1401"/>
    </row>
    <row r="515" spans="1:4" x14ac:dyDescent="0.25">
      <c r="A515" s="1401"/>
      <c r="B515" s="1472"/>
      <c r="C515" s="1401"/>
      <c r="D515" s="1401"/>
    </row>
    <row r="516" spans="1:4" x14ac:dyDescent="0.25">
      <c r="A516" s="1401"/>
      <c r="B516" s="1472"/>
      <c r="C516" s="1401"/>
      <c r="D516" s="1401"/>
    </row>
    <row r="517" spans="1:4" x14ac:dyDescent="0.25">
      <c r="A517" s="1401"/>
      <c r="B517" s="1472"/>
      <c r="C517" s="1401"/>
      <c r="D517" s="1401"/>
    </row>
    <row r="518" spans="1:4" x14ac:dyDescent="0.25">
      <c r="A518" s="1401"/>
      <c r="B518" s="1472"/>
      <c r="C518" s="1401"/>
      <c r="D518" s="1401"/>
    </row>
    <row r="519" spans="1:4" x14ac:dyDescent="0.25">
      <c r="A519" s="1401"/>
      <c r="B519" s="1472"/>
      <c r="C519" s="1401"/>
      <c r="D519" s="1401"/>
    </row>
    <row r="520" spans="1:4" x14ac:dyDescent="0.25">
      <c r="A520" s="1401"/>
      <c r="B520" s="1472"/>
      <c r="C520" s="1401"/>
      <c r="D520" s="1401"/>
    </row>
    <row r="521" spans="1:4" x14ac:dyDescent="0.25">
      <c r="A521" s="1401"/>
      <c r="B521" s="1472"/>
      <c r="C521" s="1401"/>
      <c r="D521" s="1401"/>
    </row>
    <row r="522" spans="1:4" x14ac:dyDescent="0.25">
      <c r="A522" s="1401"/>
      <c r="B522" s="1472"/>
      <c r="C522" s="1401"/>
      <c r="D522" s="1401"/>
    </row>
    <row r="523" spans="1:4" x14ac:dyDescent="0.25">
      <c r="A523" s="1401"/>
      <c r="B523" s="1472"/>
      <c r="C523" s="1401"/>
      <c r="D523" s="1401"/>
    </row>
    <row r="524" spans="1:4" x14ac:dyDescent="0.25">
      <c r="A524" s="1401"/>
      <c r="B524" s="1472"/>
      <c r="C524" s="1401"/>
      <c r="D524" s="1401"/>
    </row>
    <row r="525" spans="1:4" x14ac:dyDescent="0.25">
      <c r="A525" s="1401"/>
      <c r="B525" s="1472"/>
      <c r="C525" s="1401"/>
      <c r="D525" s="1401"/>
    </row>
    <row r="526" spans="1:4" x14ac:dyDescent="0.25">
      <c r="A526" s="1401"/>
      <c r="B526" s="1472"/>
      <c r="C526" s="1401"/>
      <c r="D526" s="1401"/>
    </row>
    <row r="527" spans="1:4" x14ac:dyDescent="0.25">
      <c r="A527" s="1401"/>
      <c r="B527" s="1472"/>
      <c r="C527" s="1401"/>
      <c r="D527" s="1401"/>
    </row>
    <row r="528" spans="1:4" x14ac:dyDescent="0.25">
      <c r="A528" s="1401"/>
      <c r="B528" s="1472"/>
      <c r="C528" s="1401"/>
      <c r="D528" s="1401"/>
    </row>
    <row r="529" spans="1:4" x14ac:dyDescent="0.25">
      <c r="A529" s="1401"/>
      <c r="B529" s="1472"/>
      <c r="C529" s="1401"/>
      <c r="D529" s="1401"/>
    </row>
    <row r="530" spans="1:4" x14ac:dyDescent="0.25">
      <c r="A530" s="1401"/>
      <c r="B530" s="1472"/>
      <c r="C530" s="1401"/>
      <c r="D530" s="1401"/>
    </row>
    <row r="531" spans="1:4" x14ac:dyDescent="0.25">
      <c r="A531" s="1401"/>
      <c r="B531" s="1472"/>
      <c r="C531" s="1401"/>
      <c r="D531" s="1401"/>
    </row>
    <row r="532" spans="1:4" x14ac:dyDescent="0.25">
      <c r="A532" s="1401"/>
      <c r="B532" s="1472"/>
      <c r="C532" s="1401"/>
      <c r="D532" s="1401"/>
    </row>
    <row r="533" spans="1:4" x14ac:dyDescent="0.25">
      <c r="A533" s="1401"/>
      <c r="B533" s="1472"/>
      <c r="C533" s="1401"/>
      <c r="D533" s="1401"/>
    </row>
    <row r="534" spans="1:4" x14ac:dyDescent="0.25">
      <c r="A534" s="1401"/>
      <c r="B534" s="1472"/>
      <c r="C534" s="1401"/>
      <c r="D534" s="1401"/>
    </row>
    <row r="535" spans="1:4" x14ac:dyDescent="0.25">
      <c r="A535" s="1401"/>
      <c r="B535" s="1472"/>
      <c r="C535" s="1401"/>
      <c r="D535" s="1401"/>
    </row>
    <row r="536" spans="1:4" x14ac:dyDescent="0.25">
      <c r="A536" s="1401"/>
      <c r="B536" s="1472"/>
      <c r="C536" s="1401"/>
      <c r="D536" s="1401"/>
    </row>
    <row r="537" spans="1:4" x14ac:dyDescent="0.25">
      <c r="A537" s="1401"/>
      <c r="B537" s="1472"/>
      <c r="C537" s="1401"/>
      <c r="D537" s="1401"/>
    </row>
    <row r="538" spans="1:4" x14ac:dyDescent="0.25">
      <c r="A538" s="1401"/>
      <c r="B538" s="1472"/>
      <c r="C538" s="1401"/>
      <c r="D538" s="1401"/>
    </row>
    <row r="539" spans="1:4" x14ac:dyDescent="0.25">
      <c r="A539" s="1401"/>
      <c r="B539" s="1472"/>
      <c r="C539" s="1401"/>
      <c r="D539" s="1401"/>
    </row>
    <row r="540" spans="1:4" x14ac:dyDescent="0.25">
      <c r="A540" s="1401"/>
      <c r="B540" s="1472"/>
      <c r="C540" s="1401"/>
      <c r="D540" s="1401"/>
    </row>
    <row r="541" spans="1:4" x14ac:dyDescent="0.25">
      <c r="A541" s="1401"/>
      <c r="B541" s="1472"/>
      <c r="C541" s="1401"/>
      <c r="D541" s="1401"/>
    </row>
    <row r="542" spans="1:4" x14ac:dyDescent="0.25">
      <c r="A542" s="1401"/>
      <c r="B542" s="1472"/>
      <c r="C542" s="1401"/>
      <c r="D542" s="1401"/>
    </row>
    <row r="543" spans="1:4" x14ac:dyDescent="0.25">
      <c r="A543" s="1401"/>
      <c r="B543" s="1472"/>
      <c r="C543" s="1401"/>
      <c r="D543" s="1401"/>
    </row>
    <row r="544" spans="1:4" x14ac:dyDescent="0.25">
      <c r="A544" s="1401"/>
      <c r="B544" s="1472"/>
      <c r="C544" s="1401"/>
      <c r="D544" s="1401"/>
    </row>
    <row r="545" spans="1:4" x14ac:dyDescent="0.25">
      <c r="A545" s="1401"/>
      <c r="B545" s="1472"/>
      <c r="C545" s="1401"/>
      <c r="D545" s="1401"/>
    </row>
    <row r="546" spans="1:4" x14ac:dyDescent="0.25">
      <c r="A546" s="1401"/>
      <c r="B546" s="1472"/>
      <c r="C546" s="1401"/>
      <c r="D546" s="1401"/>
    </row>
    <row r="547" spans="1:4" x14ac:dyDescent="0.25">
      <c r="A547" s="1401"/>
      <c r="B547" s="1472"/>
      <c r="C547" s="1401"/>
      <c r="D547" s="1401"/>
    </row>
    <row r="548" spans="1:4" x14ac:dyDescent="0.25">
      <c r="A548" s="1401"/>
      <c r="B548" s="1472"/>
      <c r="C548" s="1401"/>
      <c r="D548" s="1401"/>
    </row>
    <row r="549" spans="1:4" x14ac:dyDescent="0.25">
      <c r="A549" s="1401"/>
      <c r="B549" s="1472"/>
      <c r="C549" s="1401"/>
      <c r="D549" s="1401"/>
    </row>
    <row r="550" spans="1:4" x14ac:dyDescent="0.25">
      <c r="A550" s="1401"/>
      <c r="B550" s="1472"/>
      <c r="C550" s="1401"/>
      <c r="D550" s="1401"/>
    </row>
    <row r="551" spans="1:4" x14ac:dyDescent="0.25">
      <c r="A551" s="1401"/>
      <c r="B551" s="1472"/>
      <c r="C551" s="1401"/>
      <c r="D551" s="1401"/>
    </row>
    <row r="552" spans="1:4" x14ac:dyDescent="0.25">
      <c r="A552" s="1401"/>
      <c r="B552" s="1472"/>
      <c r="C552" s="1401"/>
      <c r="D552" s="1401"/>
    </row>
    <row r="553" spans="1:4" x14ac:dyDescent="0.25">
      <c r="A553" s="1401"/>
      <c r="B553" s="1472"/>
      <c r="C553" s="1401"/>
      <c r="D553" s="1401"/>
    </row>
    <row r="554" spans="1:4" x14ac:dyDescent="0.25">
      <c r="A554" s="1401"/>
      <c r="B554" s="1472"/>
      <c r="C554" s="1401"/>
      <c r="D554" s="1401"/>
    </row>
    <row r="555" spans="1:4" x14ac:dyDescent="0.25">
      <c r="A555" s="1401"/>
      <c r="B555" s="1472"/>
      <c r="C555" s="1401"/>
      <c r="D555" s="1401"/>
    </row>
    <row r="556" spans="1:4" x14ac:dyDescent="0.25">
      <c r="A556" s="1401"/>
      <c r="B556" s="1472"/>
      <c r="C556" s="1401"/>
      <c r="D556" s="1401"/>
    </row>
    <row r="557" spans="1:4" x14ac:dyDescent="0.25">
      <c r="A557" s="1401"/>
      <c r="B557" s="1472"/>
      <c r="C557" s="1401"/>
      <c r="D557" s="1401"/>
    </row>
    <row r="558" spans="1:4" x14ac:dyDescent="0.25">
      <c r="A558" s="1401"/>
      <c r="B558" s="1472"/>
      <c r="C558" s="1401"/>
      <c r="D558" s="1401"/>
    </row>
    <row r="559" spans="1:4" x14ac:dyDescent="0.25">
      <c r="A559" s="1401"/>
      <c r="B559" s="1472"/>
      <c r="C559" s="1401"/>
      <c r="D559" s="1401"/>
    </row>
    <row r="560" spans="1:4" x14ac:dyDescent="0.25">
      <c r="A560" s="1401"/>
      <c r="B560" s="1472"/>
      <c r="C560" s="1401"/>
      <c r="D560" s="1401"/>
    </row>
    <row r="561" spans="1:4" x14ac:dyDescent="0.25">
      <c r="A561" s="1401"/>
      <c r="B561" s="1472"/>
      <c r="C561" s="1401"/>
      <c r="D561" s="1401"/>
    </row>
    <row r="562" spans="1:4" x14ac:dyDescent="0.25">
      <c r="A562" s="1401"/>
      <c r="B562" s="1472"/>
      <c r="C562" s="1401"/>
      <c r="D562" s="1401"/>
    </row>
    <row r="563" spans="1:4" x14ac:dyDescent="0.25">
      <c r="A563" s="1401"/>
      <c r="B563" s="1472"/>
      <c r="C563" s="1401"/>
      <c r="D563" s="1401"/>
    </row>
    <row r="564" spans="1:4" x14ac:dyDescent="0.25">
      <c r="A564" s="1401"/>
      <c r="B564" s="1472"/>
      <c r="C564" s="1401"/>
      <c r="D564" s="1401"/>
    </row>
    <row r="565" spans="1:4" x14ac:dyDescent="0.25">
      <c r="A565" s="1401"/>
      <c r="B565" s="1472"/>
      <c r="C565" s="1401"/>
      <c r="D565" s="1401"/>
    </row>
    <row r="566" spans="1:4" x14ac:dyDescent="0.25">
      <c r="A566" s="1401"/>
      <c r="B566" s="1472"/>
      <c r="C566" s="1401"/>
      <c r="D566" s="1401"/>
    </row>
    <row r="567" spans="1:4" x14ac:dyDescent="0.25">
      <c r="A567" s="1401"/>
      <c r="B567" s="1472"/>
      <c r="C567" s="1401"/>
      <c r="D567" s="1401"/>
    </row>
    <row r="568" spans="1:4" x14ac:dyDescent="0.25">
      <c r="A568" s="1401"/>
      <c r="B568" s="1472"/>
      <c r="C568" s="1401"/>
      <c r="D568" s="1401"/>
    </row>
    <row r="569" spans="1:4" x14ac:dyDescent="0.25">
      <c r="A569" s="1401"/>
      <c r="B569" s="1472"/>
      <c r="C569" s="1401"/>
      <c r="D569" s="1401"/>
    </row>
    <row r="570" spans="1:4" x14ac:dyDescent="0.25">
      <c r="A570" s="1401"/>
      <c r="B570" s="1472"/>
      <c r="C570" s="1401"/>
      <c r="D570" s="1401"/>
    </row>
    <row r="571" spans="1:4" x14ac:dyDescent="0.25">
      <c r="A571" s="1401"/>
      <c r="B571" s="1472"/>
      <c r="C571" s="1401"/>
      <c r="D571" s="1401"/>
    </row>
    <row r="572" spans="1:4" x14ac:dyDescent="0.25">
      <c r="A572" s="1401"/>
      <c r="B572" s="1472"/>
      <c r="C572" s="1401"/>
      <c r="D572" s="1401"/>
    </row>
    <row r="573" spans="1:4" x14ac:dyDescent="0.25">
      <c r="A573" s="1401"/>
      <c r="B573" s="1472"/>
      <c r="C573" s="1401"/>
      <c r="D573" s="1401"/>
    </row>
    <row r="574" spans="1:4" x14ac:dyDescent="0.25">
      <c r="A574" s="1401"/>
      <c r="B574" s="1472"/>
      <c r="C574" s="1401"/>
      <c r="D574" s="1401"/>
    </row>
    <row r="575" spans="1:4" x14ac:dyDescent="0.25">
      <c r="A575" s="1401"/>
      <c r="B575" s="1472"/>
      <c r="C575" s="1401"/>
      <c r="D575" s="1401"/>
    </row>
    <row r="576" spans="1:4" x14ac:dyDescent="0.25">
      <c r="A576" s="1401"/>
      <c r="B576" s="1472"/>
      <c r="C576" s="1401"/>
      <c r="D576" s="1401"/>
    </row>
    <row r="577" spans="1:4" x14ac:dyDescent="0.25">
      <c r="A577" s="1401"/>
      <c r="B577" s="1472"/>
      <c r="C577" s="1401"/>
      <c r="D577" s="1401"/>
    </row>
    <row r="578" spans="1:4" x14ac:dyDescent="0.25">
      <c r="A578" s="1401"/>
      <c r="B578" s="1472"/>
      <c r="C578" s="1401"/>
      <c r="D578" s="1401"/>
    </row>
    <row r="579" spans="1:4" x14ac:dyDescent="0.25">
      <c r="A579" s="1401"/>
      <c r="B579" s="1472"/>
      <c r="C579" s="1401"/>
      <c r="D579" s="1401"/>
    </row>
    <row r="580" spans="1:4" x14ac:dyDescent="0.25">
      <c r="A580" s="1401"/>
      <c r="B580" s="1472"/>
      <c r="C580" s="1401"/>
      <c r="D580" s="1401"/>
    </row>
    <row r="581" spans="1:4" x14ac:dyDescent="0.25">
      <c r="A581" s="1401"/>
      <c r="B581" s="1472"/>
      <c r="C581" s="1401"/>
      <c r="D581" s="1401"/>
    </row>
    <row r="582" spans="1:4" x14ac:dyDescent="0.25">
      <c r="A582" s="1401"/>
      <c r="B582" s="1472"/>
      <c r="C582" s="1401"/>
      <c r="D582" s="1401"/>
    </row>
    <row r="583" spans="1:4" x14ac:dyDescent="0.25">
      <c r="A583" s="1401"/>
      <c r="B583" s="1472"/>
      <c r="C583" s="1401"/>
      <c r="D583" s="1401"/>
    </row>
    <row r="584" spans="1:4" x14ac:dyDescent="0.25">
      <c r="A584" s="1401"/>
      <c r="B584" s="1472"/>
      <c r="C584" s="1401"/>
      <c r="D584" s="1401"/>
    </row>
    <row r="585" spans="1:4" x14ac:dyDescent="0.25">
      <c r="A585" s="1401"/>
      <c r="B585" s="1472"/>
      <c r="C585" s="1401"/>
      <c r="D585" s="1401"/>
    </row>
    <row r="586" spans="1:4" x14ac:dyDescent="0.25">
      <c r="A586" s="1401"/>
      <c r="B586" s="1472"/>
      <c r="C586" s="1401"/>
      <c r="D586" s="1401"/>
    </row>
    <row r="587" spans="1:4" x14ac:dyDescent="0.25">
      <c r="A587" s="1401"/>
      <c r="B587" s="1472"/>
      <c r="C587" s="1401"/>
      <c r="D587" s="1401"/>
    </row>
    <row r="588" spans="1:4" x14ac:dyDescent="0.25">
      <c r="A588" s="1401"/>
      <c r="B588" s="1472"/>
      <c r="C588" s="1401"/>
      <c r="D588" s="1401"/>
    </row>
    <row r="589" spans="1:4" x14ac:dyDescent="0.25">
      <c r="A589" s="1401"/>
      <c r="B589" s="1472"/>
      <c r="C589" s="1401"/>
      <c r="D589" s="1401"/>
    </row>
    <row r="590" spans="1:4" x14ac:dyDescent="0.25">
      <c r="A590" s="1401"/>
      <c r="B590" s="1472"/>
      <c r="C590" s="1401"/>
      <c r="D590" s="1401"/>
    </row>
    <row r="591" spans="1:4" x14ac:dyDescent="0.25">
      <c r="A591" s="1401"/>
      <c r="B591" s="1472"/>
      <c r="C591" s="1401"/>
      <c r="D591" s="1401"/>
    </row>
    <row r="592" spans="1:4" x14ac:dyDescent="0.25">
      <c r="A592" s="1401"/>
      <c r="B592" s="1472"/>
      <c r="C592" s="1401"/>
      <c r="D592" s="1401"/>
    </row>
    <row r="593" spans="1:4" x14ac:dyDescent="0.25">
      <c r="A593" s="1401"/>
      <c r="B593" s="1472"/>
      <c r="C593" s="1401"/>
      <c r="D593" s="1401"/>
    </row>
    <row r="594" spans="1:4" x14ac:dyDescent="0.25">
      <c r="A594" s="1401"/>
      <c r="B594" s="1472"/>
      <c r="C594" s="1401"/>
      <c r="D594" s="1401"/>
    </row>
    <row r="595" spans="1:4" x14ac:dyDescent="0.25">
      <c r="A595" s="1401"/>
      <c r="B595" s="1472"/>
      <c r="C595" s="1401"/>
      <c r="D595" s="1401"/>
    </row>
    <row r="596" spans="1:4" x14ac:dyDescent="0.25">
      <c r="A596" s="1401"/>
      <c r="B596" s="1472"/>
      <c r="C596" s="1401"/>
      <c r="D596" s="1401"/>
    </row>
    <row r="597" spans="1:4" x14ac:dyDescent="0.25">
      <c r="A597" s="1401"/>
      <c r="B597" s="1472"/>
      <c r="C597" s="1401"/>
      <c r="D597" s="1401"/>
    </row>
    <row r="598" spans="1:4" x14ac:dyDescent="0.25">
      <c r="A598" s="1401"/>
      <c r="B598" s="1472"/>
      <c r="C598" s="1401"/>
      <c r="D598" s="1401"/>
    </row>
    <row r="599" spans="1:4" x14ac:dyDescent="0.25">
      <c r="A599" s="1401"/>
      <c r="B599" s="1472"/>
      <c r="C599" s="1401"/>
      <c r="D599" s="1401"/>
    </row>
    <row r="600" spans="1:4" x14ac:dyDescent="0.25">
      <c r="A600" s="1401"/>
      <c r="B600" s="1472"/>
      <c r="C600" s="1401"/>
      <c r="D600" s="1401"/>
    </row>
    <row r="601" spans="1:4" x14ac:dyDescent="0.25">
      <c r="A601" s="1401"/>
      <c r="B601" s="1472"/>
      <c r="C601" s="1401"/>
      <c r="D601" s="1401"/>
    </row>
    <row r="602" spans="1:4" x14ac:dyDescent="0.25">
      <c r="A602" s="1401"/>
      <c r="B602" s="1472"/>
      <c r="C602" s="1401"/>
      <c r="D602" s="1401"/>
    </row>
    <row r="603" spans="1:4" x14ac:dyDescent="0.25">
      <c r="A603" s="1401"/>
      <c r="B603" s="1472"/>
      <c r="C603" s="1401"/>
      <c r="D603" s="1401"/>
    </row>
    <row r="604" spans="1:4" x14ac:dyDescent="0.25">
      <c r="A604" s="1401"/>
      <c r="B604" s="1472"/>
      <c r="C604" s="1401"/>
      <c r="D604" s="1401"/>
    </row>
    <row r="605" spans="1:4" x14ac:dyDescent="0.25">
      <c r="A605" s="1401"/>
      <c r="B605" s="1472"/>
      <c r="C605" s="1401"/>
      <c r="D605" s="1401"/>
    </row>
    <row r="606" spans="1:4" x14ac:dyDescent="0.25">
      <c r="A606" s="1401"/>
      <c r="B606" s="1472"/>
      <c r="C606" s="1401"/>
      <c r="D606" s="1401"/>
    </row>
    <row r="607" spans="1:4" x14ac:dyDescent="0.25">
      <c r="A607" s="1401"/>
      <c r="B607" s="1472"/>
      <c r="C607" s="1401"/>
      <c r="D607" s="1401"/>
    </row>
    <row r="608" spans="1:4" x14ac:dyDescent="0.25">
      <c r="A608" s="1401"/>
      <c r="B608" s="1472"/>
      <c r="C608" s="1401"/>
      <c r="D608" s="1401"/>
    </row>
    <row r="609" spans="1:4" x14ac:dyDescent="0.25">
      <c r="A609" s="1401"/>
      <c r="B609" s="1472"/>
      <c r="C609" s="1401"/>
      <c r="D609" s="1401"/>
    </row>
    <row r="610" spans="1:4" x14ac:dyDescent="0.25">
      <c r="A610" s="1401"/>
      <c r="B610" s="1472"/>
      <c r="C610" s="1401"/>
      <c r="D610" s="1401"/>
    </row>
    <row r="611" spans="1:4" x14ac:dyDescent="0.25">
      <c r="A611" s="1401"/>
      <c r="B611" s="1472"/>
      <c r="C611" s="1401"/>
      <c r="D611" s="1401"/>
    </row>
    <row r="612" spans="1:4" x14ac:dyDescent="0.25">
      <c r="A612" s="1401"/>
      <c r="B612" s="1472"/>
      <c r="C612" s="1401"/>
      <c r="D612" s="1401"/>
    </row>
    <row r="613" spans="1:4" x14ac:dyDescent="0.25">
      <c r="A613" s="1401"/>
      <c r="B613" s="1472"/>
      <c r="C613" s="1401"/>
      <c r="D613" s="1401"/>
    </row>
    <row r="614" spans="1:4" x14ac:dyDescent="0.25">
      <c r="A614" s="1401"/>
      <c r="B614" s="1472"/>
      <c r="C614" s="1401"/>
      <c r="D614" s="1401"/>
    </row>
    <row r="615" spans="1:4" x14ac:dyDescent="0.25">
      <c r="A615" s="1401"/>
      <c r="B615" s="1472"/>
      <c r="C615" s="1401"/>
      <c r="D615" s="1401"/>
    </row>
    <row r="616" spans="1:4" x14ac:dyDescent="0.25">
      <c r="A616" s="1401"/>
      <c r="B616" s="1472"/>
      <c r="C616" s="1401"/>
      <c r="D616" s="1401"/>
    </row>
    <row r="617" spans="1:4" x14ac:dyDescent="0.25">
      <c r="A617" s="1401"/>
      <c r="B617" s="1472"/>
      <c r="C617" s="1401"/>
      <c r="D617" s="1401"/>
    </row>
    <row r="618" spans="1:4" x14ac:dyDescent="0.25">
      <c r="A618" s="1401"/>
      <c r="B618" s="1472"/>
      <c r="C618" s="1401"/>
      <c r="D618" s="1401"/>
    </row>
    <row r="619" spans="1:4" x14ac:dyDescent="0.25">
      <c r="A619" s="1401"/>
      <c r="B619" s="1472"/>
      <c r="C619" s="1401"/>
      <c r="D619" s="1401"/>
    </row>
    <row r="620" spans="1:4" x14ac:dyDescent="0.25">
      <c r="A620" s="1401"/>
      <c r="B620" s="1472"/>
      <c r="C620" s="1401"/>
      <c r="D620" s="1401"/>
    </row>
    <row r="621" spans="1:4" x14ac:dyDescent="0.25">
      <c r="A621" s="1401"/>
      <c r="B621" s="1472"/>
      <c r="C621" s="1401"/>
      <c r="D621" s="1401"/>
    </row>
    <row r="622" spans="1:4" x14ac:dyDescent="0.25">
      <c r="A622" s="1401"/>
      <c r="B622" s="1472"/>
      <c r="C622" s="1401"/>
      <c r="D622" s="1401"/>
    </row>
    <row r="623" spans="1:4" x14ac:dyDescent="0.25">
      <c r="A623" s="1401"/>
      <c r="B623" s="1472"/>
      <c r="C623" s="1401"/>
      <c r="D623" s="1401"/>
    </row>
    <row r="624" spans="1:4" x14ac:dyDescent="0.25">
      <c r="A624" s="1401"/>
      <c r="B624" s="1472"/>
      <c r="C624" s="1401"/>
      <c r="D624" s="1401"/>
    </row>
    <row r="625" spans="1:4" x14ac:dyDescent="0.25">
      <c r="A625" s="1401"/>
      <c r="B625" s="1472"/>
      <c r="C625" s="1401"/>
      <c r="D625" s="1401"/>
    </row>
    <row r="626" spans="1:4" x14ac:dyDescent="0.25">
      <c r="A626" s="1401"/>
      <c r="B626" s="1472"/>
      <c r="C626" s="1401"/>
      <c r="D626" s="1401"/>
    </row>
    <row r="627" spans="1:4" x14ac:dyDescent="0.25">
      <c r="A627" s="1401"/>
      <c r="B627" s="1472"/>
      <c r="C627" s="1401"/>
      <c r="D627" s="1401"/>
    </row>
    <row r="628" spans="1:4" x14ac:dyDescent="0.25">
      <c r="A628" s="1401"/>
      <c r="B628" s="1472"/>
      <c r="C628" s="1401"/>
      <c r="D628" s="1401"/>
    </row>
    <row r="629" spans="1:4" x14ac:dyDescent="0.25">
      <c r="A629" s="1401"/>
      <c r="B629" s="1472"/>
      <c r="C629" s="1401"/>
      <c r="D629" s="1401"/>
    </row>
    <row r="630" spans="1:4" x14ac:dyDescent="0.25">
      <c r="A630" s="1401"/>
      <c r="B630" s="1472"/>
      <c r="C630" s="1401"/>
      <c r="D630" s="1401"/>
    </row>
    <row r="631" spans="1:4" x14ac:dyDescent="0.25">
      <c r="A631" s="1401"/>
      <c r="B631" s="1472"/>
      <c r="C631" s="1401"/>
      <c r="D631" s="1401"/>
    </row>
    <row r="632" spans="1:4" x14ac:dyDescent="0.25">
      <c r="A632" s="1401"/>
      <c r="B632" s="1472"/>
      <c r="C632" s="1401"/>
      <c r="D632" s="1401"/>
    </row>
    <row r="633" spans="1:4" x14ac:dyDescent="0.25">
      <c r="A633" s="1401"/>
      <c r="B633" s="1472"/>
      <c r="C633" s="1401"/>
      <c r="D633" s="1401"/>
    </row>
    <row r="634" spans="1:4" x14ac:dyDescent="0.25">
      <c r="A634" s="1401"/>
      <c r="B634" s="1472"/>
      <c r="C634" s="1401"/>
      <c r="D634" s="1401"/>
    </row>
    <row r="635" spans="1:4" x14ac:dyDescent="0.25">
      <c r="A635" s="1401"/>
      <c r="B635" s="1472"/>
      <c r="C635" s="1401"/>
      <c r="D635" s="1401"/>
    </row>
    <row r="636" spans="1:4" x14ac:dyDescent="0.25">
      <c r="A636" s="1401"/>
      <c r="B636" s="1472"/>
      <c r="C636" s="1401"/>
      <c r="D636" s="1401"/>
    </row>
    <row r="637" spans="1:4" x14ac:dyDescent="0.25">
      <c r="A637" s="1401"/>
      <c r="B637" s="1472"/>
      <c r="C637" s="1401"/>
      <c r="D637" s="1401"/>
    </row>
    <row r="638" spans="1:4" x14ac:dyDescent="0.25">
      <c r="A638" s="1401"/>
      <c r="B638" s="1472"/>
      <c r="C638" s="1401"/>
      <c r="D638" s="1401"/>
    </row>
    <row r="639" spans="1:4" x14ac:dyDescent="0.25">
      <c r="A639" s="1401"/>
      <c r="B639" s="1472"/>
      <c r="C639" s="1401"/>
      <c r="D639" s="1401"/>
    </row>
    <row r="640" spans="1:4" x14ac:dyDescent="0.25">
      <c r="A640" s="1401"/>
      <c r="B640" s="1472"/>
      <c r="C640" s="1401"/>
      <c r="D640" s="1401"/>
    </row>
    <row r="641" spans="1:4" x14ac:dyDescent="0.25">
      <c r="A641" s="1401"/>
      <c r="B641" s="1472"/>
      <c r="C641" s="1401"/>
      <c r="D641" s="1401"/>
    </row>
    <row r="642" spans="1:4" x14ac:dyDescent="0.25">
      <c r="A642" s="1401"/>
      <c r="B642" s="1472"/>
      <c r="C642" s="1401"/>
      <c r="D642" s="1401"/>
    </row>
    <row r="643" spans="1:4" x14ac:dyDescent="0.25">
      <c r="A643" s="1401"/>
      <c r="B643" s="1472"/>
      <c r="C643" s="1401"/>
      <c r="D643" s="1401"/>
    </row>
    <row r="644" spans="1:4" x14ac:dyDescent="0.25">
      <c r="A644" s="1401"/>
      <c r="B644" s="1472"/>
      <c r="C644" s="1401"/>
      <c r="D644" s="1401"/>
    </row>
    <row r="645" spans="1:4" x14ac:dyDescent="0.25">
      <c r="A645" s="1401"/>
      <c r="B645" s="1472"/>
      <c r="C645" s="1401"/>
      <c r="D645" s="1401"/>
    </row>
    <row r="646" spans="1:4" x14ac:dyDescent="0.25">
      <c r="A646" s="1401"/>
      <c r="B646" s="1472"/>
      <c r="C646" s="1401"/>
      <c r="D646" s="1401"/>
    </row>
    <row r="647" spans="1:4" x14ac:dyDescent="0.25">
      <c r="A647" s="1401"/>
      <c r="B647" s="1472"/>
      <c r="C647" s="1401"/>
      <c r="D647" s="1401"/>
    </row>
    <row r="648" spans="1:4" x14ac:dyDescent="0.25">
      <c r="A648" s="1401"/>
      <c r="B648" s="1472"/>
      <c r="C648" s="1401"/>
      <c r="D648" s="1401"/>
    </row>
    <row r="649" spans="1:4" x14ac:dyDescent="0.25">
      <c r="A649" s="1401"/>
      <c r="B649" s="1472"/>
      <c r="C649" s="1401"/>
      <c r="D649" s="1401"/>
    </row>
    <row r="650" spans="1:4" x14ac:dyDescent="0.25">
      <c r="A650" s="1401"/>
      <c r="B650" s="1472"/>
      <c r="C650" s="1401"/>
      <c r="D650" s="1401"/>
    </row>
    <row r="651" spans="1:4" x14ac:dyDescent="0.25">
      <c r="A651" s="1401"/>
      <c r="B651" s="1472"/>
      <c r="C651" s="1401"/>
      <c r="D651" s="1401"/>
    </row>
    <row r="652" spans="1:4" x14ac:dyDescent="0.25">
      <c r="A652" s="1401"/>
      <c r="B652" s="1472"/>
      <c r="C652" s="1401"/>
      <c r="D652" s="1401"/>
    </row>
    <row r="653" spans="1:4" x14ac:dyDescent="0.25">
      <c r="A653" s="1401"/>
      <c r="B653" s="1472"/>
      <c r="C653" s="1401"/>
      <c r="D653" s="1401"/>
    </row>
    <row r="654" spans="1:4" x14ac:dyDescent="0.25">
      <c r="A654" s="1401"/>
      <c r="B654" s="1472"/>
      <c r="C654" s="1401"/>
      <c r="D654" s="1401"/>
    </row>
    <row r="655" spans="1:4" x14ac:dyDescent="0.25">
      <c r="A655" s="1401"/>
      <c r="B655" s="1472"/>
      <c r="C655" s="1401"/>
      <c r="D655" s="1401"/>
    </row>
    <row r="656" spans="1:4" x14ac:dyDescent="0.25">
      <c r="A656" s="1401"/>
      <c r="B656" s="1472"/>
      <c r="C656" s="1401"/>
      <c r="D656" s="1401"/>
    </row>
    <row r="657" spans="1:4" x14ac:dyDescent="0.25">
      <c r="A657" s="1401"/>
      <c r="B657" s="1472"/>
      <c r="C657" s="1401"/>
      <c r="D657" s="1401"/>
    </row>
    <row r="658" spans="1:4" x14ac:dyDescent="0.25">
      <c r="A658" s="1401"/>
      <c r="B658" s="1472"/>
      <c r="C658" s="1401"/>
      <c r="D658" s="1401"/>
    </row>
    <row r="659" spans="1:4" x14ac:dyDescent="0.25">
      <c r="A659" s="1401"/>
      <c r="B659" s="1472"/>
      <c r="C659" s="1401"/>
      <c r="D659" s="1401"/>
    </row>
    <row r="660" spans="1:4" x14ac:dyDescent="0.25">
      <c r="A660" s="1401"/>
      <c r="B660" s="1472"/>
      <c r="C660" s="1401"/>
      <c r="D660" s="1401"/>
    </row>
    <row r="661" spans="1:4" x14ac:dyDescent="0.25">
      <c r="A661" s="1401"/>
      <c r="B661" s="1472"/>
      <c r="C661" s="1401"/>
      <c r="D661" s="1401"/>
    </row>
    <row r="662" spans="1:4" x14ac:dyDescent="0.25">
      <c r="A662" s="1401"/>
      <c r="B662" s="1472"/>
      <c r="C662" s="1401"/>
      <c r="D662" s="1401"/>
    </row>
    <row r="663" spans="1:4" x14ac:dyDescent="0.25">
      <c r="A663" s="1401"/>
      <c r="B663" s="1472"/>
      <c r="C663" s="1401"/>
      <c r="D663" s="1401"/>
    </row>
    <row r="664" spans="1:4" x14ac:dyDescent="0.25">
      <c r="A664" s="1401"/>
      <c r="B664" s="1472"/>
      <c r="C664" s="1401"/>
      <c r="D664" s="1401"/>
    </row>
    <row r="665" spans="1:4" x14ac:dyDescent="0.25">
      <c r="A665" s="1401"/>
      <c r="B665" s="1472"/>
      <c r="C665" s="1401"/>
      <c r="D665" s="1401"/>
    </row>
    <row r="666" spans="1:4" x14ac:dyDescent="0.25">
      <c r="A666" s="1401"/>
      <c r="B666" s="1472"/>
      <c r="C666" s="1401"/>
      <c r="D666" s="1401"/>
    </row>
    <row r="667" spans="1:4" x14ac:dyDescent="0.25">
      <c r="A667" s="1401"/>
      <c r="B667" s="1472"/>
      <c r="C667" s="1401"/>
      <c r="D667" s="1401"/>
    </row>
    <row r="668" spans="1:4" x14ac:dyDescent="0.25">
      <c r="A668" s="1401"/>
      <c r="B668" s="1472"/>
      <c r="C668" s="1401"/>
      <c r="D668" s="1401"/>
    </row>
    <row r="669" spans="1:4" x14ac:dyDescent="0.25">
      <c r="A669" s="1401"/>
      <c r="B669" s="1472"/>
      <c r="C669" s="1401"/>
      <c r="D669" s="1401"/>
    </row>
    <row r="670" spans="1:4" x14ac:dyDescent="0.25">
      <c r="A670" s="1401"/>
      <c r="B670" s="1472"/>
      <c r="C670" s="1401"/>
      <c r="D670" s="1401"/>
    </row>
    <row r="671" spans="1:4" x14ac:dyDescent="0.25">
      <c r="A671" s="1401"/>
      <c r="B671" s="1472"/>
      <c r="C671" s="1401"/>
      <c r="D671" s="1401"/>
    </row>
    <row r="672" spans="1:4" x14ac:dyDescent="0.25">
      <c r="A672" s="1401"/>
      <c r="B672" s="1472"/>
      <c r="C672" s="1401"/>
      <c r="D672" s="1401"/>
    </row>
    <row r="673" spans="1:4" x14ac:dyDescent="0.25">
      <c r="A673" s="1401"/>
      <c r="B673" s="1472"/>
      <c r="C673" s="1401"/>
      <c r="D673" s="1401"/>
    </row>
    <row r="674" spans="1:4" x14ac:dyDescent="0.25">
      <c r="A674" s="1401"/>
      <c r="B674" s="1472"/>
      <c r="C674" s="1401"/>
      <c r="D674" s="1401"/>
    </row>
    <row r="675" spans="1:4" x14ac:dyDescent="0.25">
      <c r="A675" s="1401"/>
      <c r="B675" s="1472"/>
      <c r="C675" s="1401"/>
      <c r="D675" s="1401"/>
    </row>
    <row r="676" spans="1:4" x14ac:dyDescent="0.25">
      <c r="A676" s="1401"/>
      <c r="B676" s="1472"/>
      <c r="C676" s="1401"/>
      <c r="D676" s="1401"/>
    </row>
    <row r="677" spans="1:4" x14ac:dyDescent="0.25">
      <c r="A677" s="1401"/>
      <c r="B677" s="1472"/>
      <c r="C677" s="1401"/>
      <c r="D677" s="1401"/>
    </row>
    <row r="678" spans="1:4" x14ac:dyDescent="0.25">
      <c r="A678" s="1401"/>
      <c r="B678" s="1472"/>
      <c r="C678" s="1401"/>
      <c r="D678" s="1401"/>
    </row>
    <row r="679" spans="1:4" x14ac:dyDescent="0.25">
      <c r="A679" s="1401"/>
      <c r="B679" s="1472"/>
      <c r="C679" s="1401"/>
      <c r="D679" s="1401"/>
    </row>
    <row r="680" spans="1:4" x14ac:dyDescent="0.25">
      <c r="A680" s="1401"/>
      <c r="B680" s="1472"/>
      <c r="C680" s="1401"/>
      <c r="D680" s="1401"/>
    </row>
    <row r="681" spans="1:4" x14ac:dyDescent="0.25">
      <c r="A681" s="1401"/>
      <c r="B681" s="1472"/>
      <c r="C681" s="1401"/>
      <c r="D681" s="1401"/>
    </row>
    <row r="682" spans="1:4" x14ac:dyDescent="0.25">
      <c r="A682" s="1401"/>
      <c r="B682" s="1472"/>
      <c r="C682" s="1401"/>
      <c r="D682" s="1401"/>
    </row>
    <row r="683" spans="1:4" x14ac:dyDescent="0.25">
      <c r="A683" s="1401"/>
      <c r="B683" s="1472"/>
      <c r="C683" s="1401"/>
      <c r="D683" s="1401"/>
    </row>
    <row r="684" spans="1:4" x14ac:dyDescent="0.25">
      <c r="A684" s="1401"/>
      <c r="B684" s="1472"/>
      <c r="C684" s="1401"/>
      <c r="D684" s="1401"/>
    </row>
    <row r="685" spans="1:4" x14ac:dyDescent="0.25">
      <c r="A685" s="1401"/>
      <c r="B685" s="1472"/>
      <c r="C685" s="1401"/>
      <c r="D685" s="1401"/>
    </row>
    <row r="686" spans="1:4" x14ac:dyDescent="0.25">
      <c r="A686" s="1401"/>
      <c r="B686" s="1472"/>
      <c r="C686" s="1401"/>
      <c r="D686" s="1401"/>
    </row>
    <row r="687" spans="1:4" x14ac:dyDescent="0.25">
      <c r="A687" s="1401"/>
      <c r="B687" s="1472"/>
      <c r="C687" s="1401"/>
      <c r="D687" s="1401"/>
    </row>
    <row r="688" spans="1:4" x14ac:dyDescent="0.25">
      <c r="A688" s="1401"/>
      <c r="B688" s="1472"/>
      <c r="C688" s="1401"/>
      <c r="D688" s="1401"/>
    </row>
    <row r="689" spans="1:4" x14ac:dyDescent="0.25">
      <c r="A689" s="1401"/>
      <c r="B689" s="1472"/>
      <c r="C689" s="1401"/>
      <c r="D689" s="1401"/>
    </row>
    <row r="690" spans="1:4" x14ac:dyDescent="0.25">
      <c r="A690" s="1401"/>
      <c r="B690" s="1472"/>
      <c r="C690" s="1401"/>
      <c r="D690" s="1401"/>
    </row>
    <row r="691" spans="1:4" x14ac:dyDescent="0.25">
      <c r="A691" s="1401"/>
      <c r="B691" s="1472"/>
      <c r="C691" s="1401"/>
      <c r="D691" s="1401"/>
    </row>
    <row r="692" spans="1:4" x14ac:dyDescent="0.25">
      <c r="A692" s="1401"/>
      <c r="B692" s="1472"/>
      <c r="C692" s="1401"/>
      <c r="D692" s="1401"/>
    </row>
    <row r="693" spans="1:4" x14ac:dyDescent="0.25">
      <c r="A693" s="1401"/>
      <c r="B693" s="1472"/>
      <c r="C693" s="1401"/>
      <c r="D693" s="1401"/>
    </row>
    <row r="694" spans="1:4" x14ac:dyDescent="0.25">
      <c r="A694" s="1401"/>
      <c r="B694" s="1472"/>
      <c r="C694" s="1401"/>
      <c r="D694" s="1401"/>
    </row>
    <row r="695" spans="1:4" x14ac:dyDescent="0.25">
      <c r="A695" s="1401"/>
      <c r="B695" s="1472"/>
      <c r="C695" s="1401"/>
      <c r="D695" s="1401"/>
    </row>
    <row r="696" spans="1:4" x14ac:dyDescent="0.25">
      <c r="A696" s="1401"/>
      <c r="B696" s="1472"/>
      <c r="C696" s="1401"/>
      <c r="D696" s="1401"/>
    </row>
    <row r="697" spans="1:4" x14ac:dyDescent="0.25">
      <c r="A697" s="1401"/>
      <c r="B697" s="1472"/>
      <c r="C697" s="1401"/>
      <c r="D697" s="1401"/>
    </row>
    <row r="698" spans="1:4" x14ac:dyDescent="0.25">
      <c r="A698" s="1401"/>
      <c r="B698" s="1472"/>
      <c r="C698" s="1401"/>
      <c r="D698" s="1401"/>
    </row>
    <row r="699" spans="1:4" x14ac:dyDescent="0.25">
      <c r="A699" s="1401"/>
      <c r="B699" s="1472"/>
      <c r="C699" s="1401"/>
      <c r="D699" s="1401"/>
    </row>
    <row r="700" spans="1:4" x14ac:dyDescent="0.25">
      <c r="A700" s="1401"/>
      <c r="B700" s="1472"/>
      <c r="C700" s="1401"/>
      <c r="D700" s="1401"/>
    </row>
    <row r="701" spans="1:4" x14ac:dyDescent="0.25">
      <c r="A701" s="1401"/>
      <c r="B701" s="1472"/>
      <c r="C701" s="1401"/>
      <c r="D701" s="1401"/>
    </row>
    <row r="702" spans="1:4" x14ac:dyDescent="0.25">
      <c r="A702" s="1401"/>
      <c r="B702" s="1472"/>
      <c r="C702" s="1401"/>
      <c r="D702" s="1401"/>
    </row>
    <row r="703" spans="1:4" x14ac:dyDescent="0.25">
      <c r="A703" s="1401"/>
      <c r="B703" s="1472"/>
      <c r="C703" s="1401"/>
      <c r="D703" s="1401"/>
    </row>
    <row r="704" spans="1:4" x14ac:dyDescent="0.25">
      <c r="A704" s="1401"/>
      <c r="B704" s="1472"/>
      <c r="C704" s="1401"/>
      <c r="D704" s="1401"/>
    </row>
    <row r="705" spans="1:4" x14ac:dyDescent="0.25">
      <c r="A705" s="1401"/>
      <c r="B705" s="1472"/>
      <c r="C705" s="1401"/>
      <c r="D705" s="1401"/>
    </row>
    <row r="706" spans="1:4" x14ac:dyDescent="0.25">
      <c r="A706" s="1401"/>
      <c r="B706" s="1472"/>
      <c r="C706" s="1401"/>
      <c r="D706" s="1401"/>
    </row>
    <row r="707" spans="1:4" x14ac:dyDescent="0.25">
      <c r="A707" s="1401"/>
      <c r="B707" s="1472"/>
      <c r="C707" s="1401"/>
      <c r="D707" s="1401"/>
    </row>
    <row r="708" spans="1:4" x14ac:dyDescent="0.25">
      <c r="A708" s="1401"/>
      <c r="B708" s="1472"/>
      <c r="C708" s="1401"/>
      <c r="D708" s="1401"/>
    </row>
    <row r="709" spans="1:4" x14ac:dyDescent="0.25">
      <c r="A709" s="1401"/>
      <c r="B709" s="1472"/>
      <c r="C709" s="1401"/>
      <c r="D709" s="1401"/>
    </row>
    <row r="710" spans="1:4" x14ac:dyDescent="0.25">
      <c r="A710" s="1401"/>
      <c r="B710" s="1472"/>
      <c r="C710" s="1401"/>
      <c r="D710" s="1401"/>
    </row>
    <row r="711" spans="1:4" x14ac:dyDescent="0.25">
      <c r="A711" s="1401"/>
      <c r="B711" s="1472"/>
      <c r="C711" s="1401"/>
      <c r="D711" s="1401"/>
    </row>
    <row r="712" spans="1:4" x14ac:dyDescent="0.25">
      <c r="A712" s="1401"/>
      <c r="B712" s="1472"/>
      <c r="C712" s="1401"/>
      <c r="D712" s="1401"/>
    </row>
    <row r="713" spans="1:4" x14ac:dyDescent="0.25">
      <c r="A713" s="1401"/>
      <c r="B713" s="1472"/>
      <c r="C713" s="1401"/>
      <c r="D713" s="1401"/>
    </row>
    <row r="714" spans="1:4" x14ac:dyDescent="0.25">
      <c r="A714" s="1401"/>
      <c r="B714" s="1472"/>
      <c r="C714" s="1401"/>
      <c r="D714" s="1401"/>
    </row>
    <row r="715" spans="1:4" x14ac:dyDescent="0.25">
      <c r="A715" s="1401"/>
      <c r="B715" s="1472"/>
      <c r="C715" s="1401"/>
      <c r="D715" s="1401"/>
    </row>
    <row r="716" spans="1:4" x14ac:dyDescent="0.25">
      <c r="A716" s="1401"/>
      <c r="B716" s="1472"/>
      <c r="C716" s="1401"/>
      <c r="D716" s="1401"/>
    </row>
    <row r="717" spans="1:4" x14ac:dyDescent="0.25">
      <c r="A717" s="1401"/>
      <c r="B717" s="1472"/>
      <c r="C717" s="1401"/>
      <c r="D717" s="1401"/>
    </row>
    <row r="718" spans="1:4" x14ac:dyDescent="0.25">
      <c r="A718" s="1401"/>
      <c r="B718" s="1472"/>
      <c r="C718" s="1401"/>
      <c r="D718" s="1401"/>
    </row>
    <row r="719" spans="1:4" x14ac:dyDescent="0.25">
      <c r="A719" s="1401"/>
      <c r="B719" s="1472"/>
      <c r="C719" s="1401"/>
      <c r="D719" s="1401"/>
    </row>
    <row r="720" spans="1:4" x14ac:dyDescent="0.25">
      <c r="A720" s="1401"/>
      <c r="B720" s="1472"/>
      <c r="C720" s="1401"/>
      <c r="D720" s="1401"/>
    </row>
    <row r="721" spans="1:4" x14ac:dyDescent="0.25">
      <c r="A721" s="1401"/>
      <c r="B721" s="1472"/>
      <c r="C721" s="1401"/>
      <c r="D721" s="1401"/>
    </row>
    <row r="722" spans="1:4" x14ac:dyDescent="0.25">
      <c r="A722" s="1401"/>
      <c r="B722" s="1472"/>
      <c r="C722" s="1401"/>
      <c r="D722" s="1401"/>
    </row>
    <row r="723" spans="1:4" x14ac:dyDescent="0.25">
      <c r="A723" s="1401"/>
      <c r="B723" s="1472"/>
      <c r="C723" s="1401"/>
      <c r="D723" s="1401"/>
    </row>
    <row r="724" spans="1:4" x14ac:dyDescent="0.25">
      <c r="A724" s="1401"/>
      <c r="B724" s="1472"/>
      <c r="C724" s="1401"/>
      <c r="D724" s="1401"/>
    </row>
    <row r="725" spans="1:4" x14ac:dyDescent="0.25">
      <c r="A725" s="1401"/>
      <c r="B725" s="1472"/>
      <c r="C725" s="1401"/>
      <c r="D725" s="1401"/>
    </row>
    <row r="726" spans="1:4" x14ac:dyDescent="0.25">
      <c r="A726" s="1401"/>
      <c r="B726" s="1472"/>
      <c r="C726" s="1401"/>
      <c r="D726" s="1401"/>
    </row>
    <row r="727" spans="1:4" x14ac:dyDescent="0.25">
      <c r="A727" s="1401"/>
      <c r="B727" s="1472"/>
      <c r="C727" s="1401"/>
      <c r="D727" s="1401"/>
    </row>
    <row r="728" spans="1:4" x14ac:dyDescent="0.25">
      <c r="A728" s="1401"/>
      <c r="B728" s="1472"/>
      <c r="C728" s="1401"/>
      <c r="D728" s="1401"/>
    </row>
    <row r="729" spans="1:4" x14ac:dyDescent="0.25">
      <c r="A729" s="1401"/>
      <c r="B729" s="1472"/>
      <c r="C729" s="1401"/>
      <c r="D729" s="1401"/>
    </row>
    <row r="730" spans="1:4" x14ac:dyDescent="0.25">
      <c r="A730" s="1401"/>
      <c r="B730" s="1472"/>
      <c r="C730" s="1401"/>
      <c r="D730" s="1401"/>
    </row>
    <row r="731" spans="1:4" x14ac:dyDescent="0.25">
      <c r="A731" s="1401"/>
      <c r="B731" s="1472"/>
      <c r="C731" s="1401"/>
      <c r="D731" s="1401"/>
    </row>
    <row r="732" spans="1:4" x14ac:dyDescent="0.25">
      <c r="A732" s="1401"/>
      <c r="B732" s="1472"/>
      <c r="C732" s="1401"/>
      <c r="D732" s="1401"/>
    </row>
    <row r="733" spans="1:4" x14ac:dyDescent="0.25">
      <c r="A733" s="1401"/>
      <c r="B733" s="1472"/>
      <c r="C733" s="1401"/>
      <c r="D733" s="1401"/>
    </row>
    <row r="734" spans="1:4" x14ac:dyDescent="0.25">
      <c r="A734" s="1401"/>
      <c r="B734" s="1472"/>
      <c r="C734" s="1401"/>
      <c r="D734" s="1401"/>
    </row>
    <row r="735" spans="1:4" x14ac:dyDescent="0.25">
      <c r="A735" s="1401"/>
      <c r="B735" s="1472"/>
      <c r="C735" s="1401"/>
      <c r="D735" s="1401"/>
    </row>
    <row r="736" spans="1:4" x14ac:dyDescent="0.25">
      <c r="A736" s="1401"/>
      <c r="B736" s="1472"/>
      <c r="C736" s="1401"/>
      <c r="D736" s="1401"/>
    </row>
    <row r="737" spans="1:4" x14ac:dyDescent="0.25">
      <c r="A737" s="1401"/>
      <c r="B737" s="1472"/>
      <c r="C737" s="1401"/>
      <c r="D737" s="1401"/>
    </row>
    <row r="738" spans="1:4" x14ac:dyDescent="0.25">
      <c r="A738" s="1401"/>
      <c r="B738" s="1472"/>
      <c r="C738" s="1401"/>
      <c r="D738" s="1401"/>
    </row>
    <row r="739" spans="1:4" x14ac:dyDescent="0.25">
      <c r="A739" s="1401"/>
      <c r="B739" s="1472"/>
      <c r="C739" s="1401"/>
      <c r="D739" s="1401"/>
    </row>
    <row r="740" spans="1:4" x14ac:dyDescent="0.25">
      <c r="A740" s="1401"/>
      <c r="B740" s="1472"/>
      <c r="C740" s="1401"/>
      <c r="D740" s="1401"/>
    </row>
    <row r="741" spans="1:4" x14ac:dyDescent="0.25">
      <c r="A741" s="1401"/>
      <c r="B741" s="1472"/>
      <c r="C741" s="1401"/>
      <c r="D741" s="1401"/>
    </row>
    <row r="742" spans="1:4" x14ac:dyDescent="0.25">
      <c r="A742" s="1401"/>
      <c r="B742" s="1472"/>
      <c r="C742" s="1401"/>
      <c r="D742" s="1401"/>
    </row>
    <row r="743" spans="1:4" x14ac:dyDescent="0.25">
      <c r="A743" s="1401"/>
      <c r="B743" s="1472"/>
      <c r="C743" s="1401"/>
      <c r="D743" s="1401"/>
    </row>
    <row r="744" spans="1:4" x14ac:dyDescent="0.25">
      <c r="A744" s="1401"/>
      <c r="B744" s="1472"/>
      <c r="C744" s="1401"/>
      <c r="D744" s="1401"/>
    </row>
    <row r="745" spans="1:4" x14ac:dyDescent="0.25">
      <c r="A745" s="1401"/>
      <c r="B745" s="1472"/>
      <c r="C745" s="1401"/>
      <c r="D745" s="1401"/>
    </row>
    <row r="746" spans="1:4" x14ac:dyDescent="0.25">
      <c r="A746" s="1401"/>
      <c r="B746" s="1472"/>
      <c r="C746" s="1401"/>
      <c r="D746" s="1401"/>
    </row>
    <row r="747" spans="1:4" x14ac:dyDescent="0.25">
      <c r="A747" s="1401"/>
      <c r="B747" s="1472"/>
      <c r="C747" s="1401"/>
      <c r="D747" s="1401"/>
    </row>
    <row r="748" spans="1:4" x14ac:dyDescent="0.25">
      <c r="A748" s="1401"/>
      <c r="B748" s="1472"/>
      <c r="C748" s="1401"/>
      <c r="D748" s="1401"/>
    </row>
    <row r="749" spans="1:4" x14ac:dyDescent="0.25">
      <c r="A749" s="1401"/>
      <c r="B749" s="1472"/>
      <c r="C749" s="1401"/>
      <c r="D749" s="1401"/>
    </row>
    <row r="750" spans="1:4" x14ac:dyDescent="0.25">
      <c r="A750" s="1401"/>
      <c r="B750" s="1472"/>
      <c r="C750" s="1401"/>
      <c r="D750" s="1401"/>
    </row>
    <row r="751" spans="1:4" x14ac:dyDescent="0.25">
      <c r="A751" s="1401"/>
      <c r="B751" s="1472"/>
      <c r="C751" s="1401"/>
      <c r="D751" s="1401"/>
    </row>
    <row r="752" spans="1:4" x14ac:dyDescent="0.25">
      <c r="A752" s="1401"/>
      <c r="B752" s="1472"/>
      <c r="C752" s="1401"/>
      <c r="D752" s="1401"/>
    </row>
    <row r="753" spans="1:4" x14ac:dyDescent="0.25">
      <c r="A753" s="1401"/>
      <c r="B753" s="1472"/>
      <c r="C753" s="1401"/>
      <c r="D753" s="1401"/>
    </row>
    <row r="754" spans="1:4" x14ac:dyDescent="0.25">
      <c r="A754" s="1401"/>
      <c r="B754" s="1472"/>
      <c r="C754" s="1401"/>
      <c r="D754" s="1401"/>
    </row>
    <row r="755" spans="1:4" x14ac:dyDescent="0.25">
      <c r="A755" s="1401"/>
      <c r="B755" s="1472"/>
      <c r="C755" s="1401"/>
      <c r="D755" s="1401"/>
    </row>
    <row r="756" spans="1:4" x14ac:dyDescent="0.25">
      <c r="A756" s="1401"/>
      <c r="B756" s="1472"/>
      <c r="C756" s="1401"/>
      <c r="D756" s="1401"/>
    </row>
    <row r="757" spans="1:4" x14ac:dyDescent="0.25">
      <c r="A757" s="1401"/>
      <c r="B757" s="1472"/>
      <c r="C757" s="1401"/>
      <c r="D757" s="1401"/>
    </row>
    <row r="758" spans="1:4" x14ac:dyDescent="0.25">
      <c r="A758" s="1401"/>
      <c r="B758" s="1472"/>
      <c r="C758" s="1401"/>
      <c r="D758" s="1401"/>
    </row>
    <row r="759" spans="1:4" x14ac:dyDescent="0.25">
      <c r="A759" s="1401"/>
      <c r="B759" s="1472"/>
      <c r="C759" s="1401"/>
      <c r="D759" s="1401"/>
    </row>
    <row r="760" spans="1:4" x14ac:dyDescent="0.25">
      <c r="A760" s="1401"/>
      <c r="B760" s="1472"/>
      <c r="C760" s="1401"/>
      <c r="D760" s="1401"/>
    </row>
    <row r="761" spans="1:4" x14ac:dyDescent="0.25">
      <c r="A761" s="1401"/>
      <c r="B761" s="1472"/>
      <c r="C761" s="1401"/>
      <c r="D761" s="1401"/>
    </row>
    <row r="762" spans="1:4" x14ac:dyDescent="0.25">
      <c r="A762" s="1401"/>
      <c r="B762" s="1472"/>
      <c r="C762" s="1401"/>
      <c r="D762" s="1401"/>
    </row>
    <row r="763" spans="1:4" x14ac:dyDescent="0.25">
      <c r="A763" s="1401"/>
      <c r="B763" s="1472"/>
      <c r="C763" s="1401"/>
      <c r="D763" s="1401"/>
    </row>
    <row r="764" spans="1:4" x14ac:dyDescent="0.25">
      <c r="A764" s="1401"/>
      <c r="B764" s="1472"/>
      <c r="C764" s="1401"/>
      <c r="D764" s="1401"/>
    </row>
    <row r="765" spans="1:4" x14ac:dyDescent="0.25">
      <c r="A765" s="1401"/>
      <c r="B765" s="1472"/>
      <c r="C765" s="1401"/>
      <c r="D765" s="1401"/>
    </row>
    <row r="766" spans="1:4" x14ac:dyDescent="0.25">
      <c r="A766" s="1401"/>
      <c r="B766" s="1472"/>
      <c r="C766" s="1401"/>
      <c r="D766" s="1401"/>
    </row>
    <row r="767" spans="1:4" x14ac:dyDescent="0.25">
      <c r="A767" s="1401"/>
      <c r="B767" s="1472"/>
      <c r="C767" s="1401"/>
      <c r="D767" s="1401"/>
    </row>
    <row r="768" spans="1:4" x14ac:dyDescent="0.25">
      <c r="A768" s="1401"/>
      <c r="B768" s="1472"/>
      <c r="C768" s="1401"/>
      <c r="D768" s="1401"/>
    </row>
    <row r="769" spans="1:4" x14ac:dyDescent="0.25">
      <c r="A769" s="1401"/>
      <c r="B769" s="1472"/>
      <c r="C769" s="1401"/>
      <c r="D769" s="1401"/>
    </row>
    <row r="770" spans="1:4" x14ac:dyDescent="0.25">
      <c r="A770" s="1401"/>
      <c r="B770" s="1472"/>
      <c r="C770" s="1401"/>
      <c r="D770" s="1401"/>
    </row>
    <row r="771" spans="1:4" x14ac:dyDescent="0.25">
      <c r="A771" s="1401"/>
      <c r="B771" s="1472"/>
      <c r="C771" s="1401"/>
      <c r="D771" s="1401"/>
    </row>
    <row r="772" spans="1:4" x14ac:dyDescent="0.25">
      <c r="A772" s="1401"/>
      <c r="B772" s="1472"/>
      <c r="C772" s="1401"/>
      <c r="D772" s="1401"/>
    </row>
    <row r="773" spans="1:4" x14ac:dyDescent="0.25">
      <c r="A773" s="1401"/>
      <c r="B773" s="1472"/>
      <c r="C773" s="1401"/>
      <c r="D773" s="1401"/>
    </row>
    <row r="774" spans="1:4" x14ac:dyDescent="0.25">
      <c r="A774" s="1401"/>
      <c r="B774" s="1472"/>
      <c r="C774" s="1401"/>
      <c r="D774" s="1401"/>
    </row>
    <row r="775" spans="1:4" x14ac:dyDescent="0.25">
      <c r="A775" s="1401"/>
      <c r="B775" s="1472"/>
      <c r="C775" s="1401"/>
      <c r="D775" s="1401"/>
    </row>
    <row r="776" spans="1:4" x14ac:dyDescent="0.25">
      <c r="A776" s="1401"/>
      <c r="B776" s="1472"/>
      <c r="C776" s="1401"/>
      <c r="D776" s="1401"/>
    </row>
    <row r="777" spans="1:4" x14ac:dyDescent="0.25">
      <c r="A777" s="1401"/>
      <c r="B777" s="1472"/>
      <c r="C777" s="1401"/>
      <c r="D777" s="1401"/>
    </row>
    <row r="778" spans="1:4" x14ac:dyDescent="0.25">
      <c r="A778" s="1401"/>
      <c r="B778" s="1472"/>
      <c r="C778" s="1401"/>
      <c r="D778" s="1401"/>
    </row>
    <row r="779" spans="1:4" x14ac:dyDescent="0.25">
      <c r="A779" s="1401"/>
      <c r="B779" s="1472"/>
      <c r="C779" s="1401"/>
      <c r="D779" s="1401"/>
    </row>
    <row r="780" spans="1:4" x14ac:dyDescent="0.25">
      <c r="A780" s="1401"/>
      <c r="B780" s="1472"/>
      <c r="C780" s="1401"/>
      <c r="D780" s="1401"/>
    </row>
    <row r="781" spans="1:4" x14ac:dyDescent="0.25">
      <c r="A781" s="1401"/>
      <c r="B781" s="1472"/>
      <c r="C781" s="1401"/>
      <c r="D781" s="1401"/>
    </row>
    <row r="782" spans="1:4" x14ac:dyDescent="0.25">
      <c r="A782" s="1401"/>
      <c r="B782" s="1472"/>
      <c r="C782" s="1401"/>
      <c r="D782" s="1401"/>
    </row>
    <row r="783" spans="1:4" x14ac:dyDescent="0.25">
      <c r="A783" s="1401"/>
      <c r="B783" s="1472"/>
      <c r="C783" s="1401"/>
      <c r="D783" s="1401"/>
    </row>
    <row r="784" spans="1:4" x14ac:dyDescent="0.25">
      <c r="A784" s="1401"/>
      <c r="B784" s="1472"/>
      <c r="C784" s="1401"/>
      <c r="D784" s="1401"/>
    </row>
    <row r="785" spans="1:4" x14ac:dyDescent="0.25">
      <c r="A785" s="1401"/>
      <c r="B785" s="1472"/>
      <c r="C785" s="1401"/>
      <c r="D785" s="1401"/>
    </row>
    <row r="786" spans="1:4" x14ac:dyDescent="0.25">
      <c r="A786" s="1401"/>
      <c r="B786" s="1472"/>
      <c r="C786" s="1401"/>
      <c r="D786" s="1401"/>
    </row>
    <row r="787" spans="1:4" x14ac:dyDescent="0.25">
      <c r="A787" s="1401"/>
      <c r="B787" s="1472"/>
      <c r="C787" s="1401"/>
      <c r="D787" s="1401"/>
    </row>
    <row r="788" spans="1:4" x14ac:dyDescent="0.25">
      <c r="A788" s="1401"/>
      <c r="B788" s="1472"/>
      <c r="C788" s="1401"/>
      <c r="D788" s="1401"/>
    </row>
    <row r="789" spans="1:4" x14ac:dyDescent="0.25">
      <c r="A789" s="1401"/>
      <c r="B789" s="1472"/>
      <c r="C789" s="1401"/>
      <c r="D789" s="1401"/>
    </row>
    <row r="790" spans="1:4" x14ac:dyDescent="0.25">
      <c r="A790" s="1401"/>
      <c r="B790" s="1472"/>
      <c r="C790" s="1401"/>
      <c r="D790" s="1401"/>
    </row>
    <row r="791" spans="1:4" x14ac:dyDescent="0.25">
      <c r="A791" s="1401"/>
      <c r="B791" s="1472"/>
      <c r="C791" s="1401"/>
      <c r="D791" s="1401"/>
    </row>
    <row r="792" spans="1:4" x14ac:dyDescent="0.25">
      <c r="A792" s="1401"/>
      <c r="B792" s="1472"/>
      <c r="C792" s="1401"/>
      <c r="D792" s="1401"/>
    </row>
    <row r="793" spans="1:4" x14ac:dyDescent="0.25">
      <c r="A793" s="1401"/>
      <c r="B793" s="1472"/>
      <c r="C793" s="1401"/>
      <c r="D793" s="1401"/>
    </row>
    <row r="794" spans="1:4" x14ac:dyDescent="0.25">
      <c r="A794" s="1401"/>
      <c r="B794" s="1472"/>
      <c r="C794" s="1401"/>
      <c r="D794" s="1401"/>
    </row>
    <row r="795" spans="1:4" x14ac:dyDescent="0.25">
      <c r="A795" s="1401"/>
      <c r="B795" s="1472"/>
      <c r="C795" s="1401"/>
      <c r="D795" s="1401"/>
    </row>
    <row r="796" spans="1:4" x14ac:dyDescent="0.25">
      <c r="A796" s="1401"/>
      <c r="B796" s="1472"/>
      <c r="C796" s="1401"/>
      <c r="D796" s="1401"/>
    </row>
    <row r="797" spans="1:4" x14ac:dyDescent="0.25">
      <c r="A797" s="1401"/>
      <c r="B797" s="1472"/>
      <c r="C797" s="1401"/>
      <c r="D797" s="1401"/>
    </row>
    <row r="798" spans="1:4" x14ac:dyDescent="0.25">
      <c r="A798" s="1401"/>
      <c r="B798" s="1472"/>
      <c r="C798" s="1401"/>
      <c r="D798" s="1401"/>
    </row>
    <row r="799" spans="1:4" x14ac:dyDescent="0.25">
      <c r="A799" s="1401"/>
      <c r="B799" s="1472"/>
      <c r="C799" s="1401"/>
      <c r="D799" s="1401"/>
    </row>
    <row r="800" spans="1:4" x14ac:dyDescent="0.25">
      <c r="A800" s="1401"/>
      <c r="B800" s="1472"/>
      <c r="C800" s="1401"/>
      <c r="D800" s="1401"/>
    </row>
    <row r="801" spans="1:4" x14ac:dyDescent="0.25">
      <c r="A801" s="1401"/>
      <c r="B801" s="1472"/>
      <c r="C801" s="1401"/>
      <c r="D801" s="1401"/>
    </row>
    <row r="802" spans="1:4" x14ac:dyDescent="0.25">
      <c r="A802" s="1401"/>
      <c r="B802" s="1472"/>
      <c r="C802" s="1401"/>
      <c r="D802" s="1401"/>
    </row>
    <row r="803" spans="1:4" x14ac:dyDescent="0.25">
      <c r="A803" s="1401"/>
      <c r="B803" s="1472"/>
      <c r="C803" s="1401"/>
      <c r="D803" s="1401"/>
    </row>
    <row r="804" spans="1:4" x14ac:dyDescent="0.25">
      <c r="A804" s="1401"/>
      <c r="B804" s="1472"/>
      <c r="C804" s="1401"/>
      <c r="D804" s="1401"/>
    </row>
    <row r="805" spans="1:4" x14ac:dyDescent="0.25">
      <c r="A805" s="1401"/>
      <c r="B805" s="1472"/>
      <c r="C805" s="1401"/>
      <c r="D805" s="1401"/>
    </row>
    <row r="806" spans="1:4" x14ac:dyDescent="0.25">
      <c r="A806" s="1401"/>
      <c r="B806" s="1472"/>
      <c r="C806" s="1401"/>
      <c r="D806" s="1401"/>
    </row>
    <row r="807" spans="1:4" x14ac:dyDescent="0.25">
      <c r="A807" s="1401"/>
      <c r="B807" s="1472"/>
      <c r="C807" s="1401"/>
      <c r="D807" s="1401"/>
    </row>
    <row r="808" spans="1:4" x14ac:dyDescent="0.25">
      <c r="A808" s="1401"/>
      <c r="B808" s="1472"/>
      <c r="C808" s="1401"/>
      <c r="D808" s="1401"/>
    </row>
    <row r="809" spans="1:4" x14ac:dyDescent="0.25">
      <c r="A809" s="1401"/>
      <c r="B809" s="1472"/>
      <c r="C809" s="1401"/>
      <c r="D809" s="1401"/>
    </row>
    <row r="810" spans="1:4" x14ac:dyDescent="0.25">
      <c r="A810" s="1401"/>
      <c r="B810" s="1472"/>
      <c r="C810" s="1401"/>
      <c r="D810" s="1401"/>
    </row>
    <row r="811" spans="1:4" x14ac:dyDescent="0.25">
      <c r="A811" s="1401"/>
      <c r="B811" s="1472"/>
      <c r="C811" s="1401"/>
      <c r="D811" s="1401"/>
    </row>
    <row r="812" spans="1:4" x14ac:dyDescent="0.25">
      <c r="A812" s="1401"/>
      <c r="B812" s="1472"/>
      <c r="C812" s="1401"/>
      <c r="D812" s="1401"/>
    </row>
    <row r="813" spans="1:4" x14ac:dyDescent="0.25">
      <c r="A813" s="1401"/>
      <c r="B813" s="1472"/>
      <c r="C813" s="1401"/>
      <c r="D813" s="1401"/>
    </row>
    <row r="814" spans="1:4" x14ac:dyDescent="0.25">
      <c r="A814" s="1401"/>
      <c r="B814" s="1472"/>
      <c r="C814" s="1401"/>
      <c r="D814" s="1401"/>
    </row>
    <row r="815" spans="1:4" x14ac:dyDescent="0.25">
      <c r="A815" s="1401"/>
      <c r="B815" s="1472"/>
      <c r="C815" s="1401"/>
      <c r="D815" s="1401"/>
    </row>
    <row r="816" spans="1:4" x14ac:dyDescent="0.25">
      <c r="A816" s="1401"/>
      <c r="B816" s="1472"/>
      <c r="C816" s="1401"/>
      <c r="D816" s="1401"/>
    </row>
    <row r="817" spans="1:4" x14ac:dyDescent="0.25">
      <c r="A817" s="1401"/>
      <c r="B817" s="1472"/>
      <c r="C817" s="1401"/>
      <c r="D817" s="1401"/>
    </row>
    <row r="818" spans="1:4" x14ac:dyDescent="0.25">
      <c r="A818" s="1401"/>
      <c r="B818" s="1472"/>
      <c r="C818" s="1401"/>
      <c r="D818" s="1401"/>
    </row>
    <row r="819" spans="1:4" x14ac:dyDescent="0.25">
      <c r="A819" s="1401"/>
      <c r="B819" s="1472"/>
      <c r="C819" s="1401"/>
      <c r="D819" s="1401"/>
    </row>
    <row r="820" spans="1:4" x14ac:dyDescent="0.25">
      <c r="A820" s="1401"/>
      <c r="B820" s="1472"/>
      <c r="C820" s="1401"/>
      <c r="D820" s="1401"/>
    </row>
    <row r="821" spans="1:4" x14ac:dyDescent="0.25">
      <c r="A821" s="1401"/>
      <c r="B821" s="1472"/>
      <c r="C821" s="1401"/>
      <c r="D821" s="1401"/>
    </row>
    <row r="822" spans="1:4" x14ac:dyDescent="0.25">
      <c r="A822" s="1401"/>
      <c r="B822" s="1472"/>
      <c r="C822" s="1401"/>
      <c r="D822" s="1401"/>
    </row>
    <row r="823" spans="1:4" x14ac:dyDescent="0.25">
      <c r="A823" s="1401"/>
      <c r="B823" s="1472"/>
      <c r="C823" s="1401"/>
      <c r="D823" s="1401"/>
    </row>
    <row r="824" spans="1:4" x14ac:dyDescent="0.25">
      <c r="A824" s="1401"/>
      <c r="B824" s="1472"/>
      <c r="C824" s="1401"/>
      <c r="D824" s="1401"/>
    </row>
    <row r="825" spans="1:4" x14ac:dyDescent="0.25">
      <c r="A825" s="1401"/>
      <c r="B825" s="1472"/>
      <c r="C825" s="1401"/>
      <c r="D825" s="1401"/>
    </row>
    <row r="826" spans="1:4" x14ac:dyDescent="0.25">
      <c r="A826" s="1401"/>
      <c r="B826" s="1472"/>
      <c r="C826" s="1401"/>
      <c r="D826" s="1401"/>
    </row>
    <row r="827" spans="1:4" x14ac:dyDescent="0.25">
      <c r="A827" s="1401"/>
      <c r="B827" s="1472"/>
      <c r="C827" s="1401"/>
      <c r="D827" s="1401"/>
    </row>
    <row r="828" spans="1:4" x14ac:dyDescent="0.25">
      <c r="A828" s="1401"/>
      <c r="B828" s="1472"/>
      <c r="C828" s="1401"/>
      <c r="D828" s="1401"/>
    </row>
    <row r="829" spans="1:4" x14ac:dyDescent="0.25">
      <c r="A829" s="1401"/>
      <c r="B829" s="1472"/>
      <c r="C829" s="1401"/>
      <c r="D829" s="1401"/>
    </row>
    <row r="830" spans="1:4" x14ac:dyDescent="0.25">
      <c r="A830" s="1401"/>
      <c r="B830" s="1472"/>
      <c r="C830" s="1401"/>
      <c r="D830" s="1401"/>
    </row>
    <row r="831" spans="1:4" x14ac:dyDescent="0.25">
      <c r="A831" s="1401"/>
      <c r="B831" s="1472"/>
      <c r="C831" s="1401"/>
      <c r="D831" s="1401"/>
    </row>
    <row r="832" spans="1:4" x14ac:dyDescent="0.25">
      <c r="A832" s="1401"/>
      <c r="B832" s="1472"/>
      <c r="C832" s="1401"/>
      <c r="D832" s="1401"/>
    </row>
    <row r="833" spans="1:4" x14ac:dyDescent="0.25">
      <c r="A833" s="1401"/>
      <c r="B833" s="1472"/>
      <c r="C833" s="1401"/>
      <c r="D833" s="1401"/>
    </row>
    <row r="834" spans="1:4" x14ac:dyDescent="0.25">
      <c r="A834" s="1401"/>
      <c r="B834" s="1472"/>
      <c r="C834" s="1401"/>
      <c r="D834" s="1401"/>
    </row>
    <row r="835" spans="1:4" x14ac:dyDescent="0.25">
      <c r="A835" s="1401"/>
      <c r="B835" s="1472"/>
      <c r="C835" s="1401"/>
      <c r="D835" s="1401"/>
    </row>
    <row r="836" spans="1:4" x14ac:dyDescent="0.25">
      <c r="A836" s="1401"/>
      <c r="B836" s="1472"/>
      <c r="C836" s="1401"/>
      <c r="D836" s="1401"/>
    </row>
    <row r="837" spans="1:4" x14ac:dyDescent="0.25">
      <c r="A837" s="1401"/>
      <c r="B837" s="1472"/>
      <c r="C837" s="1401"/>
      <c r="D837" s="1401"/>
    </row>
    <row r="838" spans="1:4" x14ac:dyDescent="0.25">
      <c r="A838" s="1401"/>
      <c r="B838" s="1472"/>
      <c r="C838" s="1401"/>
      <c r="D838" s="1401"/>
    </row>
    <row r="839" spans="1:4" x14ac:dyDescent="0.25">
      <c r="A839" s="1401"/>
      <c r="B839" s="1472"/>
      <c r="C839" s="1401"/>
      <c r="D839" s="1401"/>
    </row>
    <row r="840" spans="1:4" x14ac:dyDescent="0.25">
      <c r="A840" s="1401"/>
      <c r="B840" s="1472"/>
      <c r="C840" s="1401"/>
      <c r="D840" s="1401"/>
    </row>
    <row r="841" spans="1:4" x14ac:dyDescent="0.25">
      <c r="A841" s="1401"/>
      <c r="B841" s="1472"/>
      <c r="C841" s="1401"/>
      <c r="D841" s="1401"/>
    </row>
    <row r="842" spans="1:4" x14ac:dyDescent="0.25">
      <c r="A842" s="1401"/>
      <c r="B842" s="1472"/>
      <c r="C842" s="1401"/>
      <c r="D842" s="1401"/>
    </row>
    <row r="843" spans="1:4" x14ac:dyDescent="0.25">
      <c r="A843" s="1401"/>
      <c r="B843" s="1472"/>
      <c r="C843" s="1401"/>
      <c r="D843" s="1401"/>
    </row>
    <row r="844" spans="1:4" x14ac:dyDescent="0.25">
      <c r="A844" s="1401"/>
      <c r="B844" s="1472"/>
      <c r="C844" s="1401"/>
      <c r="D844" s="1401"/>
    </row>
    <row r="845" spans="1:4" x14ac:dyDescent="0.25">
      <c r="A845" s="1401"/>
      <c r="B845" s="1472"/>
      <c r="C845" s="1401"/>
      <c r="D845" s="1401"/>
    </row>
    <row r="846" spans="1:4" x14ac:dyDescent="0.25">
      <c r="A846" s="1401"/>
      <c r="B846" s="1472"/>
      <c r="C846" s="1401"/>
      <c r="D846" s="1401"/>
    </row>
    <row r="847" spans="1:4" x14ac:dyDescent="0.25">
      <c r="A847" s="1401"/>
      <c r="B847" s="1472"/>
      <c r="C847" s="1401"/>
      <c r="D847" s="1401"/>
    </row>
    <row r="848" spans="1:4" x14ac:dyDescent="0.25">
      <c r="A848" s="1401"/>
      <c r="B848" s="1472"/>
      <c r="C848" s="1401"/>
      <c r="D848" s="1401"/>
    </row>
    <row r="849" spans="1:4" x14ac:dyDescent="0.25">
      <c r="A849" s="1401"/>
      <c r="B849" s="1472"/>
      <c r="C849" s="1401"/>
      <c r="D849" s="1401"/>
    </row>
    <row r="850" spans="1:4" x14ac:dyDescent="0.25">
      <c r="A850" s="1401"/>
      <c r="B850" s="1472"/>
      <c r="C850" s="1401"/>
      <c r="D850" s="1401"/>
    </row>
    <row r="851" spans="1:4" x14ac:dyDescent="0.25">
      <c r="A851" s="1401"/>
      <c r="B851" s="1472"/>
      <c r="C851" s="1401"/>
      <c r="D851" s="1401"/>
    </row>
    <row r="852" spans="1:4" x14ac:dyDescent="0.25">
      <c r="A852" s="1401"/>
      <c r="B852" s="1472"/>
      <c r="C852" s="1401"/>
      <c r="D852" s="1401"/>
    </row>
    <row r="853" spans="1:4" x14ac:dyDescent="0.25">
      <c r="A853" s="1401"/>
      <c r="B853" s="1472"/>
      <c r="C853" s="1401"/>
      <c r="D853" s="1401"/>
    </row>
    <row r="854" spans="1:4" x14ac:dyDescent="0.25">
      <c r="A854" s="1401"/>
      <c r="B854" s="1472"/>
      <c r="C854" s="1401"/>
      <c r="D854" s="1401"/>
    </row>
    <row r="855" spans="1:4" x14ac:dyDescent="0.25">
      <c r="A855" s="1401"/>
      <c r="B855" s="1472"/>
      <c r="C855" s="1401"/>
      <c r="D855" s="1401"/>
    </row>
    <row r="856" spans="1:4" x14ac:dyDescent="0.25">
      <c r="A856" s="1401"/>
      <c r="B856" s="1472"/>
      <c r="C856" s="1401"/>
      <c r="D856" s="1401"/>
    </row>
    <row r="857" spans="1:4" x14ac:dyDescent="0.25">
      <c r="A857" s="1401"/>
      <c r="B857" s="1472"/>
      <c r="C857" s="1401"/>
      <c r="D857" s="1401"/>
    </row>
    <row r="858" spans="1:4" x14ac:dyDescent="0.25">
      <c r="A858" s="1401"/>
      <c r="B858" s="1472"/>
      <c r="C858" s="1401"/>
      <c r="D858" s="1401"/>
    </row>
    <row r="859" spans="1:4" x14ac:dyDescent="0.25">
      <c r="A859" s="1401"/>
      <c r="B859" s="1472"/>
      <c r="C859" s="1401"/>
      <c r="D859" s="1401"/>
    </row>
    <row r="860" spans="1:4" x14ac:dyDescent="0.25">
      <c r="A860" s="1401"/>
      <c r="B860" s="1472"/>
      <c r="C860" s="1401"/>
      <c r="D860" s="1401"/>
    </row>
    <row r="861" spans="1:4" x14ac:dyDescent="0.25">
      <c r="A861" s="1401"/>
      <c r="B861" s="1472"/>
      <c r="C861" s="1401"/>
      <c r="D861" s="1401"/>
    </row>
    <row r="862" spans="1:4" x14ac:dyDescent="0.25">
      <c r="A862" s="1401"/>
      <c r="B862" s="1472"/>
      <c r="C862" s="1401"/>
      <c r="D862" s="1401"/>
    </row>
    <row r="863" spans="1:4" x14ac:dyDescent="0.25">
      <c r="A863" s="1401"/>
      <c r="B863" s="1472"/>
      <c r="C863" s="1401"/>
      <c r="D863" s="1401"/>
    </row>
    <row r="864" spans="1:4" x14ac:dyDescent="0.25">
      <c r="A864" s="1401"/>
      <c r="B864" s="1472"/>
      <c r="C864" s="1401"/>
      <c r="D864" s="1401"/>
    </row>
    <row r="865" spans="1:4" x14ac:dyDescent="0.25">
      <c r="A865" s="1401"/>
      <c r="B865" s="1472"/>
      <c r="C865" s="1401"/>
      <c r="D865" s="1401"/>
    </row>
    <row r="866" spans="1:4" x14ac:dyDescent="0.25">
      <c r="A866" s="1401"/>
      <c r="B866" s="1472"/>
      <c r="C866" s="1401"/>
      <c r="D866" s="1401"/>
    </row>
    <row r="867" spans="1:4" x14ac:dyDescent="0.25">
      <c r="A867" s="1401"/>
      <c r="B867" s="1472"/>
      <c r="C867" s="1401"/>
      <c r="D867" s="1401"/>
    </row>
    <row r="868" spans="1:4" x14ac:dyDescent="0.25">
      <c r="A868" s="1401"/>
      <c r="B868" s="1472"/>
      <c r="C868" s="1401"/>
      <c r="D868" s="1401"/>
    </row>
    <row r="869" spans="1:4" x14ac:dyDescent="0.25">
      <c r="A869" s="1401"/>
      <c r="B869" s="1472"/>
      <c r="C869" s="1401"/>
      <c r="D869" s="1401"/>
    </row>
    <row r="870" spans="1:4" x14ac:dyDescent="0.25">
      <c r="A870" s="1401"/>
      <c r="B870" s="1472"/>
      <c r="C870" s="1401"/>
      <c r="D870" s="1401"/>
    </row>
    <row r="871" spans="1:4" x14ac:dyDescent="0.25">
      <c r="A871" s="1401"/>
      <c r="B871" s="1472"/>
      <c r="C871" s="1401"/>
      <c r="D871" s="1401"/>
    </row>
    <row r="872" spans="1:4" x14ac:dyDescent="0.25">
      <c r="A872" s="1401"/>
      <c r="B872" s="1472"/>
      <c r="C872" s="1401"/>
      <c r="D872" s="1401"/>
    </row>
    <row r="873" spans="1:4" x14ac:dyDescent="0.25">
      <c r="A873" s="1401"/>
      <c r="B873" s="1472"/>
      <c r="C873" s="1401"/>
      <c r="D873" s="1401"/>
    </row>
    <row r="874" spans="1:4" x14ac:dyDescent="0.25">
      <c r="A874" s="1401"/>
      <c r="B874" s="1472"/>
      <c r="C874" s="1401"/>
      <c r="D874" s="1401"/>
    </row>
    <row r="875" spans="1:4" x14ac:dyDescent="0.25">
      <c r="A875" s="1401"/>
      <c r="B875" s="1472"/>
      <c r="C875" s="1401"/>
      <c r="D875" s="1401"/>
    </row>
    <row r="876" spans="1:4" x14ac:dyDescent="0.25">
      <c r="A876" s="1401"/>
      <c r="B876" s="1472"/>
      <c r="C876" s="1401"/>
      <c r="D876" s="1401"/>
    </row>
    <row r="877" spans="1:4" x14ac:dyDescent="0.25">
      <c r="A877" s="1401"/>
      <c r="B877" s="1472"/>
      <c r="C877" s="1401"/>
      <c r="D877" s="1401"/>
    </row>
    <row r="878" spans="1:4" x14ac:dyDescent="0.25">
      <c r="A878" s="1401"/>
      <c r="B878" s="1472"/>
      <c r="C878" s="1401"/>
      <c r="D878" s="1401"/>
    </row>
    <row r="879" spans="1:4" x14ac:dyDescent="0.25">
      <c r="A879" s="1401"/>
      <c r="B879" s="1472"/>
      <c r="C879" s="1401"/>
      <c r="D879" s="1401"/>
    </row>
    <row r="880" spans="1:4" x14ac:dyDescent="0.25">
      <c r="A880" s="1401"/>
      <c r="B880" s="1472"/>
      <c r="C880" s="1401"/>
      <c r="D880" s="1401"/>
    </row>
    <row r="881" spans="1:4" x14ac:dyDescent="0.25">
      <c r="A881" s="1401"/>
      <c r="B881" s="1472"/>
      <c r="C881" s="1401"/>
      <c r="D881" s="1401"/>
    </row>
    <row r="882" spans="1:4" x14ac:dyDescent="0.25">
      <c r="A882" s="1401"/>
      <c r="B882" s="1472"/>
      <c r="C882" s="1401"/>
      <c r="D882" s="1401"/>
    </row>
    <row r="883" spans="1:4" x14ac:dyDescent="0.25">
      <c r="A883" s="1401"/>
      <c r="B883" s="1472"/>
      <c r="C883" s="1401"/>
      <c r="D883" s="1401"/>
    </row>
    <row r="884" spans="1:4" x14ac:dyDescent="0.25">
      <c r="A884" s="1401"/>
      <c r="B884" s="1472"/>
      <c r="C884" s="1401"/>
      <c r="D884" s="1401"/>
    </row>
    <row r="885" spans="1:4" x14ac:dyDescent="0.25">
      <c r="A885" s="1401"/>
      <c r="B885" s="1472"/>
      <c r="C885" s="1401"/>
      <c r="D885" s="1401"/>
    </row>
    <row r="886" spans="1:4" x14ac:dyDescent="0.25">
      <c r="A886" s="1401"/>
      <c r="B886" s="1472"/>
      <c r="C886" s="1401"/>
      <c r="D886" s="1401"/>
    </row>
    <row r="887" spans="1:4" x14ac:dyDescent="0.25">
      <c r="A887" s="1401"/>
      <c r="B887" s="1472"/>
      <c r="C887" s="1401"/>
      <c r="D887" s="1401"/>
    </row>
    <row r="888" spans="1:4" x14ac:dyDescent="0.25">
      <c r="A888" s="1401"/>
      <c r="B888" s="1472"/>
      <c r="C888" s="1401"/>
      <c r="D888" s="1401"/>
    </row>
    <row r="889" spans="1:4" x14ac:dyDescent="0.25">
      <c r="A889" s="1401"/>
      <c r="B889" s="1472"/>
      <c r="C889" s="1401"/>
      <c r="D889" s="1401"/>
    </row>
    <row r="890" spans="1:4" x14ac:dyDescent="0.25">
      <c r="A890" s="1401"/>
      <c r="B890" s="1472"/>
      <c r="C890" s="1401"/>
      <c r="D890" s="1401"/>
    </row>
    <row r="891" spans="1:4" x14ac:dyDescent="0.25">
      <c r="A891" s="1401"/>
      <c r="B891" s="1472"/>
      <c r="C891" s="1401"/>
      <c r="D891" s="1401"/>
    </row>
    <row r="892" spans="1:4" x14ac:dyDescent="0.25">
      <c r="A892" s="1401"/>
      <c r="B892" s="1472"/>
      <c r="C892" s="1401"/>
      <c r="D892" s="1401"/>
    </row>
    <row r="893" spans="1:4" x14ac:dyDescent="0.25">
      <c r="A893" s="1401"/>
      <c r="B893" s="1472"/>
      <c r="C893" s="1401"/>
      <c r="D893" s="1401"/>
    </row>
    <row r="894" spans="1:4" x14ac:dyDescent="0.25">
      <c r="A894" s="1401"/>
      <c r="B894" s="1472"/>
      <c r="C894" s="1401"/>
      <c r="D894" s="1401"/>
    </row>
    <row r="895" spans="1:4" x14ac:dyDescent="0.25">
      <c r="A895" s="1401"/>
      <c r="B895" s="1472"/>
      <c r="C895" s="1401"/>
      <c r="D895" s="1401"/>
    </row>
    <row r="896" spans="1:4" x14ac:dyDescent="0.25">
      <c r="A896" s="1401"/>
      <c r="B896" s="1472"/>
      <c r="C896" s="1401"/>
      <c r="D896" s="1401"/>
    </row>
    <row r="897" spans="1:4" x14ac:dyDescent="0.25">
      <c r="A897" s="1401"/>
      <c r="B897" s="1472"/>
      <c r="C897" s="1401"/>
      <c r="D897" s="1401"/>
    </row>
    <row r="898" spans="1:4" x14ac:dyDescent="0.25">
      <c r="A898" s="1401"/>
      <c r="B898" s="1472"/>
      <c r="C898" s="1401"/>
      <c r="D898" s="1401"/>
    </row>
    <row r="899" spans="1:4" x14ac:dyDescent="0.25">
      <c r="A899" s="1401"/>
      <c r="B899" s="1472"/>
      <c r="C899" s="1401"/>
      <c r="D899" s="1401"/>
    </row>
    <row r="900" spans="1:4" x14ac:dyDescent="0.25">
      <c r="A900" s="1401"/>
      <c r="B900" s="1472"/>
      <c r="C900" s="1401"/>
      <c r="D900" s="1401"/>
    </row>
    <row r="901" spans="1:4" x14ac:dyDescent="0.25">
      <c r="A901" s="1401"/>
      <c r="B901" s="1472"/>
      <c r="C901" s="1401"/>
      <c r="D901" s="1401"/>
    </row>
    <row r="902" spans="1:4" x14ac:dyDescent="0.25">
      <c r="A902" s="1401"/>
      <c r="B902" s="1472"/>
      <c r="C902" s="1401"/>
      <c r="D902" s="1401"/>
    </row>
    <row r="903" spans="1:4" x14ac:dyDescent="0.25">
      <c r="A903" s="1401"/>
      <c r="B903" s="1472"/>
      <c r="C903" s="1401"/>
      <c r="D903" s="1401"/>
    </row>
    <row r="904" spans="1:4" x14ac:dyDescent="0.25">
      <c r="A904" s="1401"/>
      <c r="B904" s="1472"/>
      <c r="C904" s="1401"/>
      <c r="D904" s="1401"/>
    </row>
    <row r="905" spans="1:4" x14ac:dyDescent="0.25">
      <c r="A905" s="1401"/>
      <c r="B905" s="1472"/>
      <c r="C905" s="1401"/>
      <c r="D905" s="1401"/>
    </row>
    <row r="906" spans="1:4" x14ac:dyDescent="0.25">
      <c r="A906" s="1401"/>
      <c r="B906" s="1472"/>
      <c r="C906" s="1401"/>
      <c r="D906" s="1401"/>
    </row>
    <row r="907" spans="1:4" x14ac:dyDescent="0.25">
      <c r="A907" s="1401"/>
      <c r="B907" s="1472"/>
      <c r="C907" s="1401"/>
      <c r="D907" s="1401"/>
    </row>
    <row r="908" spans="1:4" x14ac:dyDescent="0.25">
      <c r="A908" s="1401"/>
      <c r="B908" s="1472"/>
      <c r="C908" s="1401"/>
      <c r="D908" s="1401"/>
    </row>
    <row r="909" spans="1:4" x14ac:dyDescent="0.25">
      <c r="A909" s="1401"/>
      <c r="B909" s="1472"/>
      <c r="C909" s="1401"/>
      <c r="D909" s="1401"/>
    </row>
    <row r="910" spans="1:4" x14ac:dyDescent="0.25">
      <c r="A910" s="1401"/>
      <c r="B910" s="1472"/>
      <c r="C910" s="1401"/>
      <c r="D910" s="1401"/>
    </row>
    <row r="911" spans="1:4" x14ac:dyDescent="0.25">
      <c r="A911" s="1401"/>
      <c r="B911" s="1472"/>
      <c r="C911" s="1401"/>
      <c r="D911" s="1401"/>
    </row>
    <row r="912" spans="1:4" x14ac:dyDescent="0.25">
      <c r="A912" s="1401"/>
      <c r="B912" s="1472"/>
      <c r="C912" s="1401"/>
      <c r="D912" s="1401"/>
    </row>
    <row r="913" spans="1:4" x14ac:dyDescent="0.25">
      <c r="A913" s="1401"/>
      <c r="B913" s="1472"/>
      <c r="C913" s="1401"/>
      <c r="D913" s="1401"/>
    </row>
    <row r="914" spans="1:4" x14ac:dyDescent="0.25">
      <c r="A914" s="1401"/>
      <c r="B914" s="1472"/>
      <c r="C914" s="1401"/>
      <c r="D914" s="1401"/>
    </row>
    <row r="915" spans="1:4" x14ac:dyDescent="0.25">
      <c r="A915" s="1401"/>
      <c r="B915" s="1472"/>
      <c r="C915" s="1401"/>
      <c r="D915" s="1401"/>
    </row>
    <row r="916" spans="1:4" x14ac:dyDescent="0.25">
      <c r="A916" s="1401"/>
      <c r="B916" s="1472"/>
      <c r="C916" s="1401"/>
      <c r="D916" s="1401"/>
    </row>
    <row r="917" spans="1:4" x14ac:dyDescent="0.25">
      <c r="A917" s="1401"/>
      <c r="B917" s="1472"/>
      <c r="C917" s="1401"/>
      <c r="D917" s="1401"/>
    </row>
    <row r="918" spans="1:4" x14ac:dyDescent="0.25">
      <c r="A918" s="1401"/>
      <c r="B918" s="1472"/>
      <c r="C918" s="1401"/>
      <c r="D918" s="1401"/>
    </row>
    <row r="919" spans="1:4" x14ac:dyDescent="0.25">
      <c r="A919" s="1401"/>
      <c r="B919" s="1472"/>
      <c r="C919" s="1401"/>
      <c r="D919" s="1401"/>
    </row>
    <row r="920" spans="1:4" x14ac:dyDescent="0.25">
      <c r="A920" s="1401"/>
      <c r="B920" s="1472"/>
      <c r="C920" s="1401"/>
      <c r="D920" s="1401"/>
    </row>
    <row r="921" spans="1:4" x14ac:dyDescent="0.25">
      <c r="A921" s="1401"/>
      <c r="B921" s="1472"/>
      <c r="C921" s="1401"/>
      <c r="D921" s="1401"/>
    </row>
    <row r="922" spans="1:4" x14ac:dyDescent="0.25">
      <c r="A922" s="1401"/>
      <c r="B922" s="1472"/>
      <c r="C922" s="1401"/>
      <c r="D922" s="1401"/>
    </row>
    <row r="923" spans="1:4" x14ac:dyDescent="0.25">
      <c r="A923" s="1401"/>
      <c r="B923" s="1472"/>
      <c r="C923" s="1401"/>
      <c r="D923" s="1401"/>
    </row>
    <row r="924" spans="1:4" x14ac:dyDescent="0.25">
      <c r="A924" s="1401"/>
      <c r="B924" s="1472"/>
      <c r="C924" s="1401"/>
      <c r="D924" s="1401"/>
    </row>
    <row r="925" spans="1:4" x14ac:dyDescent="0.25">
      <c r="A925" s="1401"/>
      <c r="B925" s="1472"/>
      <c r="C925" s="1401"/>
      <c r="D925" s="1401"/>
    </row>
    <row r="926" spans="1:4" x14ac:dyDescent="0.25">
      <c r="A926" s="1401"/>
      <c r="B926" s="1472"/>
      <c r="C926" s="1401"/>
      <c r="D926" s="1401"/>
    </row>
    <row r="927" spans="1:4" x14ac:dyDescent="0.25">
      <c r="A927" s="1401"/>
      <c r="B927" s="1472"/>
      <c r="C927" s="1401"/>
      <c r="D927" s="1401"/>
    </row>
    <row r="928" spans="1:4" x14ac:dyDescent="0.25">
      <c r="A928" s="1401"/>
      <c r="B928" s="1472"/>
      <c r="C928" s="1401"/>
      <c r="D928" s="1401"/>
    </row>
    <row r="929" spans="1:4" x14ac:dyDescent="0.25">
      <c r="A929" s="1401"/>
      <c r="B929" s="1472"/>
      <c r="C929" s="1401"/>
      <c r="D929" s="1401"/>
    </row>
    <row r="930" spans="1:4" x14ac:dyDescent="0.25">
      <c r="A930" s="1401"/>
      <c r="B930" s="1472"/>
      <c r="C930" s="1401"/>
      <c r="D930" s="1401"/>
    </row>
    <row r="931" spans="1:4" x14ac:dyDescent="0.25">
      <c r="A931" s="1401"/>
      <c r="B931" s="1472"/>
      <c r="C931" s="1401"/>
      <c r="D931" s="1401"/>
    </row>
    <row r="932" spans="1:4" x14ac:dyDescent="0.25">
      <c r="A932" s="1401"/>
      <c r="B932" s="1472"/>
      <c r="C932" s="1401"/>
      <c r="D932" s="1401"/>
    </row>
    <row r="933" spans="1:4" x14ac:dyDescent="0.25">
      <c r="A933" s="1401"/>
      <c r="B933" s="1472"/>
      <c r="C933" s="1401"/>
      <c r="D933" s="1401"/>
    </row>
    <row r="934" spans="1:4" x14ac:dyDescent="0.25">
      <c r="A934" s="1401"/>
      <c r="B934" s="1472"/>
      <c r="C934" s="1401"/>
      <c r="D934" s="1401"/>
    </row>
    <row r="935" spans="1:4" x14ac:dyDescent="0.25">
      <c r="A935" s="1401"/>
      <c r="B935" s="1472"/>
      <c r="C935" s="1401"/>
      <c r="D935" s="1401"/>
    </row>
    <row r="936" spans="1:4" x14ac:dyDescent="0.25">
      <c r="A936" s="1401"/>
      <c r="B936" s="1472"/>
      <c r="C936" s="1401"/>
      <c r="D936" s="1401"/>
    </row>
    <row r="937" spans="1:4" x14ac:dyDescent="0.25">
      <c r="A937" s="1401"/>
      <c r="B937" s="1472"/>
      <c r="C937" s="1401"/>
      <c r="D937" s="1401"/>
    </row>
    <row r="938" spans="1:4" x14ac:dyDescent="0.25">
      <c r="A938" s="1401"/>
      <c r="B938" s="1472"/>
      <c r="C938" s="1401"/>
      <c r="D938" s="1401"/>
    </row>
    <row r="939" spans="1:4" x14ac:dyDescent="0.25">
      <c r="A939" s="1401"/>
      <c r="B939" s="1472"/>
      <c r="C939" s="1401"/>
      <c r="D939" s="1401"/>
    </row>
    <row r="940" spans="1:4" x14ac:dyDescent="0.25">
      <c r="A940" s="1401"/>
      <c r="B940" s="1472"/>
      <c r="C940" s="1401"/>
      <c r="D940" s="1401"/>
    </row>
    <row r="941" spans="1:4" x14ac:dyDescent="0.25">
      <c r="A941" s="1401"/>
      <c r="B941" s="1472"/>
      <c r="C941" s="1401"/>
      <c r="D941" s="1401"/>
    </row>
    <row r="942" spans="1:4" x14ac:dyDescent="0.25">
      <c r="A942" s="1401"/>
      <c r="B942" s="1472"/>
      <c r="C942" s="1401"/>
      <c r="D942" s="1401"/>
    </row>
    <row r="943" spans="1:4" x14ac:dyDescent="0.25">
      <c r="A943" s="1401"/>
      <c r="B943" s="1472"/>
      <c r="C943" s="1401"/>
      <c r="D943" s="1401"/>
    </row>
    <row r="944" spans="1:4" x14ac:dyDescent="0.25">
      <c r="A944" s="1401"/>
      <c r="B944" s="1472"/>
      <c r="C944" s="1401"/>
      <c r="D944" s="1401"/>
    </row>
    <row r="945" spans="1:4" x14ac:dyDescent="0.25">
      <c r="A945" s="1401"/>
      <c r="B945" s="1472"/>
      <c r="C945" s="1401"/>
      <c r="D945" s="1401"/>
    </row>
    <row r="946" spans="1:4" x14ac:dyDescent="0.25">
      <c r="A946" s="1401"/>
      <c r="B946" s="1472"/>
      <c r="C946" s="1401"/>
      <c r="D946" s="1401"/>
    </row>
    <row r="947" spans="1:4" x14ac:dyDescent="0.25">
      <c r="A947" s="1401"/>
      <c r="B947" s="1472"/>
      <c r="C947" s="1401"/>
      <c r="D947" s="1401"/>
    </row>
    <row r="948" spans="1:4" x14ac:dyDescent="0.25">
      <c r="A948" s="1401"/>
      <c r="B948" s="1472"/>
      <c r="C948" s="1401"/>
      <c r="D948" s="1401"/>
    </row>
    <row r="949" spans="1:4" x14ac:dyDescent="0.25">
      <c r="A949" s="1401"/>
      <c r="B949" s="1472"/>
      <c r="C949" s="1401"/>
      <c r="D949" s="1401"/>
    </row>
    <row r="950" spans="1:4" x14ac:dyDescent="0.25">
      <c r="A950" s="1401"/>
      <c r="B950" s="1472"/>
      <c r="C950" s="1401"/>
      <c r="D950" s="1401"/>
    </row>
    <row r="951" spans="1:4" x14ac:dyDescent="0.25">
      <c r="A951" s="1401"/>
      <c r="B951" s="1472"/>
      <c r="C951" s="1401"/>
      <c r="D951" s="1401"/>
    </row>
    <row r="952" spans="1:4" x14ac:dyDescent="0.25">
      <c r="A952" s="1401"/>
      <c r="B952" s="1472"/>
      <c r="C952" s="1401"/>
      <c r="D952" s="1401"/>
    </row>
    <row r="953" spans="1:4" x14ac:dyDescent="0.25">
      <c r="A953" s="1401"/>
      <c r="B953" s="1472"/>
      <c r="C953" s="1401"/>
      <c r="D953" s="1401"/>
    </row>
    <row r="954" spans="1:4" x14ac:dyDescent="0.25">
      <c r="A954" s="1401"/>
      <c r="B954" s="1472"/>
      <c r="C954" s="1401"/>
      <c r="D954" s="1401"/>
    </row>
    <row r="955" spans="1:4" x14ac:dyDescent="0.25">
      <c r="A955" s="1401"/>
      <c r="B955" s="1472"/>
      <c r="C955" s="1401"/>
      <c r="D955" s="1401"/>
    </row>
    <row r="956" spans="1:4" x14ac:dyDescent="0.25">
      <c r="A956" s="1401"/>
      <c r="B956" s="1472"/>
      <c r="C956" s="1401"/>
      <c r="D956" s="1401"/>
    </row>
    <row r="957" spans="1:4" x14ac:dyDescent="0.25">
      <c r="A957" s="1401"/>
      <c r="B957" s="1472"/>
      <c r="C957" s="1401"/>
      <c r="D957" s="1401"/>
    </row>
    <row r="958" spans="1:4" x14ac:dyDescent="0.25">
      <c r="A958" s="1401"/>
      <c r="B958" s="1472"/>
      <c r="C958" s="1401"/>
      <c r="D958" s="1401"/>
    </row>
    <row r="959" spans="1:4" x14ac:dyDescent="0.25">
      <c r="A959" s="1401"/>
      <c r="B959" s="1472"/>
      <c r="C959" s="1401"/>
      <c r="D959" s="1401"/>
    </row>
    <row r="960" spans="1:4" x14ac:dyDescent="0.25">
      <c r="A960" s="1401"/>
      <c r="B960" s="1472"/>
      <c r="C960" s="1401"/>
      <c r="D960" s="1401"/>
    </row>
    <row r="961" spans="1:4" x14ac:dyDescent="0.25">
      <c r="A961" s="1401"/>
      <c r="B961" s="1472"/>
      <c r="C961" s="1401"/>
      <c r="D961" s="1401"/>
    </row>
    <row r="962" spans="1:4" x14ac:dyDescent="0.25">
      <c r="A962" s="1401"/>
      <c r="B962" s="1472"/>
      <c r="C962" s="1401"/>
      <c r="D962" s="1401"/>
    </row>
    <row r="963" spans="1:4" x14ac:dyDescent="0.25">
      <c r="A963" s="1401"/>
      <c r="B963" s="1472"/>
      <c r="C963" s="1401"/>
      <c r="D963" s="1401"/>
    </row>
    <row r="964" spans="1:4" x14ac:dyDescent="0.25">
      <c r="A964" s="1401"/>
      <c r="B964" s="1472"/>
      <c r="C964" s="1401"/>
      <c r="D964" s="1401"/>
    </row>
    <row r="965" spans="1:4" x14ac:dyDescent="0.25">
      <c r="A965" s="1401"/>
      <c r="B965" s="1472"/>
      <c r="C965" s="1401"/>
      <c r="D965" s="1401"/>
    </row>
    <row r="966" spans="1:4" x14ac:dyDescent="0.25">
      <c r="A966" s="1401"/>
      <c r="B966" s="1472"/>
      <c r="C966" s="1401"/>
      <c r="D966" s="1401"/>
    </row>
    <row r="967" spans="1:4" x14ac:dyDescent="0.25">
      <c r="A967" s="1401"/>
      <c r="B967" s="1472"/>
      <c r="C967" s="1401"/>
      <c r="D967" s="1401"/>
    </row>
    <row r="968" spans="1:4" x14ac:dyDescent="0.25">
      <c r="A968" s="1401"/>
      <c r="B968" s="1472"/>
      <c r="C968" s="1401"/>
      <c r="D968" s="1401"/>
    </row>
    <row r="969" spans="1:4" x14ac:dyDescent="0.25">
      <c r="A969" s="1401"/>
      <c r="B969" s="1472"/>
      <c r="C969" s="1401"/>
      <c r="D969" s="1401"/>
    </row>
    <row r="970" spans="1:4" x14ac:dyDescent="0.25">
      <c r="A970" s="1401"/>
      <c r="B970" s="1472"/>
      <c r="C970" s="1401"/>
      <c r="D970" s="1401"/>
    </row>
    <row r="971" spans="1:4" x14ac:dyDescent="0.25">
      <c r="A971" s="1401"/>
      <c r="B971" s="1472"/>
      <c r="C971" s="1401"/>
      <c r="D971" s="1401"/>
    </row>
    <row r="972" spans="1:4" x14ac:dyDescent="0.25">
      <c r="A972" s="1401"/>
      <c r="B972" s="1472"/>
      <c r="C972" s="1401"/>
      <c r="D972" s="1401"/>
    </row>
    <row r="973" spans="1:4" x14ac:dyDescent="0.25">
      <c r="A973" s="1401"/>
      <c r="B973" s="1472"/>
      <c r="C973" s="1401"/>
      <c r="D973" s="1401"/>
    </row>
    <row r="974" spans="1:4" x14ac:dyDescent="0.25">
      <c r="A974" s="1401"/>
      <c r="B974" s="1472"/>
      <c r="C974" s="1401"/>
      <c r="D974" s="1401"/>
    </row>
    <row r="975" spans="1:4" x14ac:dyDescent="0.25">
      <c r="A975" s="1401"/>
      <c r="B975" s="1472"/>
      <c r="C975" s="1401"/>
      <c r="D975" s="1401"/>
    </row>
    <row r="976" spans="1:4" x14ac:dyDescent="0.25">
      <c r="A976" s="1401"/>
      <c r="B976" s="1472"/>
      <c r="C976" s="1401"/>
      <c r="D976" s="1401"/>
    </row>
    <row r="977" spans="1:4" x14ac:dyDescent="0.25">
      <c r="A977" s="1401"/>
      <c r="B977" s="1472"/>
      <c r="C977" s="1401"/>
      <c r="D977" s="1401"/>
    </row>
    <row r="978" spans="1:4" x14ac:dyDescent="0.25">
      <c r="A978" s="1401"/>
      <c r="B978" s="1472"/>
      <c r="C978" s="1401"/>
      <c r="D978" s="1401"/>
    </row>
    <row r="979" spans="1:4" x14ac:dyDescent="0.25">
      <c r="A979" s="1401"/>
      <c r="B979" s="1472"/>
      <c r="C979" s="1401"/>
      <c r="D979" s="1401"/>
    </row>
    <row r="980" spans="1:4" x14ac:dyDescent="0.25">
      <c r="A980" s="1401"/>
      <c r="B980" s="1472"/>
      <c r="C980" s="1401"/>
      <c r="D980" s="1401"/>
    </row>
    <row r="981" spans="1:4" x14ac:dyDescent="0.25">
      <c r="A981" s="1401"/>
      <c r="B981" s="1472"/>
      <c r="C981" s="1401"/>
      <c r="D981" s="1401"/>
    </row>
    <row r="982" spans="1:4" x14ac:dyDescent="0.25">
      <c r="A982" s="1401"/>
      <c r="B982" s="1472"/>
      <c r="C982" s="1401"/>
      <c r="D982" s="1401"/>
    </row>
    <row r="983" spans="1:4" x14ac:dyDescent="0.25">
      <c r="A983" s="1401"/>
      <c r="B983" s="1472"/>
      <c r="C983" s="1401"/>
      <c r="D983" s="1401"/>
    </row>
  </sheetData>
  <mergeCells count="8">
    <mergeCell ref="A2:D2"/>
    <mergeCell ref="A3:F3"/>
    <mergeCell ref="B5:B8"/>
    <mergeCell ref="C5:E6"/>
    <mergeCell ref="F5:F8"/>
    <mergeCell ref="C7:C8"/>
    <mergeCell ref="D7:D8"/>
    <mergeCell ref="E7:E8"/>
  </mergeCells>
  <hyperlinks>
    <hyperlink ref="A1" location="Índice!A1" display="Voltar ao índice" xr:uid="{FC4E2035-395D-4274-A00B-F60BF4C904FB}"/>
  </hyperlinks>
  <pageMargins left="0.78740157480314965" right="0.78740157480314965" top="1.1811023622047245" bottom="0.78740157480314965" header="0" footer="0"/>
  <pageSetup paperSize="9" orientation="portrait" verticalDpi="300" r:id="rId1"/>
  <headerFooter alignWithMargins="0"/>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A04F8-DEC1-4BB5-8F4B-F6CD28B5B7E0}">
  <dimension ref="A1:L976"/>
  <sheetViews>
    <sheetView showGridLines="0" workbookViewId="0"/>
  </sheetViews>
  <sheetFormatPr defaultRowHeight="10.5" x14ac:dyDescent="0.25"/>
  <cols>
    <col min="1" max="1" width="27.81640625" style="1414" customWidth="1"/>
    <col min="2" max="2" width="9.453125" style="1415" customWidth="1"/>
    <col min="3" max="3" width="10.453125" style="1414" customWidth="1"/>
    <col min="4" max="4" width="9.81640625" style="1414" customWidth="1"/>
    <col min="5" max="5" width="9" style="1414" customWidth="1"/>
    <col min="6" max="6" width="8.81640625" style="1414" customWidth="1"/>
    <col min="7" max="255" width="9.1796875" style="1414"/>
    <col min="256" max="256" width="31.7265625" style="1414" customWidth="1"/>
    <col min="257" max="257" width="11.26953125" style="1414" customWidth="1"/>
    <col min="258" max="258" width="12.54296875" style="1414" customWidth="1"/>
    <col min="259" max="259" width="9.81640625" style="1414" customWidth="1"/>
    <col min="260" max="260" width="11.54296875" style="1414" customWidth="1"/>
    <col min="261" max="261" width="9" style="1414" customWidth="1"/>
    <col min="262" max="262" width="8.81640625" style="1414" customWidth="1"/>
    <col min="263" max="511" width="9.1796875" style="1414"/>
    <col min="512" max="512" width="31.7265625" style="1414" customWidth="1"/>
    <col min="513" max="513" width="11.26953125" style="1414" customWidth="1"/>
    <col min="514" max="514" width="12.54296875" style="1414" customWidth="1"/>
    <col min="515" max="515" width="9.81640625" style="1414" customWidth="1"/>
    <col min="516" max="516" width="11.54296875" style="1414" customWidth="1"/>
    <col min="517" max="517" width="9" style="1414" customWidth="1"/>
    <col min="518" max="518" width="8.81640625" style="1414" customWidth="1"/>
    <col min="519" max="767" width="9.1796875" style="1414"/>
    <col min="768" max="768" width="31.7265625" style="1414" customWidth="1"/>
    <col min="769" max="769" width="11.26953125" style="1414" customWidth="1"/>
    <col min="770" max="770" width="12.54296875" style="1414" customWidth="1"/>
    <col min="771" max="771" width="9.81640625" style="1414" customWidth="1"/>
    <col min="772" max="772" width="11.54296875" style="1414" customWidth="1"/>
    <col min="773" max="773" width="9" style="1414" customWidth="1"/>
    <col min="774" max="774" width="8.81640625" style="1414" customWidth="1"/>
    <col min="775" max="1023" width="9.1796875" style="1414"/>
    <col min="1024" max="1024" width="31.7265625" style="1414" customWidth="1"/>
    <col min="1025" max="1025" width="11.26953125" style="1414" customWidth="1"/>
    <col min="1026" max="1026" width="12.54296875" style="1414" customWidth="1"/>
    <col min="1027" max="1027" width="9.81640625" style="1414" customWidth="1"/>
    <col min="1028" max="1028" width="11.54296875" style="1414" customWidth="1"/>
    <col min="1029" max="1029" width="9" style="1414" customWidth="1"/>
    <col min="1030" max="1030" width="8.81640625" style="1414" customWidth="1"/>
    <col min="1031" max="1279" width="9.1796875" style="1414"/>
    <col min="1280" max="1280" width="31.7265625" style="1414" customWidth="1"/>
    <col min="1281" max="1281" width="11.26953125" style="1414" customWidth="1"/>
    <col min="1282" max="1282" width="12.54296875" style="1414" customWidth="1"/>
    <col min="1283" max="1283" width="9.81640625" style="1414" customWidth="1"/>
    <col min="1284" max="1284" width="11.54296875" style="1414" customWidth="1"/>
    <col min="1285" max="1285" width="9" style="1414" customWidth="1"/>
    <col min="1286" max="1286" width="8.81640625" style="1414" customWidth="1"/>
    <col min="1287" max="1535" width="9.1796875" style="1414"/>
    <col min="1536" max="1536" width="31.7265625" style="1414" customWidth="1"/>
    <col min="1537" max="1537" width="11.26953125" style="1414" customWidth="1"/>
    <col min="1538" max="1538" width="12.54296875" style="1414" customWidth="1"/>
    <col min="1539" max="1539" width="9.81640625" style="1414" customWidth="1"/>
    <col min="1540" max="1540" width="11.54296875" style="1414" customWidth="1"/>
    <col min="1541" max="1541" width="9" style="1414" customWidth="1"/>
    <col min="1542" max="1542" width="8.81640625" style="1414" customWidth="1"/>
    <col min="1543" max="1791" width="9.1796875" style="1414"/>
    <col min="1792" max="1792" width="31.7265625" style="1414" customWidth="1"/>
    <col min="1793" max="1793" width="11.26953125" style="1414" customWidth="1"/>
    <col min="1794" max="1794" width="12.54296875" style="1414" customWidth="1"/>
    <col min="1795" max="1795" width="9.81640625" style="1414" customWidth="1"/>
    <col min="1796" max="1796" width="11.54296875" style="1414" customWidth="1"/>
    <col min="1797" max="1797" width="9" style="1414" customWidth="1"/>
    <col min="1798" max="1798" width="8.81640625" style="1414" customWidth="1"/>
    <col min="1799" max="2047" width="9.1796875" style="1414"/>
    <col min="2048" max="2048" width="31.7265625" style="1414" customWidth="1"/>
    <col min="2049" max="2049" width="11.26953125" style="1414" customWidth="1"/>
    <col min="2050" max="2050" width="12.54296875" style="1414" customWidth="1"/>
    <col min="2051" max="2051" width="9.81640625" style="1414" customWidth="1"/>
    <col min="2052" max="2052" width="11.54296875" style="1414" customWidth="1"/>
    <col min="2053" max="2053" width="9" style="1414" customWidth="1"/>
    <col min="2054" max="2054" width="8.81640625" style="1414" customWidth="1"/>
    <col min="2055" max="2303" width="9.1796875" style="1414"/>
    <col min="2304" max="2304" width="31.7265625" style="1414" customWidth="1"/>
    <col min="2305" max="2305" width="11.26953125" style="1414" customWidth="1"/>
    <col min="2306" max="2306" width="12.54296875" style="1414" customWidth="1"/>
    <col min="2307" max="2307" width="9.81640625" style="1414" customWidth="1"/>
    <col min="2308" max="2308" width="11.54296875" style="1414" customWidth="1"/>
    <col min="2309" max="2309" width="9" style="1414" customWidth="1"/>
    <col min="2310" max="2310" width="8.81640625" style="1414" customWidth="1"/>
    <col min="2311" max="2559" width="9.1796875" style="1414"/>
    <col min="2560" max="2560" width="31.7265625" style="1414" customWidth="1"/>
    <col min="2561" max="2561" width="11.26953125" style="1414" customWidth="1"/>
    <col min="2562" max="2562" width="12.54296875" style="1414" customWidth="1"/>
    <col min="2563" max="2563" width="9.81640625" style="1414" customWidth="1"/>
    <col min="2564" max="2564" width="11.54296875" style="1414" customWidth="1"/>
    <col min="2565" max="2565" width="9" style="1414" customWidth="1"/>
    <col min="2566" max="2566" width="8.81640625" style="1414" customWidth="1"/>
    <col min="2567" max="2815" width="9.1796875" style="1414"/>
    <col min="2816" max="2816" width="31.7265625" style="1414" customWidth="1"/>
    <col min="2817" max="2817" width="11.26953125" style="1414" customWidth="1"/>
    <col min="2818" max="2818" width="12.54296875" style="1414" customWidth="1"/>
    <col min="2819" max="2819" width="9.81640625" style="1414" customWidth="1"/>
    <col min="2820" max="2820" width="11.54296875" style="1414" customWidth="1"/>
    <col min="2821" max="2821" width="9" style="1414" customWidth="1"/>
    <col min="2822" max="2822" width="8.81640625" style="1414" customWidth="1"/>
    <col min="2823" max="3071" width="9.1796875" style="1414"/>
    <col min="3072" max="3072" width="31.7265625" style="1414" customWidth="1"/>
    <col min="3073" max="3073" width="11.26953125" style="1414" customWidth="1"/>
    <col min="3074" max="3074" width="12.54296875" style="1414" customWidth="1"/>
    <col min="3075" max="3075" width="9.81640625" style="1414" customWidth="1"/>
    <col min="3076" max="3076" width="11.54296875" style="1414" customWidth="1"/>
    <col min="3077" max="3077" width="9" style="1414" customWidth="1"/>
    <col min="3078" max="3078" width="8.81640625" style="1414" customWidth="1"/>
    <col min="3079" max="3327" width="9.1796875" style="1414"/>
    <col min="3328" max="3328" width="31.7265625" style="1414" customWidth="1"/>
    <col min="3329" max="3329" width="11.26953125" style="1414" customWidth="1"/>
    <col min="3330" max="3330" width="12.54296875" style="1414" customWidth="1"/>
    <col min="3331" max="3331" width="9.81640625" style="1414" customWidth="1"/>
    <col min="3332" max="3332" width="11.54296875" style="1414" customWidth="1"/>
    <col min="3333" max="3333" width="9" style="1414" customWidth="1"/>
    <col min="3334" max="3334" width="8.81640625" style="1414" customWidth="1"/>
    <col min="3335" max="3583" width="9.1796875" style="1414"/>
    <col min="3584" max="3584" width="31.7265625" style="1414" customWidth="1"/>
    <col min="3585" max="3585" width="11.26953125" style="1414" customWidth="1"/>
    <col min="3586" max="3586" width="12.54296875" style="1414" customWidth="1"/>
    <col min="3587" max="3587" width="9.81640625" style="1414" customWidth="1"/>
    <col min="3588" max="3588" width="11.54296875" style="1414" customWidth="1"/>
    <col min="3589" max="3589" width="9" style="1414" customWidth="1"/>
    <col min="3590" max="3590" width="8.81640625" style="1414" customWidth="1"/>
    <col min="3591" max="3839" width="9.1796875" style="1414"/>
    <col min="3840" max="3840" width="31.7265625" style="1414" customWidth="1"/>
    <col min="3841" max="3841" width="11.26953125" style="1414" customWidth="1"/>
    <col min="3842" max="3842" width="12.54296875" style="1414" customWidth="1"/>
    <col min="3843" max="3843" width="9.81640625" style="1414" customWidth="1"/>
    <col min="3844" max="3844" width="11.54296875" style="1414" customWidth="1"/>
    <col min="3845" max="3845" width="9" style="1414" customWidth="1"/>
    <col min="3846" max="3846" width="8.81640625" style="1414" customWidth="1"/>
    <col min="3847" max="4095" width="9.1796875" style="1414"/>
    <col min="4096" max="4096" width="31.7265625" style="1414" customWidth="1"/>
    <col min="4097" max="4097" width="11.26953125" style="1414" customWidth="1"/>
    <col min="4098" max="4098" width="12.54296875" style="1414" customWidth="1"/>
    <col min="4099" max="4099" width="9.81640625" style="1414" customWidth="1"/>
    <col min="4100" max="4100" width="11.54296875" style="1414" customWidth="1"/>
    <col min="4101" max="4101" width="9" style="1414" customWidth="1"/>
    <col min="4102" max="4102" width="8.81640625" style="1414" customWidth="1"/>
    <col min="4103" max="4351" width="9.1796875" style="1414"/>
    <col min="4352" max="4352" width="31.7265625" style="1414" customWidth="1"/>
    <col min="4353" max="4353" width="11.26953125" style="1414" customWidth="1"/>
    <col min="4354" max="4354" width="12.54296875" style="1414" customWidth="1"/>
    <col min="4355" max="4355" width="9.81640625" style="1414" customWidth="1"/>
    <col min="4356" max="4356" width="11.54296875" style="1414" customWidth="1"/>
    <col min="4357" max="4357" width="9" style="1414" customWidth="1"/>
    <col min="4358" max="4358" width="8.81640625" style="1414" customWidth="1"/>
    <col min="4359" max="4607" width="9.1796875" style="1414"/>
    <col min="4608" max="4608" width="31.7265625" style="1414" customWidth="1"/>
    <col min="4609" max="4609" width="11.26953125" style="1414" customWidth="1"/>
    <col min="4610" max="4610" width="12.54296875" style="1414" customWidth="1"/>
    <col min="4611" max="4611" width="9.81640625" style="1414" customWidth="1"/>
    <col min="4612" max="4612" width="11.54296875" style="1414" customWidth="1"/>
    <col min="4613" max="4613" width="9" style="1414" customWidth="1"/>
    <col min="4614" max="4614" width="8.81640625" style="1414" customWidth="1"/>
    <col min="4615" max="4863" width="9.1796875" style="1414"/>
    <col min="4864" max="4864" width="31.7265625" style="1414" customWidth="1"/>
    <col min="4865" max="4865" width="11.26953125" style="1414" customWidth="1"/>
    <col min="4866" max="4866" width="12.54296875" style="1414" customWidth="1"/>
    <col min="4867" max="4867" width="9.81640625" style="1414" customWidth="1"/>
    <col min="4868" max="4868" width="11.54296875" style="1414" customWidth="1"/>
    <col min="4869" max="4869" width="9" style="1414" customWidth="1"/>
    <col min="4870" max="4870" width="8.81640625" style="1414" customWidth="1"/>
    <col min="4871" max="5119" width="9.1796875" style="1414"/>
    <col min="5120" max="5120" width="31.7265625" style="1414" customWidth="1"/>
    <col min="5121" max="5121" width="11.26953125" style="1414" customWidth="1"/>
    <col min="5122" max="5122" width="12.54296875" style="1414" customWidth="1"/>
    <col min="5123" max="5123" width="9.81640625" style="1414" customWidth="1"/>
    <col min="5124" max="5124" width="11.54296875" style="1414" customWidth="1"/>
    <col min="5125" max="5125" width="9" style="1414" customWidth="1"/>
    <col min="5126" max="5126" width="8.81640625" style="1414" customWidth="1"/>
    <col min="5127" max="5375" width="9.1796875" style="1414"/>
    <col min="5376" max="5376" width="31.7265625" style="1414" customWidth="1"/>
    <col min="5377" max="5377" width="11.26953125" style="1414" customWidth="1"/>
    <col min="5378" max="5378" width="12.54296875" style="1414" customWidth="1"/>
    <col min="5379" max="5379" width="9.81640625" style="1414" customWidth="1"/>
    <col min="5380" max="5380" width="11.54296875" style="1414" customWidth="1"/>
    <col min="5381" max="5381" width="9" style="1414" customWidth="1"/>
    <col min="5382" max="5382" width="8.81640625" style="1414" customWidth="1"/>
    <col min="5383" max="5631" width="9.1796875" style="1414"/>
    <col min="5632" max="5632" width="31.7265625" style="1414" customWidth="1"/>
    <col min="5633" max="5633" width="11.26953125" style="1414" customWidth="1"/>
    <col min="5634" max="5634" width="12.54296875" style="1414" customWidth="1"/>
    <col min="5635" max="5635" width="9.81640625" style="1414" customWidth="1"/>
    <col min="5636" max="5636" width="11.54296875" style="1414" customWidth="1"/>
    <col min="5637" max="5637" width="9" style="1414" customWidth="1"/>
    <col min="5638" max="5638" width="8.81640625" style="1414" customWidth="1"/>
    <col min="5639" max="5887" width="9.1796875" style="1414"/>
    <col min="5888" max="5888" width="31.7265625" style="1414" customWidth="1"/>
    <col min="5889" max="5889" width="11.26953125" style="1414" customWidth="1"/>
    <col min="5890" max="5890" width="12.54296875" style="1414" customWidth="1"/>
    <col min="5891" max="5891" width="9.81640625" style="1414" customWidth="1"/>
    <col min="5892" max="5892" width="11.54296875" style="1414" customWidth="1"/>
    <col min="5893" max="5893" width="9" style="1414" customWidth="1"/>
    <col min="5894" max="5894" width="8.81640625" style="1414" customWidth="1"/>
    <col min="5895" max="6143" width="9.1796875" style="1414"/>
    <col min="6144" max="6144" width="31.7265625" style="1414" customWidth="1"/>
    <col min="6145" max="6145" width="11.26953125" style="1414" customWidth="1"/>
    <col min="6146" max="6146" width="12.54296875" style="1414" customWidth="1"/>
    <col min="6147" max="6147" width="9.81640625" style="1414" customWidth="1"/>
    <col min="6148" max="6148" width="11.54296875" style="1414" customWidth="1"/>
    <col min="6149" max="6149" width="9" style="1414" customWidth="1"/>
    <col min="6150" max="6150" width="8.81640625" style="1414" customWidth="1"/>
    <col min="6151" max="6399" width="9.1796875" style="1414"/>
    <col min="6400" max="6400" width="31.7265625" style="1414" customWidth="1"/>
    <col min="6401" max="6401" width="11.26953125" style="1414" customWidth="1"/>
    <col min="6402" max="6402" width="12.54296875" style="1414" customWidth="1"/>
    <col min="6403" max="6403" width="9.81640625" style="1414" customWidth="1"/>
    <col min="6404" max="6404" width="11.54296875" style="1414" customWidth="1"/>
    <col min="6405" max="6405" width="9" style="1414" customWidth="1"/>
    <col min="6406" max="6406" width="8.81640625" style="1414" customWidth="1"/>
    <col min="6407" max="6655" width="9.1796875" style="1414"/>
    <col min="6656" max="6656" width="31.7265625" style="1414" customWidth="1"/>
    <col min="6657" max="6657" width="11.26953125" style="1414" customWidth="1"/>
    <col min="6658" max="6658" width="12.54296875" style="1414" customWidth="1"/>
    <col min="6659" max="6659" width="9.81640625" style="1414" customWidth="1"/>
    <col min="6660" max="6660" width="11.54296875" style="1414" customWidth="1"/>
    <col min="6661" max="6661" width="9" style="1414" customWidth="1"/>
    <col min="6662" max="6662" width="8.81640625" style="1414" customWidth="1"/>
    <col min="6663" max="6911" width="9.1796875" style="1414"/>
    <col min="6912" max="6912" width="31.7265625" style="1414" customWidth="1"/>
    <col min="6913" max="6913" width="11.26953125" style="1414" customWidth="1"/>
    <col min="6914" max="6914" width="12.54296875" style="1414" customWidth="1"/>
    <col min="6915" max="6915" width="9.81640625" style="1414" customWidth="1"/>
    <col min="6916" max="6916" width="11.54296875" style="1414" customWidth="1"/>
    <col min="6917" max="6917" width="9" style="1414" customWidth="1"/>
    <col min="6918" max="6918" width="8.81640625" style="1414" customWidth="1"/>
    <col min="6919" max="7167" width="9.1796875" style="1414"/>
    <col min="7168" max="7168" width="31.7265625" style="1414" customWidth="1"/>
    <col min="7169" max="7169" width="11.26953125" style="1414" customWidth="1"/>
    <col min="7170" max="7170" width="12.54296875" style="1414" customWidth="1"/>
    <col min="7171" max="7171" width="9.81640625" style="1414" customWidth="1"/>
    <col min="7172" max="7172" width="11.54296875" style="1414" customWidth="1"/>
    <col min="7173" max="7173" width="9" style="1414" customWidth="1"/>
    <col min="7174" max="7174" width="8.81640625" style="1414" customWidth="1"/>
    <col min="7175" max="7423" width="9.1796875" style="1414"/>
    <col min="7424" max="7424" width="31.7265625" style="1414" customWidth="1"/>
    <col min="7425" max="7425" width="11.26953125" style="1414" customWidth="1"/>
    <col min="7426" max="7426" width="12.54296875" style="1414" customWidth="1"/>
    <col min="7427" max="7427" width="9.81640625" style="1414" customWidth="1"/>
    <col min="7428" max="7428" width="11.54296875" style="1414" customWidth="1"/>
    <col min="7429" max="7429" width="9" style="1414" customWidth="1"/>
    <col min="7430" max="7430" width="8.81640625" style="1414" customWidth="1"/>
    <col min="7431" max="7679" width="9.1796875" style="1414"/>
    <col min="7680" max="7680" width="31.7265625" style="1414" customWidth="1"/>
    <col min="7681" max="7681" width="11.26953125" style="1414" customWidth="1"/>
    <col min="7682" max="7682" width="12.54296875" style="1414" customWidth="1"/>
    <col min="7683" max="7683" width="9.81640625" style="1414" customWidth="1"/>
    <col min="7684" max="7684" width="11.54296875" style="1414" customWidth="1"/>
    <col min="7685" max="7685" width="9" style="1414" customWidth="1"/>
    <col min="7686" max="7686" width="8.81640625" style="1414" customWidth="1"/>
    <col min="7687" max="7935" width="9.1796875" style="1414"/>
    <col min="7936" max="7936" width="31.7265625" style="1414" customWidth="1"/>
    <col min="7937" max="7937" width="11.26953125" style="1414" customWidth="1"/>
    <col min="7938" max="7938" width="12.54296875" style="1414" customWidth="1"/>
    <col min="7939" max="7939" width="9.81640625" style="1414" customWidth="1"/>
    <col min="7940" max="7940" width="11.54296875" style="1414" customWidth="1"/>
    <col min="7941" max="7941" width="9" style="1414" customWidth="1"/>
    <col min="7942" max="7942" width="8.81640625" style="1414" customWidth="1"/>
    <col min="7943" max="8191" width="9.1796875" style="1414"/>
    <col min="8192" max="8192" width="31.7265625" style="1414" customWidth="1"/>
    <col min="8193" max="8193" width="11.26953125" style="1414" customWidth="1"/>
    <col min="8194" max="8194" width="12.54296875" style="1414" customWidth="1"/>
    <col min="8195" max="8195" width="9.81640625" style="1414" customWidth="1"/>
    <col min="8196" max="8196" width="11.54296875" style="1414" customWidth="1"/>
    <col min="8197" max="8197" width="9" style="1414" customWidth="1"/>
    <col min="8198" max="8198" width="8.81640625" style="1414" customWidth="1"/>
    <col min="8199" max="8447" width="9.1796875" style="1414"/>
    <col min="8448" max="8448" width="31.7265625" style="1414" customWidth="1"/>
    <col min="8449" max="8449" width="11.26953125" style="1414" customWidth="1"/>
    <col min="8450" max="8450" width="12.54296875" style="1414" customWidth="1"/>
    <col min="8451" max="8451" width="9.81640625" style="1414" customWidth="1"/>
    <col min="8452" max="8452" width="11.54296875" style="1414" customWidth="1"/>
    <col min="8453" max="8453" width="9" style="1414" customWidth="1"/>
    <col min="8454" max="8454" width="8.81640625" style="1414" customWidth="1"/>
    <col min="8455" max="8703" width="9.1796875" style="1414"/>
    <col min="8704" max="8704" width="31.7265625" style="1414" customWidth="1"/>
    <col min="8705" max="8705" width="11.26953125" style="1414" customWidth="1"/>
    <col min="8706" max="8706" width="12.54296875" style="1414" customWidth="1"/>
    <col min="8707" max="8707" width="9.81640625" style="1414" customWidth="1"/>
    <col min="8708" max="8708" width="11.54296875" style="1414" customWidth="1"/>
    <col min="8709" max="8709" width="9" style="1414" customWidth="1"/>
    <col min="8710" max="8710" width="8.81640625" style="1414" customWidth="1"/>
    <col min="8711" max="8959" width="9.1796875" style="1414"/>
    <col min="8960" max="8960" width="31.7265625" style="1414" customWidth="1"/>
    <col min="8961" max="8961" width="11.26953125" style="1414" customWidth="1"/>
    <col min="8962" max="8962" width="12.54296875" style="1414" customWidth="1"/>
    <col min="8963" max="8963" width="9.81640625" style="1414" customWidth="1"/>
    <col min="8964" max="8964" width="11.54296875" style="1414" customWidth="1"/>
    <col min="8965" max="8965" width="9" style="1414" customWidth="1"/>
    <col min="8966" max="8966" width="8.81640625" style="1414" customWidth="1"/>
    <col min="8967" max="9215" width="9.1796875" style="1414"/>
    <col min="9216" max="9216" width="31.7265625" style="1414" customWidth="1"/>
    <col min="9217" max="9217" width="11.26953125" style="1414" customWidth="1"/>
    <col min="9218" max="9218" width="12.54296875" style="1414" customWidth="1"/>
    <col min="9219" max="9219" width="9.81640625" style="1414" customWidth="1"/>
    <col min="9220" max="9220" width="11.54296875" style="1414" customWidth="1"/>
    <col min="9221" max="9221" width="9" style="1414" customWidth="1"/>
    <col min="9222" max="9222" width="8.81640625" style="1414" customWidth="1"/>
    <col min="9223" max="9471" width="9.1796875" style="1414"/>
    <col min="9472" max="9472" width="31.7265625" style="1414" customWidth="1"/>
    <col min="9473" max="9473" width="11.26953125" style="1414" customWidth="1"/>
    <col min="9474" max="9474" width="12.54296875" style="1414" customWidth="1"/>
    <col min="9475" max="9475" width="9.81640625" style="1414" customWidth="1"/>
    <col min="9476" max="9476" width="11.54296875" style="1414" customWidth="1"/>
    <col min="9477" max="9477" width="9" style="1414" customWidth="1"/>
    <col min="9478" max="9478" width="8.81640625" style="1414" customWidth="1"/>
    <col min="9479" max="9727" width="9.1796875" style="1414"/>
    <col min="9728" max="9728" width="31.7265625" style="1414" customWidth="1"/>
    <col min="9729" max="9729" width="11.26953125" style="1414" customWidth="1"/>
    <col min="9730" max="9730" width="12.54296875" style="1414" customWidth="1"/>
    <col min="9731" max="9731" width="9.81640625" style="1414" customWidth="1"/>
    <col min="9732" max="9732" width="11.54296875" style="1414" customWidth="1"/>
    <col min="9733" max="9733" width="9" style="1414" customWidth="1"/>
    <col min="9734" max="9734" width="8.81640625" style="1414" customWidth="1"/>
    <col min="9735" max="9983" width="9.1796875" style="1414"/>
    <col min="9984" max="9984" width="31.7265625" style="1414" customWidth="1"/>
    <col min="9985" max="9985" width="11.26953125" style="1414" customWidth="1"/>
    <col min="9986" max="9986" width="12.54296875" style="1414" customWidth="1"/>
    <col min="9987" max="9987" width="9.81640625" style="1414" customWidth="1"/>
    <col min="9988" max="9988" width="11.54296875" style="1414" customWidth="1"/>
    <col min="9989" max="9989" width="9" style="1414" customWidth="1"/>
    <col min="9990" max="9990" width="8.81640625" style="1414" customWidth="1"/>
    <col min="9991" max="10239" width="9.1796875" style="1414"/>
    <col min="10240" max="10240" width="31.7265625" style="1414" customWidth="1"/>
    <col min="10241" max="10241" width="11.26953125" style="1414" customWidth="1"/>
    <col min="10242" max="10242" width="12.54296875" style="1414" customWidth="1"/>
    <col min="10243" max="10243" width="9.81640625" style="1414" customWidth="1"/>
    <col min="10244" max="10244" width="11.54296875" style="1414" customWidth="1"/>
    <col min="10245" max="10245" width="9" style="1414" customWidth="1"/>
    <col min="10246" max="10246" width="8.81640625" style="1414" customWidth="1"/>
    <col min="10247" max="10495" width="9.1796875" style="1414"/>
    <col min="10496" max="10496" width="31.7265625" style="1414" customWidth="1"/>
    <col min="10497" max="10497" width="11.26953125" style="1414" customWidth="1"/>
    <col min="10498" max="10498" width="12.54296875" style="1414" customWidth="1"/>
    <col min="10499" max="10499" width="9.81640625" style="1414" customWidth="1"/>
    <col min="10500" max="10500" width="11.54296875" style="1414" customWidth="1"/>
    <col min="10501" max="10501" width="9" style="1414" customWidth="1"/>
    <col min="10502" max="10502" width="8.81640625" style="1414" customWidth="1"/>
    <col min="10503" max="10751" width="9.1796875" style="1414"/>
    <col min="10752" max="10752" width="31.7265625" style="1414" customWidth="1"/>
    <col min="10753" max="10753" width="11.26953125" style="1414" customWidth="1"/>
    <col min="10754" max="10754" width="12.54296875" style="1414" customWidth="1"/>
    <col min="10755" max="10755" width="9.81640625" style="1414" customWidth="1"/>
    <col min="10756" max="10756" width="11.54296875" style="1414" customWidth="1"/>
    <col min="10757" max="10757" width="9" style="1414" customWidth="1"/>
    <col min="10758" max="10758" width="8.81640625" style="1414" customWidth="1"/>
    <col min="10759" max="11007" width="9.1796875" style="1414"/>
    <col min="11008" max="11008" width="31.7265625" style="1414" customWidth="1"/>
    <col min="11009" max="11009" width="11.26953125" style="1414" customWidth="1"/>
    <col min="11010" max="11010" width="12.54296875" style="1414" customWidth="1"/>
    <col min="11011" max="11011" width="9.81640625" style="1414" customWidth="1"/>
    <col min="11012" max="11012" width="11.54296875" style="1414" customWidth="1"/>
    <col min="11013" max="11013" width="9" style="1414" customWidth="1"/>
    <col min="11014" max="11014" width="8.81640625" style="1414" customWidth="1"/>
    <col min="11015" max="11263" width="9.1796875" style="1414"/>
    <col min="11264" max="11264" width="31.7265625" style="1414" customWidth="1"/>
    <col min="11265" max="11265" width="11.26953125" style="1414" customWidth="1"/>
    <col min="11266" max="11266" width="12.54296875" style="1414" customWidth="1"/>
    <col min="11267" max="11267" width="9.81640625" style="1414" customWidth="1"/>
    <col min="11268" max="11268" width="11.54296875" style="1414" customWidth="1"/>
    <col min="11269" max="11269" width="9" style="1414" customWidth="1"/>
    <col min="11270" max="11270" width="8.81640625" style="1414" customWidth="1"/>
    <col min="11271" max="11519" width="9.1796875" style="1414"/>
    <col min="11520" max="11520" width="31.7265625" style="1414" customWidth="1"/>
    <col min="11521" max="11521" width="11.26953125" style="1414" customWidth="1"/>
    <col min="11522" max="11522" width="12.54296875" style="1414" customWidth="1"/>
    <col min="11523" max="11523" width="9.81640625" style="1414" customWidth="1"/>
    <col min="11524" max="11524" width="11.54296875" style="1414" customWidth="1"/>
    <col min="11525" max="11525" width="9" style="1414" customWidth="1"/>
    <col min="11526" max="11526" width="8.81640625" style="1414" customWidth="1"/>
    <col min="11527" max="11775" width="9.1796875" style="1414"/>
    <col min="11776" max="11776" width="31.7265625" style="1414" customWidth="1"/>
    <col min="11777" max="11777" width="11.26953125" style="1414" customWidth="1"/>
    <col min="11778" max="11778" width="12.54296875" style="1414" customWidth="1"/>
    <col min="11779" max="11779" width="9.81640625" style="1414" customWidth="1"/>
    <col min="11780" max="11780" width="11.54296875" style="1414" customWidth="1"/>
    <col min="11781" max="11781" width="9" style="1414" customWidth="1"/>
    <col min="11782" max="11782" width="8.81640625" style="1414" customWidth="1"/>
    <col min="11783" max="12031" width="9.1796875" style="1414"/>
    <col min="12032" max="12032" width="31.7265625" style="1414" customWidth="1"/>
    <col min="12033" max="12033" width="11.26953125" style="1414" customWidth="1"/>
    <col min="12034" max="12034" width="12.54296875" style="1414" customWidth="1"/>
    <col min="12035" max="12035" width="9.81640625" style="1414" customWidth="1"/>
    <col min="12036" max="12036" width="11.54296875" style="1414" customWidth="1"/>
    <col min="12037" max="12037" width="9" style="1414" customWidth="1"/>
    <col min="12038" max="12038" width="8.81640625" style="1414" customWidth="1"/>
    <col min="12039" max="12287" width="9.1796875" style="1414"/>
    <col min="12288" max="12288" width="31.7265625" style="1414" customWidth="1"/>
    <col min="12289" max="12289" width="11.26953125" style="1414" customWidth="1"/>
    <col min="12290" max="12290" width="12.54296875" style="1414" customWidth="1"/>
    <col min="12291" max="12291" width="9.81640625" style="1414" customWidth="1"/>
    <col min="12292" max="12292" width="11.54296875" style="1414" customWidth="1"/>
    <col min="12293" max="12293" width="9" style="1414" customWidth="1"/>
    <col min="12294" max="12294" width="8.81640625" style="1414" customWidth="1"/>
    <col min="12295" max="12543" width="9.1796875" style="1414"/>
    <col min="12544" max="12544" width="31.7265625" style="1414" customWidth="1"/>
    <col min="12545" max="12545" width="11.26953125" style="1414" customWidth="1"/>
    <col min="12546" max="12546" width="12.54296875" style="1414" customWidth="1"/>
    <col min="12547" max="12547" width="9.81640625" style="1414" customWidth="1"/>
    <col min="12548" max="12548" width="11.54296875" style="1414" customWidth="1"/>
    <col min="12549" max="12549" width="9" style="1414" customWidth="1"/>
    <col min="12550" max="12550" width="8.81640625" style="1414" customWidth="1"/>
    <col min="12551" max="12799" width="9.1796875" style="1414"/>
    <col min="12800" max="12800" width="31.7265625" style="1414" customWidth="1"/>
    <col min="12801" max="12801" width="11.26953125" style="1414" customWidth="1"/>
    <col min="12802" max="12802" width="12.54296875" style="1414" customWidth="1"/>
    <col min="12803" max="12803" width="9.81640625" style="1414" customWidth="1"/>
    <col min="12804" max="12804" width="11.54296875" style="1414" customWidth="1"/>
    <col min="12805" max="12805" width="9" style="1414" customWidth="1"/>
    <col min="12806" max="12806" width="8.81640625" style="1414" customWidth="1"/>
    <col min="12807" max="13055" width="9.1796875" style="1414"/>
    <col min="13056" max="13056" width="31.7265625" style="1414" customWidth="1"/>
    <col min="13057" max="13057" width="11.26953125" style="1414" customWidth="1"/>
    <col min="13058" max="13058" width="12.54296875" style="1414" customWidth="1"/>
    <col min="13059" max="13059" width="9.81640625" style="1414" customWidth="1"/>
    <col min="13060" max="13060" width="11.54296875" style="1414" customWidth="1"/>
    <col min="13061" max="13061" width="9" style="1414" customWidth="1"/>
    <col min="13062" max="13062" width="8.81640625" style="1414" customWidth="1"/>
    <col min="13063" max="13311" width="9.1796875" style="1414"/>
    <col min="13312" max="13312" width="31.7265625" style="1414" customWidth="1"/>
    <col min="13313" max="13313" width="11.26953125" style="1414" customWidth="1"/>
    <col min="13314" max="13314" width="12.54296875" style="1414" customWidth="1"/>
    <col min="13315" max="13315" width="9.81640625" style="1414" customWidth="1"/>
    <col min="13316" max="13316" width="11.54296875" style="1414" customWidth="1"/>
    <col min="13317" max="13317" width="9" style="1414" customWidth="1"/>
    <col min="13318" max="13318" width="8.81640625" style="1414" customWidth="1"/>
    <col min="13319" max="13567" width="9.1796875" style="1414"/>
    <col min="13568" max="13568" width="31.7265625" style="1414" customWidth="1"/>
    <col min="13569" max="13569" width="11.26953125" style="1414" customWidth="1"/>
    <col min="13570" max="13570" width="12.54296875" style="1414" customWidth="1"/>
    <col min="13571" max="13571" width="9.81640625" style="1414" customWidth="1"/>
    <col min="13572" max="13572" width="11.54296875" style="1414" customWidth="1"/>
    <col min="13573" max="13573" width="9" style="1414" customWidth="1"/>
    <col min="13574" max="13574" width="8.81640625" style="1414" customWidth="1"/>
    <col min="13575" max="13823" width="9.1796875" style="1414"/>
    <col min="13824" max="13824" width="31.7265625" style="1414" customWidth="1"/>
    <col min="13825" max="13825" width="11.26953125" style="1414" customWidth="1"/>
    <col min="13826" max="13826" width="12.54296875" style="1414" customWidth="1"/>
    <col min="13827" max="13827" width="9.81640625" style="1414" customWidth="1"/>
    <col min="13828" max="13828" width="11.54296875" style="1414" customWidth="1"/>
    <col min="13829" max="13829" width="9" style="1414" customWidth="1"/>
    <col min="13830" max="13830" width="8.81640625" style="1414" customWidth="1"/>
    <col min="13831" max="14079" width="9.1796875" style="1414"/>
    <col min="14080" max="14080" width="31.7265625" style="1414" customWidth="1"/>
    <col min="14081" max="14081" width="11.26953125" style="1414" customWidth="1"/>
    <col min="14082" max="14082" width="12.54296875" style="1414" customWidth="1"/>
    <col min="14083" max="14083" width="9.81640625" style="1414" customWidth="1"/>
    <col min="14084" max="14084" width="11.54296875" style="1414" customWidth="1"/>
    <col min="14085" max="14085" width="9" style="1414" customWidth="1"/>
    <col min="14086" max="14086" width="8.81640625" style="1414" customWidth="1"/>
    <col min="14087" max="14335" width="9.1796875" style="1414"/>
    <col min="14336" max="14336" width="31.7265625" style="1414" customWidth="1"/>
    <col min="14337" max="14337" width="11.26953125" style="1414" customWidth="1"/>
    <col min="14338" max="14338" width="12.54296875" style="1414" customWidth="1"/>
    <col min="14339" max="14339" width="9.81640625" style="1414" customWidth="1"/>
    <col min="14340" max="14340" width="11.54296875" style="1414" customWidth="1"/>
    <col min="14341" max="14341" width="9" style="1414" customWidth="1"/>
    <col min="14342" max="14342" width="8.81640625" style="1414" customWidth="1"/>
    <col min="14343" max="14591" width="9.1796875" style="1414"/>
    <col min="14592" max="14592" width="31.7265625" style="1414" customWidth="1"/>
    <col min="14593" max="14593" width="11.26953125" style="1414" customWidth="1"/>
    <col min="14594" max="14594" width="12.54296875" style="1414" customWidth="1"/>
    <col min="14595" max="14595" width="9.81640625" style="1414" customWidth="1"/>
    <col min="14596" max="14596" width="11.54296875" style="1414" customWidth="1"/>
    <col min="14597" max="14597" width="9" style="1414" customWidth="1"/>
    <col min="14598" max="14598" width="8.81640625" style="1414" customWidth="1"/>
    <col min="14599" max="14847" width="9.1796875" style="1414"/>
    <col min="14848" max="14848" width="31.7265625" style="1414" customWidth="1"/>
    <col min="14849" max="14849" width="11.26953125" style="1414" customWidth="1"/>
    <col min="14850" max="14850" width="12.54296875" style="1414" customWidth="1"/>
    <col min="14851" max="14851" width="9.81640625" style="1414" customWidth="1"/>
    <col min="14852" max="14852" width="11.54296875" style="1414" customWidth="1"/>
    <col min="14853" max="14853" width="9" style="1414" customWidth="1"/>
    <col min="14854" max="14854" width="8.81640625" style="1414" customWidth="1"/>
    <col min="14855" max="15103" width="9.1796875" style="1414"/>
    <col min="15104" max="15104" width="31.7265625" style="1414" customWidth="1"/>
    <col min="15105" max="15105" width="11.26953125" style="1414" customWidth="1"/>
    <col min="15106" max="15106" width="12.54296875" style="1414" customWidth="1"/>
    <col min="15107" max="15107" width="9.81640625" style="1414" customWidth="1"/>
    <col min="15108" max="15108" width="11.54296875" style="1414" customWidth="1"/>
    <col min="15109" max="15109" width="9" style="1414" customWidth="1"/>
    <col min="15110" max="15110" width="8.81640625" style="1414" customWidth="1"/>
    <col min="15111" max="15359" width="9.1796875" style="1414"/>
    <col min="15360" max="15360" width="31.7265625" style="1414" customWidth="1"/>
    <col min="15361" max="15361" width="11.26953125" style="1414" customWidth="1"/>
    <col min="15362" max="15362" width="12.54296875" style="1414" customWidth="1"/>
    <col min="15363" max="15363" width="9.81640625" style="1414" customWidth="1"/>
    <col min="15364" max="15364" width="11.54296875" style="1414" customWidth="1"/>
    <col min="15365" max="15365" width="9" style="1414" customWidth="1"/>
    <col min="15366" max="15366" width="8.81640625" style="1414" customWidth="1"/>
    <col min="15367" max="15615" width="9.1796875" style="1414"/>
    <col min="15616" max="15616" width="31.7265625" style="1414" customWidth="1"/>
    <col min="15617" max="15617" width="11.26953125" style="1414" customWidth="1"/>
    <col min="15618" max="15618" width="12.54296875" style="1414" customWidth="1"/>
    <col min="15619" max="15619" width="9.81640625" style="1414" customWidth="1"/>
    <col min="15620" max="15620" width="11.54296875" style="1414" customWidth="1"/>
    <col min="15621" max="15621" width="9" style="1414" customWidth="1"/>
    <col min="15622" max="15622" width="8.81640625" style="1414" customWidth="1"/>
    <col min="15623" max="15871" width="9.1796875" style="1414"/>
    <col min="15872" max="15872" width="31.7265625" style="1414" customWidth="1"/>
    <col min="15873" max="15873" width="11.26953125" style="1414" customWidth="1"/>
    <col min="15874" max="15874" width="12.54296875" style="1414" customWidth="1"/>
    <col min="15875" max="15875" width="9.81640625" style="1414" customWidth="1"/>
    <col min="15876" max="15876" width="11.54296875" style="1414" customWidth="1"/>
    <col min="15877" max="15877" width="9" style="1414" customWidth="1"/>
    <col min="15878" max="15878" width="8.81640625" style="1414" customWidth="1"/>
    <col min="15879" max="16127" width="9.1796875" style="1414"/>
    <col min="16128" max="16128" width="31.7265625" style="1414" customWidth="1"/>
    <col min="16129" max="16129" width="11.26953125" style="1414" customWidth="1"/>
    <col min="16130" max="16130" width="12.54296875" style="1414" customWidth="1"/>
    <col min="16131" max="16131" width="9.81640625" style="1414" customWidth="1"/>
    <col min="16132" max="16132" width="11.54296875" style="1414" customWidth="1"/>
    <col min="16133" max="16133" width="9" style="1414" customWidth="1"/>
    <col min="16134" max="16134" width="8.81640625" style="1414" customWidth="1"/>
    <col min="16135" max="16384" width="9.1796875" style="1414"/>
  </cols>
  <sheetData>
    <row r="1" spans="1:12" ht="13" x14ac:dyDescent="0.3">
      <c r="A1" s="407" t="s">
        <v>371</v>
      </c>
    </row>
    <row r="2" spans="1:12" ht="19.5" customHeight="1" x14ac:dyDescent="0.25">
      <c r="A2" s="2946" t="s">
        <v>1453</v>
      </c>
      <c r="B2" s="2946"/>
      <c r="C2" s="2946"/>
      <c r="D2" s="2946"/>
    </row>
    <row r="3" spans="1:12" ht="19.5" customHeight="1" x14ac:dyDescent="0.2">
      <c r="A3" s="2947" t="s">
        <v>1461</v>
      </c>
      <c r="B3" s="2947"/>
      <c r="C3" s="2947"/>
      <c r="D3" s="2947"/>
      <c r="E3" s="2971"/>
      <c r="F3" s="2971"/>
    </row>
    <row r="4" spans="1:12" s="517" customFormat="1" ht="13" customHeight="1" x14ac:dyDescent="0.25">
      <c r="A4" s="1166">
        <v>2022</v>
      </c>
      <c r="B4" s="1482"/>
      <c r="C4" s="1454"/>
      <c r="D4" s="1454"/>
      <c r="F4" s="1455" t="s">
        <v>1400</v>
      </c>
    </row>
    <row r="5" spans="1:12" s="517" customFormat="1" ht="11.15" customHeight="1" x14ac:dyDescent="0.25">
      <c r="A5" s="1456" t="s">
        <v>1381</v>
      </c>
      <c r="B5" s="2943" t="s">
        <v>0</v>
      </c>
      <c r="C5" s="2963" t="s">
        <v>1429</v>
      </c>
      <c r="D5" s="2964"/>
      <c r="E5" s="2965"/>
      <c r="F5" s="2943" t="s">
        <v>1430</v>
      </c>
    </row>
    <row r="6" spans="1:12" s="517" customFormat="1" ht="11.15" customHeight="1" x14ac:dyDescent="0.25">
      <c r="A6" s="1457"/>
      <c r="B6" s="2949"/>
      <c r="C6" s="2966"/>
      <c r="D6" s="2689"/>
      <c r="E6" s="2690"/>
      <c r="F6" s="2967"/>
    </row>
    <row r="7" spans="1:12" s="517" customFormat="1" ht="11.15" customHeight="1" x14ac:dyDescent="0.25">
      <c r="A7" s="1457"/>
      <c r="B7" s="2949"/>
      <c r="C7" s="2943" t="s">
        <v>0</v>
      </c>
      <c r="D7" s="2943" t="s">
        <v>1423</v>
      </c>
      <c r="E7" s="2943" t="s">
        <v>1431</v>
      </c>
      <c r="F7" s="2967"/>
    </row>
    <row r="8" spans="1:12" s="517" customFormat="1" ht="27.75" customHeight="1" x14ac:dyDescent="0.25">
      <c r="A8" s="1458" t="s">
        <v>1455</v>
      </c>
      <c r="B8" s="2950"/>
      <c r="C8" s="2950"/>
      <c r="D8" s="2969"/>
      <c r="E8" s="2969"/>
      <c r="F8" s="2968"/>
    </row>
    <row r="9" spans="1:12" s="520" customFormat="1" ht="30" customHeight="1" x14ac:dyDescent="0.25">
      <c r="A9" s="886" t="s">
        <v>472</v>
      </c>
      <c r="B9" s="1483">
        <v>15408.61</v>
      </c>
      <c r="C9" s="1483">
        <v>8946.33</v>
      </c>
      <c r="D9" s="1483">
        <v>5607.81</v>
      </c>
      <c r="E9" s="1483">
        <v>3338.52</v>
      </c>
      <c r="F9" s="1483">
        <v>6462.28</v>
      </c>
      <c r="G9" s="1042"/>
      <c r="H9" s="1042"/>
      <c r="I9" s="1487"/>
      <c r="J9" s="1487"/>
      <c r="K9" s="1487"/>
      <c r="L9" s="1487"/>
    </row>
    <row r="10" spans="1:12" s="520" customFormat="1" ht="15" customHeight="1" x14ac:dyDescent="0.25">
      <c r="A10" s="883" t="s">
        <v>1456</v>
      </c>
      <c r="B10" s="1483">
        <v>6614.1790000000001</v>
      </c>
      <c r="C10" s="1461">
        <v>5607.5659999999998</v>
      </c>
      <c r="D10" s="1486">
        <v>4015.2579999999998</v>
      </c>
      <c r="E10" s="1486">
        <v>1592.308</v>
      </c>
      <c r="F10" s="1483">
        <v>1006.6130000000001</v>
      </c>
      <c r="G10" s="1042"/>
      <c r="H10" s="1042"/>
      <c r="I10" s="1042"/>
      <c r="J10" s="1042"/>
    </row>
    <row r="11" spans="1:12" s="520" customFormat="1" ht="15" customHeight="1" x14ac:dyDescent="0.25">
      <c r="A11" s="475" t="s">
        <v>1457</v>
      </c>
      <c r="B11" s="1483">
        <v>5516.9560000000001</v>
      </c>
      <c r="C11" s="1461">
        <v>1327.8309999999999</v>
      </c>
      <c r="D11" s="1486">
        <v>739.64800000000002</v>
      </c>
      <c r="E11" s="1486">
        <v>588.18299999999999</v>
      </c>
      <c r="F11" s="1483">
        <v>4189.125</v>
      </c>
      <c r="G11" s="1042"/>
      <c r="H11" s="1042"/>
      <c r="I11" s="1042"/>
      <c r="J11" s="1042"/>
    </row>
    <row r="12" spans="1:12" s="520" customFormat="1" ht="15" customHeight="1" x14ac:dyDescent="0.25">
      <c r="A12" s="475" t="s">
        <v>1458</v>
      </c>
      <c r="B12" s="1483">
        <v>1791.087</v>
      </c>
      <c r="C12" s="1461">
        <v>641.78800000000001</v>
      </c>
      <c r="D12" s="1486">
        <v>436.41899999999998</v>
      </c>
      <c r="E12" s="1486">
        <v>205.369</v>
      </c>
      <c r="F12" s="1483">
        <v>1149.299</v>
      </c>
      <c r="G12" s="1042"/>
      <c r="H12" s="1042"/>
      <c r="I12" s="1042"/>
      <c r="J12" s="1042"/>
    </row>
    <row r="13" spans="1:12" s="520" customFormat="1" ht="15" customHeight="1" x14ac:dyDescent="0.25">
      <c r="A13" s="475" t="s">
        <v>1459</v>
      </c>
      <c r="B13" s="1483">
        <v>977.76199999999994</v>
      </c>
      <c r="C13" s="1461">
        <v>977.08</v>
      </c>
      <c r="D13" s="1486">
        <v>221.75899999999999</v>
      </c>
      <c r="E13" s="1486">
        <v>755.32100000000003</v>
      </c>
      <c r="F13" s="1483">
        <v>0.68200000000000005</v>
      </c>
      <c r="G13" s="1042"/>
      <c r="H13" s="1042"/>
      <c r="I13" s="1042"/>
      <c r="J13" s="1042"/>
    </row>
    <row r="14" spans="1:12" s="520" customFormat="1" ht="15" customHeight="1" x14ac:dyDescent="0.25">
      <c r="A14" s="475" t="s">
        <v>1460</v>
      </c>
      <c r="B14" s="1483">
        <v>508.62599999999998</v>
      </c>
      <c r="C14" s="1461">
        <v>392.065</v>
      </c>
      <c r="D14" s="1486">
        <v>194.726</v>
      </c>
      <c r="E14" s="1486">
        <v>197.339</v>
      </c>
      <c r="F14" s="1483">
        <v>116.56100000000001</v>
      </c>
      <c r="G14" s="1042"/>
      <c r="H14" s="1042"/>
      <c r="I14" s="1042"/>
      <c r="J14" s="1042"/>
    </row>
    <row r="15" spans="1:12" s="520" customFormat="1" ht="25" customHeight="1" x14ac:dyDescent="0.25">
      <c r="A15" s="1158" t="s">
        <v>473</v>
      </c>
      <c r="B15" s="1483">
        <v>9385.9320000000007</v>
      </c>
      <c r="C15" s="1483">
        <v>5781.7309999999998</v>
      </c>
      <c r="D15" s="1483">
        <v>3762.2779999999998</v>
      </c>
      <c r="E15" s="1483">
        <v>2019.453</v>
      </c>
      <c r="F15" s="1483">
        <v>3604.201</v>
      </c>
      <c r="G15" s="1042"/>
      <c r="H15" s="1042"/>
      <c r="I15" s="1487"/>
      <c r="J15" s="1487"/>
      <c r="K15" s="1487"/>
      <c r="L15" s="1487"/>
    </row>
    <row r="16" spans="1:12" s="520" customFormat="1" ht="15" customHeight="1" x14ac:dyDescent="0.25">
      <c r="A16" s="883" t="s">
        <v>1456</v>
      </c>
      <c r="B16" s="1483">
        <v>6364.8710000000001</v>
      </c>
      <c r="C16" s="1483">
        <v>4200.4989999999998</v>
      </c>
      <c r="D16" s="1486">
        <v>2873.8150000000001</v>
      </c>
      <c r="E16" s="1486">
        <v>1326.684</v>
      </c>
      <c r="F16" s="1483">
        <v>2164.3719999999998</v>
      </c>
      <c r="G16" s="1042"/>
      <c r="H16" s="1042"/>
      <c r="I16" s="1487"/>
    </row>
    <row r="17" spans="1:11" s="520" customFormat="1" ht="15" customHeight="1" x14ac:dyDescent="0.25">
      <c r="A17" s="475" t="s">
        <v>1457</v>
      </c>
      <c r="B17" s="1483">
        <v>860.46900000000005</v>
      </c>
      <c r="C17" s="1483">
        <v>766.35500000000002</v>
      </c>
      <c r="D17" s="1486">
        <v>443.05599999999998</v>
      </c>
      <c r="E17" s="1486">
        <v>323.29899999999998</v>
      </c>
      <c r="F17" s="1483">
        <v>94.114000000000004</v>
      </c>
      <c r="G17" s="1042"/>
      <c r="H17" s="1042"/>
      <c r="I17" s="1487"/>
    </row>
    <row r="18" spans="1:11" s="520" customFormat="1" ht="15" customHeight="1" x14ac:dyDescent="0.25">
      <c r="A18" s="475" t="s">
        <v>1458</v>
      </c>
      <c r="B18" s="1483">
        <v>813.61199999999997</v>
      </c>
      <c r="C18" s="1483">
        <v>414.911</v>
      </c>
      <c r="D18" s="1486">
        <v>144.85900000000001</v>
      </c>
      <c r="E18" s="1486">
        <v>270.05200000000002</v>
      </c>
      <c r="F18" s="1483">
        <v>398.70100000000002</v>
      </c>
      <c r="G18" s="1042"/>
      <c r="H18" s="1042"/>
      <c r="I18" s="1487"/>
    </row>
    <row r="19" spans="1:11" s="520" customFormat="1" ht="15" customHeight="1" x14ac:dyDescent="0.25">
      <c r="A19" s="475" t="s">
        <v>1459</v>
      </c>
      <c r="B19" s="1483">
        <v>92.069000000000003</v>
      </c>
      <c r="C19" s="1483">
        <v>92.069000000000003</v>
      </c>
      <c r="D19" s="1486">
        <v>80.477000000000004</v>
      </c>
      <c r="E19" s="1486">
        <v>11.592000000000001</v>
      </c>
      <c r="F19" s="1483">
        <v>0</v>
      </c>
      <c r="G19" s="1042"/>
      <c r="H19" s="1042"/>
      <c r="I19" s="1487"/>
    </row>
    <row r="20" spans="1:11" s="520" customFormat="1" ht="15" customHeight="1" x14ac:dyDescent="0.25">
      <c r="A20" s="475" t="s">
        <v>1460</v>
      </c>
      <c r="B20" s="1483">
        <v>1254.9110000000001</v>
      </c>
      <c r="C20" s="1483">
        <v>307.89699999999999</v>
      </c>
      <c r="D20" s="1486">
        <v>220.071</v>
      </c>
      <c r="E20" s="1486">
        <v>87.825999999999993</v>
      </c>
      <c r="F20" s="1483">
        <v>947.01400000000001</v>
      </c>
      <c r="G20" s="1042"/>
      <c r="H20" s="1042"/>
      <c r="I20" s="1487"/>
    </row>
    <row r="21" spans="1:11" s="520" customFormat="1" ht="25" customHeight="1" x14ac:dyDescent="0.25">
      <c r="A21" s="1158" t="s">
        <v>407</v>
      </c>
      <c r="B21" s="1483">
        <v>955.42200000000003</v>
      </c>
      <c r="C21" s="1483">
        <v>765.39800000000002</v>
      </c>
      <c r="D21" s="1483">
        <v>423.339</v>
      </c>
      <c r="E21" s="1483">
        <v>342.05900000000003</v>
      </c>
      <c r="F21" s="1483">
        <v>190.024</v>
      </c>
      <c r="G21" s="1042"/>
      <c r="H21" s="1042"/>
      <c r="I21" s="1487"/>
    </row>
    <row r="22" spans="1:11" s="517" customFormat="1" ht="15" customHeight="1" x14ac:dyDescent="0.25">
      <c r="A22" s="883" t="s">
        <v>1456</v>
      </c>
      <c r="B22" s="1483">
        <v>635.56500000000005</v>
      </c>
      <c r="C22" s="1483">
        <v>607.18299999999999</v>
      </c>
      <c r="D22" s="1486">
        <v>408.32299999999998</v>
      </c>
      <c r="E22" s="1486">
        <v>198.86</v>
      </c>
      <c r="F22" s="1483">
        <v>28.382000000000001</v>
      </c>
      <c r="G22" s="1042"/>
      <c r="H22" s="1042"/>
      <c r="I22" s="1487"/>
    </row>
    <row r="23" spans="1:11" s="517" customFormat="1" ht="15" customHeight="1" x14ac:dyDescent="0.25">
      <c r="A23" s="475" t="s">
        <v>1457</v>
      </c>
      <c r="B23" s="1483">
        <v>100.33199999999999</v>
      </c>
      <c r="C23" s="1483">
        <v>11.124000000000001</v>
      </c>
      <c r="D23" s="1483">
        <v>0</v>
      </c>
      <c r="E23" s="1483">
        <v>11.124000000000001</v>
      </c>
      <c r="F23" s="1483">
        <v>89.207999999999998</v>
      </c>
      <c r="G23" s="1042"/>
      <c r="H23" s="1042"/>
      <c r="I23" s="1487"/>
    </row>
    <row r="24" spans="1:11" s="517" customFormat="1" ht="15" customHeight="1" x14ac:dyDescent="0.25">
      <c r="A24" s="475" t="s">
        <v>1458</v>
      </c>
      <c r="B24" s="1483">
        <v>0</v>
      </c>
      <c r="C24" s="1483">
        <v>0</v>
      </c>
      <c r="D24" s="1483">
        <v>0</v>
      </c>
      <c r="E24" s="1483">
        <v>0</v>
      </c>
      <c r="F24" s="1483">
        <v>0</v>
      </c>
      <c r="G24" s="1042"/>
      <c r="H24" s="1042"/>
      <c r="I24" s="1487"/>
    </row>
    <row r="25" spans="1:11" s="517" customFormat="1" ht="15" customHeight="1" x14ac:dyDescent="0.25">
      <c r="A25" s="475" t="s">
        <v>1459</v>
      </c>
      <c r="B25" s="1483">
        <v>19.033000000000001</v>
      </c>
      <c r="C25" s="1483">
        <v>19.033000000000001</v>
      </c>
      <c r="D25" s="1483">
        <v>0</v>
      </c>
      <c r="E25" s="1483">
        <v>19.033000000000001</v>
      </c>
      <c r="F25" s="1483">
        <v>0</v>
      </c>
      <c r="G25" s="1042"/>
      <c r="H25" s="1042"/>
      <c r="I25" s="1487"/>
    </row>
    <row r="26" spans="1:11" s="517" customFormat="1" ht="15" customHeight="1" x14ac:dyDescent="0.25">
      <c r="A26" s="475" t="s">
        <v>1460</v>
      </c>
      <c r="B26" s="1483">
        <v>200.49199999999999</v>
      </c>
      <c r="C26" s="1483">
        <v>128.05799999999999</v>
      </c>
      <c r="D26" s="1483">
        <v>15.016</v>
      </c>
      <c r="E26" s="1483">
        <v>113.042</v>
      </c>
      <c r="F26" s="1483">
        <v>72.433999999999997</v>
      </c>
      <c r="G26" s="1042"/>
      <c r="H26" s="1042"/>
      <c r="I26" s="1487"/>
    </row>
    <row r="27" spans="1:11" s="517" customFormat="1" ht="18.75" customHeight="1" x14ac:dyDescent="0.25">
      <c r="A27" s="1158" t="s">
        <v>1462</v>
      </c>
      <c r="B27" s="1483">
        <v>993.79300000000001</v>
      </c>
      <c r="C27" s="1483">
        <v>814.92</v>
      </c>
      <c r="D27" s="1483">
        <v>558.17700000000002</v>
      </c>
      <c r="E27" s="1483">
        <v>256.74299999999999</v>
      </c>
      <c r="F27" s="1483">
        <v>178.87299999999999</v>
      </c>
      <c r="G27" s="1042"/>
      <c r="H27" s="1042"/>
      <c r="I27" s="1487"/>
    </row>
    <row r="28" spans="1:11" s="517" customFormat="1" ht="15" customHeight="1" x14ac:dyDescent="0.25">
      <c r="A28" s="883" t="s">
        <v>1456</v>
      </c>
      <c r="B28" s="1483">
        <v>864.74099999999999</v>
      </c>
      <c r="C28" s="1483">
        <v>798.67700000000002</v>
      </c>
      <c r="D28" s="1486">
        <v>546.17700000000002</v>
      </c>
      <c r="E28" s="1486">
        <v>252.5</v>
      </c>
      <c r="F28" s="1483">
        <v>66.063999999999993</v>
      </c>
      <c r="G28" s="1042"/>
      <c r="H28" s="1042"/>
      <c r="I28" s="1042"/>
      <c r="J28" s="1042"/>
      <c r="K28" s="1488"/>
    </row>
    <row r="29" spans="1:11" s="517" customFormat="1" ht="15" customHeight="1" x14ac:dyDescent="0.3">
      <c r="A29" s="475" t="s">
        <v>1457</v>
      </c>
      <c r="B29" s="1489" t="s">
        <v>1463</v>
      </c>
      <c r="C29" s="1489" t="s">
        <v>1463</v>
      </c>
      <c r="D29" s="1490">
        <v>0</v>
      </c>
      <c r="E29" s="1489" t="s">
        <v>1463</v>
      </c>
      <c r="F29" s="1483">
        <v>0</v>
      </c>
      <c r="G29" s="1042"/>
      <c r="H29" s="1042"/>
      <c r="I29" s="1042"/>
      <c r="J29" s="1042"/>
    </row>
    <row r="30" spans="1:11" s="517" customFormat="1" ht="15" customHeight="1" x14ac:dyDescent="0.3">
      <c r="A30" s="475" t="s">
        <v>1458</v>
      </c>
      <c r="B30" s="1483">
        <v>112.884</v>
      </c>
      <c r="C30" s="1489" t="s">
        <v>1463</v>
      </c>
      <c r="D30" s="1483">
        <v>0</v>
      </c>
      <c r="E30" s="1489" t="s">
        <v>1463</v>
      </c>
      <c r="F30" s="1483">
        <v>112.809</v>
      </c>
      <c r="G30" s="1042"/>
      <c r="H30" s="1042"/>
      <c r="I30" s="1042"/>
      <c r="J30" s="1042"/>
    </row>
    <row r="31" spans="1:11" s="517" customFormat="1" ht="15" customHeight="1" x14ac:dyDescent="0.25">
      <c r="A31" s="475" t="s">
        <v>1459</v>
      </c>
      <c r="B31" s="1483">
        <v>0</v>
      </c>
      <c r="C31" s="1483">
        <v>0</v>
      </c>
      <c r="D31" s="1483">
        <v>0</v>
      </c>
      <c r="E31" s="1483">
        <v>0</v>
      </c>
      <c r="F31" s="1483">
        <v>0</v>
      </c>
      <c r="G31" s="1042"/>
      <c r="H31" s="1042"/>
      <c r="I31" s="1042"/>
      <c r="J31" s="1042"/>
    </row>
    <row r="32" spans="1:11" s="517" customFormat="1" ht="15" customHeight="1" x14ac:dyDescent="0.25">
      <c r="A32" s="475" t="s">
        <v>1460</v>
      </c>
      <c r="B32" s="1483">
        <v>16.114000000000001</v>
      </c>
      <c r="C32" s="1483">
        <v>16.114000000000001</v>
      </c>
      <c r="D32" s="1483">
        <v>12</v>
      </c>
      <c r="E32" s="1483">
        <v>4.1139999999999999</v>
      </c>
      <c r="F32" s="1470">
        <v>0</v>
      </c>
      <c r="G32" s="1042"/>
      <c r="H32" s="1042"/>
      <c r="I32" s="1042"/>
      <c r="J32" s="1042"/>
    </row>
    <row r="33" spans="1:6" s="517" customFormat="1" ht="9.75" customHeight="1" thickBot="1" x14ac:dyDescent="0.3">
      <c r="A33" s="532"/>
      <c r="B33" s="532"/>
      <c r="C33" s="1491"/>
      <c r="D33" s="1491"/>
      <c r="E33" s="1491"/>
      <c r="F33" s="1491"/>
    </row>
    <row r="34" spans="1:6" s="517" customFormat="1" ht="3.75" customHeight="1" thickTop="1" x14ac:dyDescent="0.25">
      <c r="A34" s="475"/>
      <c r="B34" s="475"/>
      <c r="C34" s="886"/>
      <c r="D34" s="886"/>
      <c r="E34" s="886"/>
      <c r="F34" s="886"/>
    </row>
    <row r="35" spans="1:6" s="517" customFormat="1" ht="13" customHeight="1" x14ac:dyDescent="0.25">
      <c r="A35" s="947" t="s">
        <v>1425</v>
      </c>
      <c r="B35" s="947"/>
      <c r="C35" s="947"/>
      <c r="D35" s="947"/>
      <c r="E35" s="475"/>
    </row>
    <row r="36" spans="1:6" x14ac:dyDescent="0.25">
      <c r="A36" s="1401"/>
    </row>
    <row r="37" spans="1:6" s="1415" customFormat="1" ht="12" customHeight="1" x14ac:dyDescent="0.25">
      <c r="A37" s="1492" t="s">
        <v>76</v>
      </c>
      <c r="B37" s="1475"/>
      <c r="C37" s="1473"/>
      <c r="D37" s="1476"/>
      <c r="E37" s="1473"/>
      <c r="F37" s="1476"/>
    </row>
    <row r="38" spans="1:6" s="1415" customFormat="1" ht="12" customHeight="1" x14ac:dyDescent="0.25">
      <c r="A38" s="1477" t="s">
        <v>1443</v>
      </c>
      <c r="B38" s="1475"/>
      <c r="C38" s="1473"/>
      <c r="D38" s="1476"/>
      <c r="E38" s="1473"/>
      <c r="F38" s="1476"/>
    </row>
    <row r="39" spans="1:6" x14ac:dyDescent="0.25">
      <c r="A39" s="1401"/>
      <c r="B39" s="1472"/>
      <c r="C39" s="1401"/>
      <c r="D39" s="1401"/>
    </row>
    <row r="40" spans="1:6" x14ac:dyDescent="0.25">
      <c r="A40" s="1401"/>
      <c r="B40" s="1472"/>
      <c r="C40" s="1401"/>
      <c r="D40" s="1401"/>
    </row>
    <row r="41" spans="1:6" x14ac:dyDescent="0.25">
      <c r="A41" s="1401"/>
      <c r="B41" s="1472"/>
      <c r="C41" s="1401"/>
      <c r="D41" s="1401"/>
    </row>
    <row r="42" spans="1:6" x14ac:dyDescent="0.25">
      <c r="A42" s="1401"/>
      <c r="B42" s="1472"/>
      <c r="C42" s="1401"/>
      <c r="D42" s="1401"/>
    </row>
    <row r="43" spans="1:6" x14ac:dyDescent="0.25">
      <c r="A43" s="1401"/>
      <c r="B43" s="1472"/>
      <c r="C43" s="1401"/>
      <c r="D43" s="1401"/>
    </row>
    <row r="44" spans="1:6" x14ac:dyDescent="0.25">
      <c r="A44" s="1401"/>
      <c r="B44" s="1472"/>
      <c r="C44" s="1401"/>
      <c r="D44" s="1401"/>
    </row>
    <row r="45" spans="1:6" x14ac:dyDescent="0.25">
      <c r="A45" s="1401"/>
      <c r="B45" s="1472"/>
      <c r="C45" s="1401"/>
      <c r="D45" s="1401"/>
    </row>
    <row r="46" spans="1:6" x14ac:dyDescent="0.25">
      <c r="A46" s="1401"/>
      <c r="B46" s="1472"/>
      <c r="C46" s="1401"/>
      <c r="D46" s="1401"/>
    </row>
    <row r="47" spans="1:6" x14ac:dyDescent="0.25">
      <c r="A47" s="1401"/>
      <c r="B47" s="1472"/>
      <c r="C47" s="1401"/>
      <c r="D47" s="1401"/>
    </row>
    <row r="48" spans="1:6" x14ac:dyDescent="0.25">
      <c r="A48" s="1401"/>
      <c r="B48" s="1472"/>
      <c r="C48" s="1401"/>
      <c r="D48" s="1401"/>
    </row>
    <row r="49" spans="1:4" x14ac:dyDescent="0.25">
      <c r="A49" s="1401"/>
      <c r="B49" s="1472"/>
      <c r="C49" s="1401"/>
      <c r="D49" s="1401"/>
    </row>
    <row r="50" spans="1:4" x14ac:dyDescent="0.25">
      <c r="A50" s="1401"/>
      <c r="B50" s="1472"/>
      <c r="C50" s="1401"/>
      <c r="D50" s="1401"/>
    </row>
    <row r="51" spans="1:4" x14ac:dyDescent="0.25">
      <c r="A51" s="1401"/>
      <c r="B51" s="1472"/>
      <c r="C51" s="1401"/>
      <c r="D51" s="1401"/>
    </row>
    <row r="52" spans="1:4" x14ac:dyDescent="0.25">
      <c r="A52" s="1401"/>
      <c r="B52" s="1472"/>
      <c r="C52" s="1401"/>
      <c r="D52" s="1401"/>
    </row>
    <row r="53" spans="1:4" x14ac:dyDescent="0.25">
      <c r="A53" s="1401"/>
      <c r="B53" s="1472"/>
      <c r="C53" s="1401"/>
      <c r="D53" s="1401"/>
    </row>
    <row r="54" spans="1:4" x14ac:dyDescent="0.25">
      <c r="A54" s="1401"/>
      <c r="B54" s="1472"/>
      <c r="C54" s="1401"/>
      <c r="D54" s="1401"/>
    </row>
    <row r="55" spans="1:4" x14ac:dyDescent="0.25">
      <c r="A55" s="1401"/>
      <c r="B55" s="1472"/>
      <c r="C55" s="1401"/>
      <c r="D55" s="1401"/>
    </row>
    <row r="56" spans="1:4" x14ac:dyDescent="0.25">
      <c r="A56" s="1401"/>
      <c r="B56" s="1472"/>
      <c r="C56" s="1401"/>
      <c r="D56" s="1401"/>
    </row>
    <row r="57" spans="1:4" x14ac:dyDescent="0.25">
      <c r="A57" s="1401"/>
      <c r="B57" s="1472"/>
      <c r="C57" s="1401"/>
      <c r="D57" s="1401"/>
    </row>
    <row r="58" spans="1:4" x14ac:dyDescent="0.25">
      <c r="A58" s="1401"/>
      <c r="B58" s="1472"/>
      <c r="C58" s="1401"/>
      <c r="D58" s="1401"/>
    </row>
    <row r="59" spans="1:4" x14ac:dyDescent="0.25">
      <c r="A59" s="1401"/>
      <c r="B59" s="1472"/>
      <c r="C59" s="1401"/>
      <c r="D59" s="1401"/>
    </row>
    <row r="60" spans="1:4" x14ac:dyDescent="0.25">
      <c r="A60" s="1401"/>
      <c r="B60" s="1472"/>
      <c r="C60" s="1401"/>
      <c r="D60" s="1401"/>
    </row>
    <row r="61" spans="1:4" x14ac:dyDescent="0.25">
      <c r="A61" s="1401"/>
      <c r="B61" s="1472"/>
      <c r="C61" s="1401"/>
      <c r="D61" s="1401"/>
    </row>
    <row r="62" spans="1:4" x14ac:dyDescent="0.25">
      <c r="A62" s="1401"/>
      <c r="B62" s="1472"/>
      <c r="C62" s="1401"/>
      <c r="D62" s="1401"/>
    </row>
    <row r="63" spans="1:4" x14ac:dyDescent="0.25">
      <c r="A63" s="1401"/>
      <c r="B63" s="1472"/>
      <c r="C63" s="1401"/>
      <c r="D63" s="1401"/>
    </row>
    <row r="64" spans="1:4" x14ac:dyDescent="0.25">
      <c r="A64" s="1401"/>
      <c r="B64" s="1472"/>
      <c r="C64" s="1401"/>
      <c r="D64" s="1401"/>
    </row>
    <row r="65" spans="1:4" x14ac:dyDescent="0.25">
      <c r="A65" s="1401"/>
      <c r="B65" s="1472"/>
      <c r="C65" s="1401"/>
      <c r="D65" s="1401"/>
    </row>
    <row r="66" spans="1:4" x14ac:dyDescent="0.25">
      <c r="A66" s="1401"/>
      <c r="B66" s="1472"/>
      <c r="C66" s="1401"/>
      <c r="D66" s="1401"/>
    </row>
    <row r="67" spans="1:4" x14ac:dyDescent="0.25">
      <c r="A67" s="1401"/>
      <c r="B67" s="1472"/>
      <c r="C67" s="1401"/>
      <c r="D67" s="1401"/>
    </row>
    <row r="68" spans="1:4" x14ac:dyDescent="0.25">
      <c r="A68" s="1401"/>
      <c r="B68" s="1472"/>
      <c r="C68" s="1401"/>
      <c r="D68" s="1401"/>
    </row>
    <row r="69" spans="1:4" x14ac:dyDescent="0.25">
      <c r="A69" s="1401"/>
      <c r="B69" s="1472"/>
      <c r="C69" s="1401"/>
      <c r="D69" s="1401"/>
    </row>
    <row r="70" spans="1:4" x14ac:dyDescent="0.25">
      <c r="A70" s="1401"/>
      <c r="B70" s="1472"/>
      <c r="C70" s="1401"/>
      <c r="D70" s="1401"/>
    </row>
    <row r="71" spans="1:4" x14ac:dyDescent="0.25">
      <c r="A71" s="1401"/>
      <c r="B71" s="1472"/>
      <c r="C71" s="1401"/>
      <c r="D71" s="1401"/>
    </row>
    <row r="72" spans="1:4" x14ac:dyDescent="0.25">
      <c r="A72" s="1401"/>
      <c r="B72" s="1472"/>
      <c r="C72" s="1401"/>
      <c r="D72" s="1401"/>
    </row>
    <row r="73" spans="1:4" x14ac:dyDescent="0.25">
      <c r="A73" s="1401"/>
      <c r="B73" s="1472"/>
      <c r="C73" s="1401"/>
      <c r="D73" s="1401"/>
    </row>
    <row r="74" spans="1:4" x14ac:dyDescent="0.25">
      <c r="A74" s="1401"/>
      <c r="B74" s="1472"/>
      <c r="C74" s="1401"/>
      <c r="D74" s="1401"/>
    </row>
    <row r="75" spans="1:4" x14ac:dyDescent="0.25">
      <c r="A75" s="1401"/>
      <c r="B75" s="1472"/>
      <c r="C75" s="1401"/>
      <c r="D75" s="1401"/>
    </row>
    <row r="76" spans="1:4" x14ac:dyDescent="0.25">
      <c r="A76" s="1401"/>
      <c r="B76" s="1472"/>
      <c r="C76" s="1401"/>
      <c r="D76" s="1401"/>
    </row>
    <row r="77" spans="1:4" x14ac:dyDescent="0.25">
      <c r="A77" s="1401"/>
      <c r="B77" s="1472"/>
      <c r="C77" s="1401"/>
      <c r="D77" s="1401"/>
    </row>
    <row r="78" spans="1:4" x14ac:dyDescent="0.25">
      <c r="A78" s="1401"/>
      <c r="B78" s="1472"/>
      <c r="C78" s="1401"/>
      <c r="D78" s="1401"/>
    </row>
    <row r="79" spans="1:4" x14ac:dyDescent="0.25">
      <c r="A79" s="1401"/>
      <c r="B79" s="1472"/>
      <c r="C79" s="1401"/>
      <c r="D79" s="1401"/>
    </row>
    <row r="80" spans="1:4" x14ac:dyDescent="0.25">
      <c r="A80" s="1401"/>
      <c r="B80" s="1472"/>
      <c r="C80" s="1401"/>
      <c r="D80" s="1401"/>
    </row>
    <row r="81" spans="1:4" x14ac:dyDescent="0.25">
      <c r="A81" s="1401"/>
      <c r="B81" s="1472"/>
      <c r="C81" s="1401"/>
      <c r="D81" s="1401"/>
    </row>
    <row r="82" spans="1:4" x14ac:dyDescent="0.25">
      <c r="A82" s="1401"/>
      <c r="B82" s="1472"/>
      <c r="C82" s="1401"/>
      <c r="D82" s="1401"/>
    </row>
    <row r="83" spans="1:4" x14ac:dyDescent="0.25">
      <c r="A83" s="1401"/>
      <c r="B83" s="1472"/>
      <c r="C83" s="1401"/>
      <c r="D83" s="1401"/>
    </row>
    <row r="84" spans="1:4" x14ac:dyDescent="0.25">
      <c r="A84" s="1401"/>
      <c r="B84" s="1472"/>
      <c r="C84" s="1401"/>
      <c r="D84" s="1401"/>
    </row>
    <row r="85" spans="1:4" x14ac:dyDescent="0.25">
      <c r="A85" s="1401"/>
      <c r="B85" s="1472"/>
      <c r="C85" s="1401"/>
      <c r="D85" s="1401"/>
    </row>
    <row r="86" spans="1:4" x14ac:dyDescent="0.25">
      <c r="A86" s="1401"/>
      <c r="B86" s="1472"/>
      <c r="C86" s="1401"/>
      <c r="D86" s="1401"/>
    </row>
    <row r="87" spans="1:4" x14ac:dyDescent="0.25">
      <c r="A87" s="1401"/>
      <c r="B87" s="1472"/>
      <c r="C87" s="1401"/>
      <c r="D87" s="1401"/>
    </row>
    <row r="88" spans="1:4" x14ac:dyDescent="0.25">
      <c r="A88" s="1401"/>
      <c r="B88" s="1472"/>
      <c r="C88" s="1401"/>
      <c r="D88" s="1401"/>
    </row>
    <row r="89" spans="1:4" x14ac:dyDescent="0.25">
      <c r="A89" s="1401"/>
      <c r="B89" s="1472"/>
      <c r="C89" s="1401"/>
      <c r="D89" s="1401"/>
    </row>
    <row r="90" spans="1:4" x14ac:dyDescent="0.25">
      <c r="A90" s="1401"/>
      <c r="B90" s="1472"/>
      <c r="C90" s="1401"/>
      <c r="D90" s="1401"/>
    </row>
    <row r="91" spans="1:4" x14ac:dyDescent="0.25">
      <c r="A91" s="1401"/>
      <c r="B91" s="1472"/>
      <c r="C91" s="1401"/>
      <c r="D91" s="1401"/>
    </row>
    <row r="92" spans="1:4" x14ac:dyDescent="0.25">
      <c r="A92" s="1401"/>
      <c r="B92" s="1472"/>
      <c r="C92" s="1401"/>
      <c r="D92" s="1401"/>
    </row>
    <row r="93" spans="1:4" x14ac:dyDescent="0.25">
      <c r="A93" s="1401"/>
      <c r="B93" s="1472"/>
      <c r="C93" s="1401"/>
      <c r="D93" s="1401"/>
    </row>
    <row r="94" spans="1:4" x14ac:dyDescent="0.25">
      <c r="A94" s="1401"/>
      <c r="B94" s="1472"/>
      <c r="C94" s="1401"/>
      <c r="D94" s="1401"/>
    </row>
    <row r="95" spans="1:4" x14ac:dyDescent="0.25">
      <c r="A95" s="1401"/>
      <c r="B95" s="1472"/>
      <c r="C95" s="1401"/>
      <c r="D95" s="1401"/>
    </row>
    <row r="96" spans="1:4" x14ac:dyDescent="0.25">
      <c r="A96" s="1401"/>
      <c r="B96" s="1472"/>
      <c r="C96" s="1401"/>
      <c r="D96" s="1401"/>
    </row>
    <row r="97" spans="1:4" x14ac:dyDescent="0.25">
      <c r="A97" s="1401"/>
      <c r="B97" s="1472"/>
      <c r="C97" s="1401"/>
      <c r="D97" s="1401"/>
    </row>
    <row r="98" spans="1:4" x14ac:dyDescent="0.25">
      <c r="A98" s="1401"/>
      <c r="B98" s="1472"/>
      <c r="C98" s="1401"/>
      <c r="D98" s="1401"/>
    </row>
    <row r="99" spans="1:4" x14ac:dyDescent="0.25">
      <c r="A99" s="1401"/>
      <c r="B99" s="1472"/>
      <c r="C99" s="1401"/>
      <c r="D99" s="1401"/>
    </row>
    <row r="100" spans="1:4" x14ac:dyDescent="0.25">
      <c r="A100" s="1401"/>
      <c r="B100" s="1472"/>
      <c r="C100" s="1401"/>
      <c r="D100" s="1401"/>
    </row>
    <row r="101" spans="1:4" x14ac:dyDescent="0.25">
      <c r="A101" s="1401"/>
      <c r="B101" s="1472"/>
      <c r="C101" s="1401"/>
      <c r="D101" s="1401"/>
    </row>
    <row r="102" spans="1:4" x14ac:dyDescent="0.25">
      <c r="A102" s="1401"/>
      <c r="B102" s="1472"/>
      <c r="C102" s="1401"/>
      <c r="D102" s="1401"/>
    </row>
    <row r="103" spans="1:4" x14ac:dyDescent="0.25">
      <c r="A103" s="1401"/>
      <c r="B103" s="1472"/>
      <c r="C103" s="1401"/>
      <c r="D103" s="1401"/>
    </row>
    <row r="104" spans="1:4" x14ac:dyDescent="0.25">
      <c r="A104" s="1401"/>
      <c r="B104" s="1472"/>
      <c r="C104" s="1401"/>
      <c r="D104" s="1401"/>
    </row>
    <row r="105" spans="1:4" x14ac:dyDescent="0.25">
      <c r="A105" s="1401"/>
      <c r="B105" s="1472"/>
      <c r="C105" s="1401"/>
      <c r="D105" s="1401"/>
    </row>
    <row r="106" spans="1:4" x14ac:dyDescent="0.25">
      <c r="A106" s="1401"/>
      <c r="B106" s="1472"/>
      <c r="C106" s="1401"/>
      <c r="D106" s="1401"/>
    </row>
    <row r="107" spans="1:4" x14ac:dyDescent="0.25">
      <c r="A107" s="1401"/>
      <c r="B107" s="1472"/>
      <c r="C107" s="1401"/>
      <c r="D107" s="1401"/>
    </row>
    <row r="108" spans="1:4" x14ac:dyDescent="0.25">
      <c r="A108" s="1401"/>
      <c r="B108" s="1472"/>
      <c r="C108" s="1401"/>
      <c r="D108" s="1401"/>
    </row>
    <row r="109" spans="1:4" x14ac:dyDescent="0.25">
      <c r="A109" s="1401"/>
      <c r="B109" s="1472"/>
      <c r="C109" s="1401"/>
      <c r="D109" s="1401"/>
    </row>
    <row r="110" spans="1:4" x14ac:dyDescent="0.25">
      <c r="A110" s="1401"/>
      <c r="B110" s="1472"/>
      <c r="C110" s="1401"/>
      <c r="D110" s="1401"/>
    </row>
    <row r="111" spans="1:4" x14ac:dyDescent="0.25">
      <c r="A111" s="1401"/>
      <c r="B111" s="1472"/>
      <c r="C111" s="1401"/>
      <c r="D111" s="1401"/>
    </row>
    <row r="112" spans="1:4" x14ac:dyDescent="0.25">
      <c r="A112" s="1401"/>
      <c r="B112" s="1472"/>
      <c r="C112" s="1401"/>
      <c r="D112" s="1401"/>
    </row>
    <row r="113" spans="1:4" x14ac:dyDescent="0.25">
      <c r="A113" s="1401"/>
      <c r="B113" s="1472"/>
      <c r="C113" s="1401"/>
      <c r="D113" s="1401"/>
    </row>
    <row r="114" spans="1:4" x14ac:dyDescent="0.25">
      <c r="A114" s="1401"/>
      <c r="B114" s="1472"/>
      <c r="C114" s="1401"/>
      <c r="D114" s="1401"/>
    </row>
    <row r="115" spans="1:4" x14ac:dyDescent="0.25">
      <c r="A115" s="1401"/>
      <c r="B115" s="1472"/>
      <c r="C115" s="1401"/>
      <c r="D115" s="1401"/>
    </row>
    <row r="116" spans="1:4" x14ac:dyDescent="0.25">
      <c r="A116" s="1401"/>
      <c r="B116" s="1472"/>
      <c r="C116" s="1401"/>
      <c r="D116" s="1401"/>
    </row>
    <row r="117" spans="1:4" x14ac:dyDescent="0.25">
      <c r="A117" s="1401"/>
      <c r="B117" s="1472"/>
      <c r="C117" s="1401"/>
      <c r="D117" s="1401"/>
    </row>
    <row r="118" spans="1:4" x14ac:dyDescent="0.25">
      <c r="A118" s="1401"/>
      <c r="B118" s="1472"/>
      <c r="C118" s="1401"/>
      <c r="D118" s="1401"/>
    </row>
    <row r="119" spans="1:4" x14ac:dyDescent="0.25">
      <c r="A119" s="1401"/>
      <c r="B119" s="1472"/>
      <c r="C119" s="1401"/>
      <c r="D119" s="1401"/>
    </row>
    <row r="120" spans="1:4" x14ac:dyDescent="0.25">
      <c r="A120" s="1401"/>
      <c r="B120" s="1472"/>
      <c r="C120" s="1401"/>
      <c r="D120" s="1401"/>
    </row>
    <row r="121" spans="1:4" x14ac:dyDescent="0.25">
      <c r="A121" s="1401"/>
      <c r="B121" s="1472"/>
      <c r="C121" s="1401"/>
      <c r="D121" s="1401"/>
    </row>
    <row r="122" spans="1:4" x14ac:dyDescent="0.25">
      <c r="A122" s="1401"/>
      <c r="B122" s="1472"/>
      <c r="C122" s="1401"/>
      <c r="D122" s="1401"/>
    </row>
    <row r="123" spans="1:4" x14ac:dyDescent="0.25">
      <c r="A123" s="1401"/>
      <c r="B123" s="1472"/>
      <c r="C123" s="1401"/>
      <c r="D123" s="1401"/>
    </row>
    <row r="124" spans="1:4" x14ac:dyDescent="0.25">
      <c r="A124" s="1401"/>
      <c r="B124" s="1472"/>
      <c r="C124" s="1401"/>
      <c r="D124" s="1401"/>
    </row>
    <row r="125" spans="1:4" x14ac:dyDescent="0.25">
      <c r="A125" s="1401"/>
      <c r="B125" s="1472"/>
      <c r="C125" s="1401"/>
      <c r="D125" s="1401"/>
    </row>
    <row r="126" spans="1:4" x14ac:dyDescent="0.25">
      <c r="A126" s="1401"/>
      <c r="B126" s="1472"/>
      <c r="C126" s="1401"/>
      <c r="D126" s="1401"/>
    </row>
    <row r="127" spans="1:4" x14ac:dyDescent="0.25">
      <c r="A127" s="1401"/>
      <c r="B127" s="1472"/>
      <c r="C127" s="1401"/>
      <c r="D127" s="1401"/>
    </row>
    <row r="128" spans="1:4" x14ac:dyDescent="0.25">
      <c r="A128" s="1401"/>
      <c r="B128" s="1472"/>
      <c r="C128" s="1401"/>
      <c r="D128" s="1401"/>
    </row>
    <row r="129" spans="1:4" x14ac:dyDescent="0.25">
      <c r="A129" s="1401"/>
      <c r="B129" s="1472"/>
      <c r="C129" s="1401"/>
      <c r="D129" s="1401"/>
    </row>
    <row r="130" spans="1:4" x14ac:dyDescent="0.25">
      <c r="A130" s="1401"/>
      <c r="B130" s="1472"/>
      <c r="C130" s="1401"/>
      <c r="D130" s="1401"/>
    </row>
    <row r="131" spans="1:4" x14ac:dyDescent="0.25">
      <c r="A131" s="1401"/>
      <c r="B131" s="1472"/>
      <c r="C131" s="1401"/>
      <c r="D131" s="1401"/>
    </row>
    <row r="132" spans="1:4" x14ac:dyDescent="0.25">
      <c r="A132" s="1401"/>
      <c r="B132" s="1472"/>
      <c r="C132" s="1401"/>
      <c r="D132" s="1401"/>
    </row>
    <row r="133" spans="1:4" x14ac:dyDescent="0.25">
      <c r="A133" s="1401"/>
      <c r="B133" s="1472"/>
      <c r="C133" s="1401"/>
      <c r="D133" s="1401"/>
    </row>
    <row r="134" spans="1:4" x14ac:dyDescent="0.25">
      <c r="A134" s="1401"/>
      <c r="B134" s="1472"/>
      <c r="C134" s="1401"/>
      <c r="D134" s="1401"/>
    </row>
    <row r="135" spans="1:4" x14ac:dyDescent="0.25">
      <c r="A135" s="1401"/>
      <c r="B135" s="1472"/>
      <c r="C135" s="1401"/>
      <c r="D135" s="1401"/>
    </row>
    <row r="136" spans="1:4" x14ac:dyDescent="0.25">
      <c r="A136" s="1401"/>
      <c r="B136" s="1472"/>
      <c r="C136" s="1401"/>
      <c r="D136" s="1401"/>
    </row>
    <row r="137" spans="1:4" x14ac:dyDescent="0.25">
      <c r="A137" s="1401"/>
      <c r="B137" s="1472"/>
      <c r="C137" s="1401"/>
      <c r="D137" s="1401"/>
    </row>
    <row r="138" spans="1:4" x14ac:dyDescent="0.25">
      <c r="A138" s="1401"/>
      <c r="B138" s="1472"/>
      <c r="C138" s="1401"/>
      <c r="D138" s="1401"/>
    </row>
    <row r="139" spans="1:4" x14ac:dyDescent="0.25">
      <c r="A139" s="1401"/>
      <c r="B139" s="1472"/>
      <c r="C139" s="1401"/>
      <c r="D139" s="1401"/>
    </row>
    <row r="140" spans="1:4" x14ac:dyDescent="0.25">
      <c r="A140" s="1401"/>
      <c r="B140" s="1472"/>
      <c r="C140" s="1401"/>
      <c r="D140" s="1401"/>
    </row>
    <row r="141" spans="1:4" x14ac:dyDescent="0.25">
      <c r="A141" s="1401"/>
      <c r="B141" s="1472"/>
      <c r="C141" s="1401"/>
      <c r="D141" s="1401"/>
    </row>
    <row r="142" spans="1:4" x14ac:dyDescent="0.25">
      <c r="A142" s="1401"/>
      <c r="B142" s="1472"/>
      <c r="C142" s="1401"/>
      <c r="D142" s="1401"/>
    </row>
    <row r="143" spans="1:4" x14ac:dyDescent="0.25">
      <c r="A143" s="1401"/>
      <c r="B143" s="1472"/>
      <c r="C143" s="1401"/>
      <c r="D143" s="1401"/>
    </row>
    <row r="144" spans="1:4" x14ac:dyDescent="0.25">
      <c r="A144" s="1401"/>
      <c r="B144" s="1472"/>
      <c r="C144" s="1401"/>
      <c r="D144" s="1401"/>
    </row>
    <row r="145" spans="1:4" x14ac:dyDescent="0.25">
      <c r="A145" s="1401"/>
      <c r="B145" s="1472"/>
      <c r="C145" s="1401"/>
      <c r="D145" s="1401"/>
    </row>
    <row r="146" spans="1:4" x14ac:dyDescent="0.25">
      <c r="A146" s="1401"/>
      <c r="B146" s="1472"/>
      <c r="C146" s="1401"/>
      <c r="D146" s="1401"/>
    </row>
    <row r="147" spans="1:4" x14ac:dyDescent="0.25">
      <c r="A147" s="1401"/>
      <c r="B147" s="1472"/>
      <c r="C147" s="1401"/>
      <c r="D147" s="1401"/>
    </row>
    <row r="148" spans="1:4" x14ac:dyDescent="0.25">
      <c r="A148" s="1401"/>
      <c r="B148" s="1472"/>
      <c r="C148" s="1401"/>
      <c r="D148" s="1401"/>
    </row>
    <row r="149" spans="1:4" x14ac:dyDescent="0.25">
      <c r="A149" s="1401"/>
      <c r="B149" s="1472"/>
      <c r="C149" s="1401"/>
      <c r="D149" s="1401"/>
    </row>
    <row r="150" spans="1:4" x14ac:dyDescent="0.25">
      <c r="A150" s="1401"/>
      <c r="B150" s="1472"/>
      <c r="C150" s="1401"/>
      <c r="D150" s="1401"/>
    </row>
    <row r="151" spans="1:4" x14ac:dyDescent="0.25">
      <c r="A151" s="1401"/>
      <c r="B151" s="1472"/>
      <c r="C151" s="1401"/>
      <c r="D151" s="1401"/>
    </row>
    <row r="152" spans="1:4" x14ac:dyDescent="0.25">
      <c r="A152" s="1401"/>
      <c r="B152" s="1472"/>
      <c r="C152" s="1401"/>
      <c r="D152" s="1401"/>
    </row>
    <row r="153" spans="1:4" x14ac:dyDescent="0.25">
      <c r="A153" s="1401"/>
      <c r="B153" s="1472"/>
      <c r="C153" s="1401"/>
      <c r="D153" s="1401"/>
    </row>
    <row r="154" spans="1:4" x14ac:dyDescent="0.25">
      <c r="A154" s="1401"/>
      <c r="B154" s="1472"/>
      <c r="C154" s="1401"/>
      <c r="D154" s="1401"/>
    </row>
    <row r="155" spans="1:4" x14ac:dyDescent="0.25">
      <c r="A155" s="1401"/>
      <c r="B155" s="1472"/>
      <c r="C155" s="1401"/>
      <c r="D155" s="1401"/>
    </row>
    <row r="156" spans="1:4" x14ac:dyDescent="0.25">
      <c r="A156" s="1401"/>
      <c r="B156" s="1472"/>
      <c r="C156" s="1401"/>
      <c r="D156" s="1401"/>
    </row>
    <row r="157" spans="1:4" x14ac:dyDescent="0.25">
      <c r="A157" s="1401"/>
      <c r="B157" s="1472"/>
      <c r="C157" s="1401"/>
      <c r="D157" s="1401"/>
    </row>
    <row r="158" spans="1:4" x14ac:dyDescent="0.25">
      <c r="A158" s="1401"/>
      <c r="B158" s="1472"/>
      <c r="C158" s="1401"/>
      <c r="D158" s="1401"/>
    </row>
    <row r="159" spans="1:4" x14ac:dyDescent="0.25">
      <c r="A159" s="1401"/>
      <c r="B159" s="1472"/>
      <c r="C159" s="1401"/>
      <c r="D159" s="1401"/>
    </row>
    <row r="160" spans="1:4" x14ac:dyDescent="0.25">
      <c r="A160" s="1401"/>
      <c r="B160" s="1472"/>
      <c r="C160" s="1401"/>
      <c r="D160" s="1401"/>
    </row>
    <row r="161" spans="1:4" x14ac:dyDescent="0.25">
      <c r="A161" s="1401"/>
      <c r="B161" s="1472"/>
      <c r="C161" s="1401"/>
      <c r="D161" s="1401"/>
    </row>
    <row r="162" spans="1:4" x14ac:dyDescent="0.25">
      <c r="A162" s="1401"/>
      <c r="B162" s="1472"/>
      <c r="C162" s="1401"/>
      <c r="D162" s="1401"/>
    </row>
    <row r="163" spans="1:4" x14ac:dyDescent="0.25">
      <c r="A163" s="1401"/>
      <c r="B163" s="1472"/>
      <c r="C163" s="1401"/>
      <c r="D163" s="1401"/>
    </row>
    <row r="164" spans="1:4" x14ac:dyDescent="0.25">
      <c r="A164" s="1401"/>
      <c r="B164" s="1472"/>
      <c r="C164" s="1401"/>
      <c r="D164" s="1401"/>
    </row>
    <row r="165" spans="1:4" x14ac:dyDescent="0.25">
      <c r="A165" s="1401"/>
      <c r="B165" s="1472"/>
      <c r="C165" s="1401"/>
      <c r="D165" s="1401"/>
    </row>
    <row r="166" spans="1:4" x14ac:dyDescent="0.25">
      <c r="A166" s="1401"/>
      <c r="B166" s="1472"/>
      <c r="C166" s="1401"/>
      <c r="D166" s="1401"/>
    </row>
    <row r="167" spans="1:4" x14ac:dyDescent="0.25">
      <c r="A167" s="1401"/>
      <c r="B167" s="1472"/>
      <c r="C167" s="1401"/>
      <c r="D167" s="1401"/>
    </row>
    <row r="168" spans="1:4" x14ac:dyDescent="0.25">
      <c r="A168" s="1401"/>
      <c r="B168" s="1472"/>
      <c r="C168" s="1401"/>
      <c r="D168" s="1401"/>
    </row>
    <row r="169" spans="1:4" x14ac:dyDescent="0.25">
      <c r="A169" s="1401"/>
      <c r="B169" s="1472"/>
      <c r="C169" s="1401"/>
      <c r="D169" s="1401"/>
    </row>
    <row r="170" spans="1:4" x14ac:dyDescent="0.25">
      <c r="A170" s="1401"/>
      <c r="B170" s="1472"/>
      <c r="C170" s="1401"/>
      <c r="D170" s="1401"/>
    </row>
    <row r="171" spans="1:4" x14ac:dyDescent="0.25">
      <c r="A171" s="1401"/>
      <c r="B171" s="1472"/>
      <c r="C171" s="1401"/>
      <c r="D171" s="1401"/>
    </row>
    <row r="172" spans="1:4" x14ac:dyDescent="0.25">
      <c r="A172" s="1401"/>
      <c r="B172" s="1472"/>
      <c r="C172" s="1401"/>
      <c r="D172" s="1401"/>
    </row>
    <row r="173" spans="1:4" x14ac:dyDescent="0.25">
      <c r="A173" s="1401"/>
      <c r="B173" s="1472"/>
      <c r="C173" s="1401"/>
      <c r="D173" s="1401"/>
    </row>
    <row r="174" spans="1:4" x14ac:dyDescent="0.25">
      <c r="A174" s="1401"/>
      <c r="B174" s="1472"/>
      <c r="C174" s="1401"/>
      <c r="D174" s="1401"/>
    </row>
    <row r="175" spans="1:4" x14ac:dyDescent="0.25">
      <c r="A175" s="1401"/>
      <c r="B175" s="1472"/>
      <c r="C175" s="1401"/>
      <c r="D175" s="1401"/>
    </row>
    <row r="176" spans="1:4" x14ac:dyDescent="0.25">
      <c r="A176" s="1401"/>
      <c r="B176" s="1472"/>
      <c r="C176" s="1401"/>
      <c r="D176" s="1401"/>
    </row>
    <row r="177" spans="1:4" x14ac:dyDescent="0.25">
      <c r="A177" s="1401"/>
      <c r="B177" s="1472"/>
      <c r="C177" s="1401"/>
      <c r="D177" s="1401"/>
    </row>
    <row r="178" spans="1:4" x14ac:dyDescent="0.25">
      <c r="A178" s="1401"/>
      <c r="B178" s="1472"/>
      <c r="C178" s="1401"/>
      <c r="D178" s="1401"/>
    </row>
    <row r="179" spans="1:4" x14ac:dyDescent="0.25">
      <c r="A179" s="1401"/>
      <c r="B179" s="1472"/>
      <c r="C179" s="1401"/>
      <c r="D179" s="1401"/>
    </row>
    <row r="180" spans="1:4" x14ac:dyDescent="0.25">
      <c r="A180" s="1401"/>
      <c r="B180" s="1472"/>
      <c r="C180" s="1401"/>
      <c r="D180" s="1401"/>
    </row>
    <row r="181" spans="1:4" x14ac:dyDescent="0.25">
      <c r="A181" s="1401"/>
      <c r="B181" s="1472"/>
      <c r="C181" s="1401"/>
      <c r="D181" s="1401"/>
    </row>
    <row r="182" spans="1:4" x14ac:dyDescent="0.25">
      <c r="A182" s="1401"/>
      <c r="B182" s="1472"/>
      <c r="C182" s="1401"/>
      <c r="D182" s="1401"/>
    </row>
    <row r="183" spans="1:4" x14ac:dyDescent="0.25">
      <c r="A183" s="1401"/>
      <c r="B183" s="1472"/>
      <c r="C183" s="1401"/>
      <c r="D183" s="1401"/>
    </row>
    <row r="184" spans="1:4" x14ac:dyDescent="0.25">
      <c r="A184" s="1401"/>
      <c r="B184" s="1472"/>
      <c r="C184" s="1401"/>
      <c r="D184" s="1401"/>
    </row>
    <row r="185" spans="1:4" x14ac:dyDescent="0.25">
      <c r="A185" s="1401"/>
      <c r="B185" s="1472"/>
      <c r="C185" s="1401"/>
      <c r="D185" s="1401"/>
    </row>
    <row r="186" spans="1:4" x14ac:dyDescent="0.25">
      <c r="A186" s="1401"/>
      <c r="B186" s="1472"/>
      <c r="C186" s="1401"/>
      <c r="D186" s="1401"/>
    </row>
    <row r="187" spans="1:4" x14ac:dyDescent="0.25">
      <c r="A187" s="1401"/>
      <c r="B187" s="1472"/>
      <c r="C187" s="1401"/>
      <c r="D187" s="1401"/>
    </row>
    <row r="188" spans="1:4" x14ac:dyDescent="0.25">
      <c r="A188" s="1401"/>
      <c r="B188" s="1472"/>
      <c r="C188" s="1401"/>
      <c r="D188" s="1401"/>
    </row>
    <row r="189" spans="1:4" x14ac:dyDescent="0.25">
      <c r="A189" s="1401"/>
      <c r="B189" s="1472"/>
      <c r="C189" s="1401"/>
      <c r="D189" s="1401"/>
    </row>
    <row r="190" spans="1:4" x14ac:dyDescent="0.25">
      <c r="A190" s="1401"/>
      <c r="B190" s="1472"/>
      <c r="C190" s="1401"/>
      <c r="D190" s="1401"/>
    </row>
    <row r="191" spans="1:4" x14ac:dyDescent="0.25">
      <c r="A191" s="1401"/>
      <c r="B191" s="1472"/>
      <c r="C191" s="1401"/>
      <c r="D191" s="1401"/>
    </row>
    <row r="192" spans="1:4" x14ac:dyDescent="0.25">
      <c r="A192" s="1401"/>
      <c r="B192" s="1472"/>
      <c r="C192" s="1401"/>
      <c r="D192" s="1401"/>
    </row>
    <row r="193" spans="1:4" x14ac:dyDescent="0.25">
      <c r="A193" s="1401"/>
      <c r="B193" s="1472"/>
      <c r="C193" s="1401"/>
      <c r="D193" s="1401"/>
    </row>
    <row r="194" spans="1:4" x14ac:dyDescent="0.25">
      <c r="A194" s="1401"/>
      <c r="B194" s="1472"/>
      <c r="C194" s="1401"/>
      <c r="D194" s="1401"/>
    </row>
    <row r="195" spans="1:4" x14ac:dyDescent="0.25">
      <c r="A195" s="1401"/>
      <c r="B195" s="1472"/>
      <c r="C195" s="1401"/>
      <c r="D195" s="1401"/>
    </row>
    <row r="196" spans="1:4" x14ac:dyDescent="0.25">
      <c r="A196" s="1401"/>
      <c r="B196" s="1472"/>
      <c r="C196" s="1401"/>
      <c r="D196" s="1401"/>
    </row>
    <row r="197" spans="1:4" x14ac:dyDescent="0.25">
      <c r="A197" s="1401"/>
      <c r="B197" s="1472"/>
      <c r="C197" s="1401"/>
      <c r="D197" s="1401"/>
    </row>
    <row r="198" spans="1:4" x14ac:dyDescent="0.25">
      <c r="A198" s="1401"/>
      <c r="B198" s="1472"/>
      <c r="C198" s="1401"/>
      <c r="D198" s="1401"/>
    </row>
    <row r="199" spans="1:4" x14ac:dyDescent="0.25">
      <c r="A199" s="1401"/>
      <c r="B199" s="1472"/>
      <c r="C199" s="1401"/>
      <c r="D199" s="1401"/>
    </row>
    <row r="200" spans="1:4" x14ac:dyDescent="0.25">
      <c r="A200" s="1401"/>
      <c r="B200" s="1472"/>
      <c r="C200" s="1401"/>
      <c r="D200" s="1401"/>
    </row>
    <row r="201" spans="1:4" x14ac:dyDescent="0.25">
      <c r="A201" s="1401"/>
      <c r="B201" s="1472"/>
      <c r="C201" s="1401"/>
      <c r="D201" s="1401"/>
    </row>
    <row r="202" spans="1:4" x14ac:dyDescent="0.25">
      <c r="A202" s="1401"/>
      <c r="B202" s="1472"/>
      <c r="C202" s="1401"/>
      <c r="D202" s="1401"/>
    </row>
    <row r="203" spans="1:4" x14ac:dyDescent="0.25">
      <c r="A203" s="1401"/>
      <c r="B203" s="1472"/>
      <c r="C203" s="1401"/>
      <c r="D203" s="1401"/>
    </row>
    <row r="204" spans="1:4" x14ac:dyDescent="0.25">
      <c r="A204" s="1401"/>
      <c r="B204" s="1472"/>
      <c r="C204" s="1401"/>
      <c r="D204" s="1401"/>
    </row>
    <row r="205" spans="1:4" x14ac:dyDescent="0.25">
      <c r="A205" s="1401"/>
      <c r="B205" s="1472"/>
      <c r="C205" s="1401"/>
      <c r="D205" s="1401"/>
    </row>
    <row r="206" spans="1:4" x14ac:dyDescent="0.25">
      <c r="A206" s="1401"/>
      <c r="B206" s="1472"/>
      <c r="C206" s="1401"/>
      <c r="D206" s="1401"/>
    </row>
    <row r="207" spans="1:4" x14ac:dyDescent="0.25">
      <c r="A207" s="1401"/>
      <c r="B207" s="1472"/>
      <c r="C207" s="1401"/>
      <c r="D207" s="1401"/>
    </row>
    <row r="208" spans="1:4" x14ac:dyDescent="0.25">
      <c r="A208" s="1401"/>
      <c r="B208" s="1472"/>
      <c r="C208" s="1401"/>
      <c r="D208" s="1401"/>
    </row>
    <row r="209" spans="1:4" x14ac:dyDescent="0.25">
      <c r="A209" s="1401"/>
      <c r="B209" s="1472"/>
      <c r="C209" s="1401"/>
      <c r="D209" s="1401"/>
    </row>
    <row r="210" spans="1:4" x14ac:dyDescent="0.25">
      <c r="A210" s="1401"/>
      <c r="B210" s="1472"/>
      <c r="C210" s="1401"/>
      <c r="D210" s="1401"/>
    </row>
    <row r="211" spans="1:4" x14ac:dyDescent="0.25">
      <c r="A211" s="1401"/>
      <c r="B211" s="1472"/>
      <c r="C211" s="1401"/>
      <c r="D211" s="1401"/>
    </row>
    <row r="212" spans="1:4" x14ac:dyDescent="0.25">
      <c r="A212" s="1401"/>
      <c r="B212" s="1472"/>
      <c r="C212" s="1401"/>
      <c r="D212" s="1401"/>
    </row>
    <row r="213" spans="1:4" x14ac:dyDescent="0.25">
      <c r="A213" s="1401"/>
      <c r="B213" s="1472"/>
      <c r="C213" s="1401"/>
      <c r="D213" s="1401"/>
    </row>
    <row r="214" spans="1:4" x14ac:dyDescent="0.25">
      <c r="A214" s="1401"/>
      <c r="B214" s="1472"/>
      <c r="C214" s="1401"/>
      <c r="D214" s="1401"/>
    </row>
    <row r="215" spans="1:4" x14ac:dyDescent="0.25">
      <c r="A215" s="1401"/>
      <c r="B215" s="1472"/>
      <c r="C215" s="1401"/>
      <c r="D215" s="1401"/>
    </row>
    <row r="216" spans="1:4" x14ac:dyDescent="0.25">
      <c r="A216" s="1401"/>
      <c r="B216" s="1472"/>
      <c r="C216" s="1401"/>
      <c r="D216" s="1401"/>
    </row>
    <row r="217" spans="1:4" x14ac:dyDescent="0.25">
      <c r="A217" s="1401"/>
      <c r="B217" s="1472"/>
      <c r="C217" s="1401"/>
      <c r="D217" s="1401"/>
    </row>
    <row r="218" spans="1:4" x14ac:dyDescent="0.25">
      <c r="A218" s="1401"/>
      <c r="B218" s="1472"/>
      <c r="C218" s="1401"/>
      <c r="D218" s="1401"/>
    </row>
    <row r="219" spans="1:4" x14ac:dyDescent="0.25">
      <c r="A219" s="1401"/>
      <c r="B219" s="1472"/>
      <c r="C219" s="1401"/>
      <c r="D219" s="1401"/>
    </row>
    <row r="220" spans="1:4" x14ac:dyDescent="0.25">
      <c r="A220" s="1401"/>
      <c r="B220" s="1472"/>
      <c r="C220" s="1401"/>
      <c r="D220" s="1401"/>
    </row>
    <row r="221" spans="1:4" x14ac:dyDescent="0.25">
      <c r="A221" s="1401"/>
      <c r="B221" s="1472"/>
      <c r="C221" s="1401"/>
      <c r="D221" s="1401"/>
    </row>
    <row r="222" spans="1:4" x14ac:dyDescent="0.25">
      <c r="A222" s="1401"/>
      <c r="B222" s="1472"/>
      <c r="C222" s="1401"/>
      <c r="D222" s="1401"/>
    </row>
    <row r="223" spans="1:4" x14ac:dyDescent="0.25">
      <c r="A223" s="1401"/>
      <c r="B223" s="1472"/>
      <c r="C223" s="1401"/>
      <c r="D223" s="1401"/>
    </row>
    <row r="224" spans="1:4" x14ac:dyDescent="0.25">
      <c r="A224" s="1401"/>
      <c r="B224" s="1472"/>
      <c r="C224" s="1401"/>
      <c r="D224" s="1401"/>
    </row>
    <row r="225" spans="1:4" x14ac:dyDescent="0.25">
      <c r="A225" s="1401"/>
      <c r="B225" s="1472"/>
      <c r="C225" s="1401"/>
      <c r="D225" s="1401"/>
    </row>
    <row r="226" spans="1:4" x14ac:dyDescent="0.25">
      <c r="A226" s="1401"/>
      <c r="B226" s="1472"/>
      <c r="C226" s="1401"/>
      <c r="D226" s="1401"/>
    </row>
    <row r="227" spans="1:4" x14ac:dyDescent="0.25">
      <c r="A227" s="1401"/>
      <c r="B227" s="1472"/>
      <c r="C227" s="1401"/>
      <c r="D227" s="1401"/>
    </row>
    <row r="228" spans="1:4" x14ac:dyDescent="0.25">
      <c r="A228" s="1401"/>
      <c r="B228" s="1472"/>
      <c r="C228" s="1401"/>
      <c r="D228" s="1401"/>
    </row>
    <row r="229" spans="1:4" x14ac:dyDescent="0.25">
      <c r="A229" s="1401"/>
      <c r="B229" s="1472"/>
      <c r="C229" s="1401"/>
      <c r="D229" s="1401"/>
    </row>
    <row r="230" spans="1:4" x14ac:dyDescent="0.25">
      <c r="A230" s="1401"/>
      <c r="B230" s="1472"/>
      <c r="C230" s="1401"/>
      <c r="D230" s="1401"/>
    </row>
    <row r="231" spans="1:4" x14ac:dyDescent="0.25">
      <c r="A231" s="1401"/>
      <c r="B231" s="1472"/>
      <c r="C231" s="1401"/>
      <c r="D231" s="1401"/>
    </row>
    <row r="232" spans="1:4" x14ac:dyDescent="0.25">
      <c r="A232" s="1401"/>
      <c r="B232" s="1472"/>
      <c r="C232" s="1401"/>
      <c r="D232" s="1401"/>
    </row>
    <row r="233" spans="1:4" x14ac:dyDescent="0.25">
      <c r="A233" s="1401"/>
      <c r="B233" s="1472"/>
      <c r="C233" s="1401"/>
      <c r="D233" s="1401"/>
    </row>
    <row r="234" spans="1:4" x14ac:dyDescent="0.25">
      <c r="A234" s="1401"/>
      <c r="B234" s="1472"/>
      <c r="C234" s="1401"/>
      <c r="D234" s="1401"/>
    </row>
    <row r="235" spans="1:4" x14ac:dyDescent="0.25">
      <c r="A235" s="1401"/>
      <c r="B235" s="1472"/>
      <c r="C235" s="1401"/>
      <c r="D235" s="1401"/>
    </row>
    <row r="236" spans="1:4" x14ac:dyDescent="0.25">
      <c r="A236" s="1401"/>
      <c r="B236" s="1472"/>
      <c r="C236" s="1401"/>
      <c r="D236" s="1401"/>
    </row>
    <row r="237" spans="1:4" x14ac:dyDescent="0.25">
      <c r="A237" s="1401"/>
      <c r="B237" s="1472"/>
      <c r="C237" s="1401"/>
      <c r="D237" s="1401"/>
    </row>
    <row r="238" spans="1:4" x14ac:dyDescent="0.25">
      <c r="A238" s="1401"/>
      <c r="B238" s="1472"/>
      <c r="C238" s="1401"/>
      <c r="D238" s="1401"/>
    </row>
    <row r="239" spans="1:4" x14ac:dyDescent="0.25">
      <c r="A239" s="1401"/>
      <c r="B239" s="1472"/>
      <c r="C239" s="1401"/>
      <c r="D239" s="1401"/>
    </row>
    <row r="240" spans="1:4" x14ac:dyDescent="0.25">
      <c r="A240" s="1401"/>
      <c r="B240" s="1472"/>
      <c r="C240" s="1401"/>
      <c r="D240" s="1401"/>
    </row>
    <row r="241" spans="1:4" x14ac:dyDescent="0.25">
      <c r="A241" s="1401"/>
      <c r="B241" s="1472"/>
      <c r="C241" s="1401"/>
      <c r="D241" s="1401"/>
    </row>
    <row r="242" spans="1:4" x14ac:dyDescent="0.25">
      <c r="A242" s="1401"/>
      <c r="B242" s="1472"/>
      <c r="C242" s="1401"/>
      <c r="D242" s="1401"/>
    </row>
    <row r="243" spans="1:4" x14ac:dyDescent="0.25">
      <c r="A243" s="1401"/>
      <c r="B243" s="1472"/>
      <c r="C243" s="1401"/>
      <c r="D243" s="1401"/>
    </row>
    <row r="244" spans="1:4" x14ac:dyDescent="0.25">
      <c r="A244" s="1401"/>
      <c r="B244" s="1472"/>
      <c r="C244" s="1401"/>
      <c r="D244" s="1401"/>
    </row>
    <row r="245" spans="1:4" x14ac:dyDescent="0.25">
      <c r="A245" s="1401"/>
      <c r="B245" s="1472"/>
      <c r="C245" s="1401"/>
      <c r="D245" s="1401"/>
    </row>
    <row r="246" spans="1:4" x14ac:dyDescent="0.25">
      <c r="A246" s="1401"/>
      <c r="B246" s="1472"/>
      <c r="C246" s="1401"/>
      <c r="D246" s="1401"/>
    </row>
    <row r="247" spans="1:4" x14ac:dyDescent="0.25">
      <c r="A247" s="1401"/>
      <c r="B247" s="1472"/>
      <c r="C247" s="1401"/>
      <c r="D247" s="1401"/>
    </row>
    <row r="248" spans="1:4" x14ac:dyDescent="0.25">
      <c r="A248" s="1401"/>
      <c r="B248" s="1472"/>
      <c r="C248" s="1401"/>
      <c r="D248" s="1401"/>
    </row>
    <row r="249" spans="1:4" x14ac:dyDescent="0.25">
      <c r="A249" s="1401"/>
      <c r="B249" s="1472"/>
      <c r="C249" s="1401"/>
      <c r="D249" s="1401"/>
    </row>
    <row r="250" spans="1:4" x14ac:dyDescent="0.25">
      <c r="A250" s="1401"/>
      <c r="B250" s="1472"/>
      <c r="C250" s="1401"/>
      <c r="D250" s="1401"/>
    </row>
    <row r="251" spans="1:4" x14ac:dyDescent="0.25">
      <c r="A251" s="1401"/>
      <c r="B251" s="1472"/>
      <c r="C251" s="1401"/>
      <c r="D251" s="1401"/>
    </row>
    <row r="252" spans="1:4" x14ac:dyDescent="0.25">
      <c r="A252" s="1401"/>
      <c r="B252" s="1472"/>
      <c r="C252" s="1401"/>
      <c r="D252" s="1401"/>
    </row>
    <row r="253" spans="1:4" x14ac:dyDescent="0.25">
      <c r="A253" s="1401"/>
      <c r="B253" s="1472"/>
      <c r="C253" s="1401"/>
      <c r="D253" s="1401"/>
    </row>
    <row r="254" spans="1:4" x14ac:dyDescent="0.25">
      <c r="A254" s="1401"/>
      <c r="B254" s="1472"/>
      <c r="C254" s="1401"/>
      <c r="D254" s="1401"/>
    </row>
    <row r="255" spans="1:4" x14ac:dyDescent="0.25">
      <c r="A255" s="1401"/>
      <c r="B255" s="1472"/>
      <c r="C255" s="1401"/>
      <c r="D255" s="1401"/>
    </row>
    <row r="256" spans="1:4" x14ac:dyDescent="0.25">
      <c r="A256" s="1401"/>
      <c r="B256" s="1472"/>
      <c r="C256" s="1401"/>
      <c r="D256" s="1401"/>
    </row>
    <row r="257" spans="1:4" x14ac:dyDescent="0.25">
      <c r="A257" s="1401"/>
      <c r="B257" s="1472"/>
      <c r="C257" s="1401"/>
      <c r="D257" s="1401"/>
    </row>
    <row r="258" spans="1:4" x14ac:dyDescent="0.25">
      <c r="A258" s="1401"/>
      <c r="B258" s="1472"/>
      <c r="C258" s="1401"/>
      <c r="D258" s="1401"/>
    </row>
    <row r="259" spans="1:4" x14ac:dyDescent="0.25">
      <c r="A259" s="1401"/>
      <c r="B259" s="1472"/>
      <c r="C259" s="1401"/>
      <c r="D259" s="1401"/>
    </row>
    <row r="260" spans="1:4" x14ac:dyDescent="0.25">
      <c r="A260" s="1401"/>
      <c r="B260" s="1472"/>
      <c r="C260" s="1401"/>
      <c r="D260" s="1401"/>
    </row>
    <row r="261" spans="1:4" x14ac:dyDescent="0.25">
      <c r="A261" s="1401"/>
      <c r="B261" s="1472"/>
      <c r="C261" s="1401"/>
      <c r="D261" s="1401"/>
    </row>
    <row r="262" spans="1:4" x14ac:dyDescent="0.25">
      <c r="A262" s="1401"/>
      <c r="B262" s="1472"/>
      <c r="C262" s="1401"/>
      <c r="D262" s="1401"/>
    </row>
    <row r="263" spans="1:4" x14ac:dyDescent="0.25">
      <c r="A263" s="1401"/>
      <c r="B263" s="1472"/>
      <c r="C263" s="1401"/>
      <c r="D263" s="1401"/>
    </row>
    <row r="264" spans="1:4" x14ac:dyDescent="0.25">
      <c r="A264" s="1401"/>
      <c r="B264" s="1472"/>
      <c r="C264" s="1401"/>
      <c r="D264" s="1401"/>
    </row>
    <row r="265" spans="1:4" x14ac:dyDescent="0.25">
      <c r="A265" s="1401"/>
      <c r="B265" s="1472"/>
      <c r="C265" s="1401"/>
      <c r="D265" s="1401"/>
    </row>
    <row r="266" spans="1:4" x14ac:dyDescent="0.25">
      <c r="A266" s="1401"/>
      <c r="B266" s="1472"/>
      <c r="C266" s="1401"/>
      <c r="D266" s="1401"/>
    </row>
    <row r="267" spans="1:4" x14ac:dyDescent="0.25">
      <c r="A267" s="1401"/>
      <c r="B267" s="1472"/>
      <c r="C267" s="1401"/>
      <c r="D267" s="1401"/>
    </row>
    <row r="268" spans="1:4" x14ac:dyDescent="0.25">
      <c r="A268" s="1401"/>
      <c r="B268" s="1472"/>
      <c r="C268" s="1401"/>
      <c r="D268" s="1401"/>
    </row>
    <row r="269" spans="1:4" x14ac:dyDescent="0.25">
      <c r="A269" s="1401"/>
      <c r="B269" s="1472"/>
      <c r="C269" s="1401"/>
      <c r="D269" s="1401"/>
    </row>
    <row r="270" spans="1:4" x14ac:dyDescent="0.25">
      <c r="A270" s="1401"/>
      <c r="B270" s="1472"/>
      <c r="C270" s="1401"/>
      <c r="D270" s="1401"/>
    </row>
    <row r="271" spans="1:4" x14ac:dyDescent="0.25">
      <c r="A271" s="1401"/>
      <c r="B271" s="1472"/>
      <c r="C271" s="1401"/>
      <c r="D271" s="1401"/>
    </row>
    <row r="272" spans="1:4" x14ac:dyDescent="0.25">
      <c r="A272" s="1401"/>
      <c r="B272" s="1472"/>
      <c r="C272" s="1401"/>
      <c r="D272" s="1401"/>
    </row>
    <row r="273" spans="1:4" x14ac:dyDescent="0.25">
      <c r="A273" s="1401"/>
      <c r="B273" s="1472"/>
      <c r="C273" s="1401"/>
      <c r="D273" s="1401"/>
    </row>
    <row r="274" spans="1:4" x14ac:dyDescent="0.25">
      <c r="A274" s="1401"/>
      <c r="B274" s="1472"/>
      <c r="C274" s="1401"/>
      <c r="D274" s="1401"/>
    </row>
    <row r="275" spans="1:4" x14ac:dyDescent="0.25">
      <c r="A275" s="1401"/>
      <c r="B275" s="1472"/>
      <c r="C275" s="1401"/>
      <c r="D275" s="1401"/>
    </row>
    <row r="276" spans="1:4" x14ac:dyDescent="0.25">
      <c r="A276" s="1401"/>
      <c r="B276" s="1472"/>
      <c r="C276" s="1401"/>
      <c r="D276" s="1401"/>
    </row>
    <row r="277" spans="1:4" x14ac:dyDescent="0.25">
      <c r="A277" s="1401"/>
      <c r="B277" s="1472"/>
      <c r="C277" s="1401"/>
      <c r="D277" s="1401"/>
    </row>
    <row r="278" spans="1:4" x14ac:dyDescent="0.25">
      <c r="A278" s="1401"/>
      <c r="B278" s="1472"/>
      <c r="C278" s="1401"/>
      <c r="D278" s="1401"/>
    </row>
    <row r="279" spans="1:4" x14ac:dyDescent="0.25">
      <c r="A279" s="1401"/>
      <c r="B279" s="1472"/>
      <c r="C279" s="1401"/>
      <c r="D279" s="1401"/>
    </row>
    <row r="280" spans="1:4" x14ac:dyDescent="0.25">
      <c r="A280" s="1401"/>
      <c r="B280" s="1472"/>
      <c r="C280" s="1401"/>
      <c r="D280" s="1401"/>
    </row>
    <row r="281" spans="1:4" x14ac:dyDescent="0.25">
      <c r="A281" s="1401"/>
      <c r="B281" s="1472"/>
      <c r="C281" s="1401"/>
      <c r="D281" s="1401"/>
    </row>
    <row r="282" spans="1:4" x14ac:dyDescent="0.25">
      <c r="A282" s="1401"/>
      <c r="B282" s="1472"/>
      <c r="C282" s="1401"/>
      <c r="D282" s="1401"/>
    </row>
    <row r="283" spans="1:4" x14ac:dyDescent="0.25">
      <c r="A283" s="1401"/>
      <c r="B283" s="1472"/>
      <c r="C283" s="1401"/>
      <c r="D283" s="1401"/>
    </row>
    <row r="284" spans="1:4" x14ac:dyDescent="0.25">
      <c r="A284" s="1401"/>
      <c r="B284" s="1472"/>
      <c r="C284" s="1401"/>
      <c r="D284" s="1401"/>
    </row>
    <row r="285" spans="1:4" x14ac:dyDescent="0.25">
      <c r="A285" s="1401"/>
      <c r="B285" s="1472"/>
      <c r="C285" s="1401"/>
      <c r="D285" s="1401"/>
    </row>
    <row r="286" spans="1:4" x14ac:dyDescent="0.25">
      <c r="A286" s="1401"/>
      <c r="B286" s="1472"/>
      <c r="C286" s="1401"/>
      <c r="D286" s="1401"/>
    </row>
    <row r="287" spans="1:4" x14ac:dyDescent="0.25">
      <c r="A287" s="1401"/>
      <c r="B287" s="1472"/>
      <c r="C287" s="1401"/>
      <c r="D287" s="1401"/>
    </row>
    <row r="288" spans="1:4" x14ac:dyDescent="0.25">
      <c r="A288" s="1401"/>
      <c r="B288" s="1472"/>
      <c r="C288" s="1401"/>
      <c r="D288" s="1401"/>
    </row>
    <row r="289" spans="1:4" x14ac:dyDescent="0.25">
      <c r="A289" s="1401"/>
      <c r="B289" s="1472"/>
      <c r="C289" s="1401"/>
      <c r="D289" s="1401"/>
    </row>
    <row r="290" spans="1:4" x14ac:dyDescent="0.25">
      <c r="A290" s="1401"/>
      <c r="B290" s="1472"/>
      <c r="C290" s="1401"/>
      <c r="D290" s="1401"/>
    </row>
    <row r="291" spans="1:4" x14ac:dyDescent="0.25">
      <c r="A291" s="1401"/>
      <c r="B291" s="1472"/>
      <c r="C291" s="1401"/>
      <c r="D291" s="1401"/>
    </row>
    <row r="292" spans="1:4" x14ac:dyDescent="0.25">
      <c r="A292" s="1401"/>
      <c r="B292" s="1472"/>
      <c r="C292" s="1401"/>
      <c r="D292" s="1401"/>
    </row>
    <row r="293" spans="1:4" x14ac:dyDescent="0.25">
      <c r="A293" s="1401"/>
      <c r="B293" s="1472"/>
      <c r="C293" s="1401"/>
      <c r="D293" s="1401"/>
    </row>
    <row r="294" spans="1:4" x14ac:dyDescent="0.25">
      <c r="A294" s="1401"/>
      <c r="B294" s="1472"/>
      <c r="C294" s="1401"/>
      <c r="D294" s="1401"/>
    </row>
    <row r="295" spans="1:4" x14ac:dyDescent="0.25">
      <c r="A295" s="1401"/>
      <c r="B295" s="1472"/>
      <c r="C295" s="1401"/>
      <c r="D295" s="1401"/>
    </row>
    <row r="296" spans="1:4" x14ac:dyDescent="0.25">
      <c r="A296" s="1401"/>
      <c r="B296" s="1472"/>
      <c r="C296" s="1401"/>
      <c r="D296" s="1401"/>
    </row>
    <row r="297" spans="1:4" x14ac:dyDescent="0.25">
      <c r="A297" s="1401"/>
      <c r="B297" s="1472"/>
      <c r="C297" s="1401"/>
      <c r="D297" s="1401"/>
    </row>
    <row r="298" spans="1:4" x14ac:dyDescent="0.25">
      <c r="A298" s="1401"/>
      <c r="B298" s="1472"/>
      <c r="C298" s="1401"/>
      <c r="D298" s="1401"/>
    </row>
    <row r="299" spans="1:4" x14ac:dyDescent="0.25">
      <c r="A299" s="1401"/>
      <c r="B299" s="1472"/>
      <c r="C299" s="1401"/>
      <c r="D299" s="1401"/>
    </row>
    <row r="300" spans="1:4" x14ac:dyDescent="0.25">
      <c r="A300" s="1401"/>
      <c r="B300" s="1472"/>
      <c r="C300" s="1401"/>
      <c r="D300" s="1401"/>
    </row>
    <row r="301" spans="1:4" x14ac:dyDescent="0.25">
      <c r="A301" s="1401"/>
      <c r="B301" s="1472"/>
      <c r="C301" s="1401"/>
      <c r="D301" s="1401"/>
    </row>
    <row r="302" spans="1:4" x14ac:dyDescent="0.25">
      <c r="A302" s="1401"/>
      <c r="B302" s="1472"/>
      <c r="C302" s="1401"/>
      <c r="D302" s="1401"/>
    </row>
    <row r="303" spans="1:4" x14ac:dyDescent="0.25">
      <c r="A303" s="1401"/>
      <c r="B303" s="1472"/>
      <c r="C303" s="1401"/>
      <c r="D303" s="1401"/>
    </row>
    <row r="304" spans="1:4" x14ac:dyDescent="0.25">
      <c r="A304" s="1401"/>
      <c r="B304" s="1472"/>
      <c r="C304" s="1401"/>
      <c r="D304" s="1401"/>
    </row>
    <row r="305" spans="1:4" x14ac:dyDescent="0.25">
      <c r="A305" s="1401"/>
      <c r="B305" s="1472"/>
      <c r="C305" s="1401"/>
      <c r="D305" s="1401"/>
    </row>
    <row r="306" spans="1:4" x14ac:dyDescent="0.25">
      <c r="A306" s="1401"/>
      <c r="B306" s="1472"/>
      <c r="C306" s="1401"/>
      <c r="D306" s="1401"/>
    </row>
    <row r="307" spans="1:4" x14ac:dyDescent="0.25">
      <c r="A307" s="1401"/>
      <c r="B307" s="1472"/>
      <c r="C307" s="1401"/>
      <c r="D307" s="1401"/>
    </row>
    <row r="308" spans="1:4" x14ac:dyDescent="0.25">
      <c r="A308" s="1401"/>
      <c r="B308" s="1472"/>
      <c r="C308" s="1401"/>
      <c r="D308" s="1401"/>
    </row>
    <row r="309" spans="1:4" x14ac:dyDescent="0.25">
      <c r="A309" s="1401"/>
      <c r="B309" s="1472"/>
      <c r="C309" s="1401"/>
      <c r="D309" s="1401"/>
    </row>
    <row r="310" spans="1:4" x14ac:dyDescent="0.25">
      <c r="A310" s="1401"/>
      <c r="B310" s="1472"/>
      <c r="C310" s="1401"/>
      <c r="D310" s="1401"/>
    </row>
    <row r="311" spans="1:4" x14ac:dyDescent="0.25">
      <c r="A311" s="1401"/>
      <c r="B311" s="1472"/>
      <c r="C311" s="1401"/>
      <c r="D311" s="1401"/>
    </row>
    <row r="312" spans="1:4" x14ac:dyDescent="0.25">
      <c r="A312" s="1401"/>
      <c r="B312" s="1472"/>
      <c r="C312" s="1401"/>
      <c r="D312" s="1401"/>
    </row>
    <row r="313" spans="1:4" x14ac:dyDescent="0.25">
      <c r="A313" s="1401"/>
      <c r="B313" s="1472"/>
      <c r="C313" s="1401"/>
      <c r="D313" s="1401"/>
    </row>
    <row r="314" spans="1:4" x14ac:dyDescent="0.25">
      <c r="A314" s="1401"/>
      <c r="B314" s="1472"/>
      <c r="C314" s="1401"/>
      <c r="D314" s="1401"/>
    </row>
    <row r="315" spans="1:4" x14ac:dyDescent="0.25">
      <c r="A315" s="1401"/>
      <c r="B315" s="1472"/>
      <c r="C315" s="1401"/>
      <c r="D315" s="1401"/>
    </row>
    <row r="316" spans="1:4" x14ac:dyDescent="0.25">
      <c r="A316" s="1401"/>
      <c r="B316" s="1472"/>
      <c r="C316" s="1401"/>
      <c r="D316" s="1401"/>
    </row>
    <row r="317" spans="1:4" x14ac:dyDescent="0.25">
      <c r="A317" s="1401"/>
      <c r="B317" s="1472"/>
      <c r="C317" s="1401"/>
      <c r="D317" s="1401"/>
    </row>
    <row r="318" spans="1:4" x14ac:dyDescent="0.25">
      <c r="A318" s="1401"/>
      <c r="B318" s="1472"/>
      <c r="C318" s="1401"/>
      <c r="D318" s="1401"/>
    </row>
    <row r="319" spans="1:4" x14ac:dyDescent="0.25">
      <c r="A319" s="1401"/>
      <c r="B319" s="1472"/>
      <c r="C319" s="1401"/>
      <c r="D319" s="1401"/>
    </row>
    <row r="320" spans="1:4" x14ac:dyDescent="0.25">
      <c r="A320" s="1401"/>
      <c r="B320" s="1472"/>
      <c r="C320" s="1401"/>
      <c r="D320" s="1401"/>
    </row>
    <row r="321" spans="1:4" x14ac:dyDescent="0.25">
      <c r="A321" s="1401"/>
      <c r="B321" s="1472"/>
      <c r="C321" s="1401"/>
      <c r="D321" s="1401"/>
    </row>
    <row r="322" spans="1:4" x14ac:dyDescent="0.25">
      <c r="A322" s="1401"/>
      <c r="B322" s="1472"/>
      <c r="C322" s="1401"/>
      <c r="D322" s="1401"/>
    </row>
    <row r="323" spans="1:4" x14ac:dyDescent="0.25">
      <c r="A323" s="1401"/>
      <c r="B323" s="1472"/>
      <c r="C323" s="1401"/>
      <c r="D323" s="1401"/>
    </row>
    <row r="324" spans="1:4" x14ac:dyDescent="0.25">
      <c r="A324" s="1401"/>
      <c r="B324" s="1472"/>
      <c r="C324" s="1401"/>
      <c r="D324" s="1401"/>
    </row>
    <row r="325" spans="1:4" x14ac:dyDescent="0.25">
      <c r="A325" s="1401"/>
      <c r="B325" s="1472"/>
      <c r="C325" s="1401"/>
      <c r="D325" s="1401"/>
    </row>
    <row r="326" spans="1:4" x14ac:dyDescent="0.25">
      <c r="A326" s="1401"/>
      <c r="B326" s="1472"/>
      <c r="C326" s="1401"/>
      <c r="D326" s="1401"/>
    </row>
    <row r="327" spans="1:4" x14ac:dyDescent="0.25">
      <c r="A327" s="1401"/>
      <c r="B327" s="1472"/>
      <c r="C327" s="1401"/>
      <c r="D327" s="1401"/>
    </row>
    <row r="328" spans="1:4" x14ac:dyDescent="0.25">
      <c r="A328" s="1401"/>
      <c r="B328" s="1472"/>
      <c r="C328" s="1401"/>
      <c r="D328" s="1401"/>
    </row>
    <row r="329" spans="1:4" x14ac:dyDescent="0.25">
      <c r="A329" s="1401"/>
      <c r="B329" s="1472"/>
      <c r="C329" s="1401"/>
      <c r="D329" s="1401"/>
    </row>
    <row r="330" spans="1:4" x14ac:dyDescent="0.25">
      <c r="A330" s="1401"/>
      <c r="B330" s="1472"/>
      <c r="C330" s="1401"/>
      <c r="D330" s="1401"/>
    </row>
    <row r="331" spans="1:4" x14ac:dyDescent="0.25">
      <c r="A331" s="1401"/>
      <c r="B331" s="1472"/>
      <c r="C331" s="1401"/>
      <c r="D331" s="1401"/>
    </row>
    <row r="332" spans="1:4" x14ac:dyDescent="0.25">
      <c r="A332" s="1401"/>
      <c r="B332" s="1472"/>
      <c r="C332" s="1401"/>
      <c r="D332" s="1401"/>
    </row>
    <row r="333" spans="1:4" x14ac:dyDescent="0.25">
      <c r="A333" s="1401"/>
      <c r="B333" s="1472"/>
      <c r="C333" s="1401"/>
      <c r="D333" s="1401"/>
    </row>
    <row r="334" spans="1:4" x14ac:dyDescent="0.25">
      <c r="A334" s="1401"/>
      <c r="B334" s="1472"/>
      <c r="C334" s="1401"/>
      <c r="D334" s="1401"/>
    </row>
    <row r="335" spans="1:4" x14ac:dyDescent="0.25">
      <c r="A335" s="1401"/>
      <c r="B335" s="1472"/>
      <c r="C335" s="1401"/>
      <c r="D335" s="1401"/>
    </row>
    <row r="336" spans="1:4" x14ac:dyDescent="0.25">
      <c r="A336" s="1401"/>
      <c r="B336" s="1472"/>
      <c r="C336" s="1401"/>
      <c r="D336" s="1401"/>
    </row>
    <row r="337" spans="1:4" x14ac:dyDescent="0.25">
      <c r="A337" s="1401"/>
      <c r="B337" s="1472"/>
      <c r="C337" s="1401"/>
      <c r="D337" s="1401"/>
    </row>
    <row r="338" spans="1:4" x14ac:dyDescent="0.25">
      <c r="A338" s="1401"/>
      <c r="B338" s="1472"/>
      <c r="C338" s="1401"/>
      <c r="D338" s="1401"/>
    </row>
    <row r="339" spans="1:4" x14ac:dyDescent="0.25">
      <c r="A339" s="1401"/>
      <c r="B339" s="1472"/>
      <c r="C339" s="1401"/>
      <c r="D339" s="1401"/>
    </row>
    <row r="340" spans="1:4" x14ac:dyDescent="0.25">
      <c r="A340" s="1401"/>
      <c r="B340" s="1472"/>
      <c r="C340" s="1401"/>
      <c r="D340" s="1401"/>
    </row>
    <row r="341" spans="1:4" x14ac:dyDescent="0.25">
      <c r="A341" s="1401"/>
      <c r="B341" s="1472"/>
      <c r="C341" s="1401"/>
      <c r="D341" s="1401"/>
    </row>
    <row r="342" spans="1:4" x14ac:dyDescent="0.25">
      <c r="A342" s="1401"/>
      <c r="B342" s="1472"/>
      <c r="C342" s="1401"/>
      <c r="D342" s="1401"/>
    </row>
    <row r="343" spans="1:4" x14ac:dyDescent="0.25">
      <c r="A343" s="1401"/>
      <c r="B343" s="1472"/>
      <c r="C343" s="1401"/>
      <c r="D343" s="1401"/>
    </row>
    <row r="344" spans="1:4" x14ac:dyDescent="0.25">
      <c r="A344" s="1401"/>
      <c r="B344" s="1472"/>
      <c r="C344" s="1401"/>
      <c r="D344" s="1401"/>
    </row>
    <row r="345" spans="1:4" x14ac:dyDescent="0.25">
      <c r="A345" s="1401"/>
      <c r="B345" s="1472"/>
      <c r="C345" s="1401"/>
      <c r="D345" s="1401"/>
    </row>
    <row r="346" spans="1:4" x14ac:dyDescent="0.25">
      <c r="A346" s="1401"/>
      <c r="B346" s="1472"/>
      <c r="C346" s="1401"/>
      <c r="D346" s="1401"/>
    </row>
    <row r="347" spans="1:4" x14ac:dyDescent="0.25">
      <c r="A347" s="1401"/>
      <c r="B347" s="1472"/>
      <c r="C347" s="1401"/>
      <c r="D347" s="1401"/>
    </row>
    <row r="348" spans="1:4" x14ac:dyDescent="0.25">
      <c r="A348" s="1401"/>
      <c r="B348" s="1472"/>
      <c r="C348" s="1401"/>
      <c r="D348" s="1401"/>
    </row>
    <row r="349" spans="1:4" x14ac:dyDescent="0.25">
      <c r="A349" s="1401"/>
      <c r="B349" s="1472"/>
      <c r="C349" s="1401"/>
      <c r="D349" s="1401"/>
    </row>
    <row r="350" spans="1:4" x14ac:dyDescent="0.25">
      <c r="A350" s="1401"/>
      <c r="B350" s="1472"/>
      <c r="C350" s="1401"/>
      <c r="D350" s="1401"/>
    </row>
    <row r="351" spans="1:4" x14ac:dyDescent="0.25">
      <c r="A351" s="1401"/>
      <c r="B351" s="1472"/>
      <c r="C351" s="1401"/>
      <c r="D351" s="1401"/>
    </row>
    <row r="352" spans="1:4" x14ac:dyDescent="0.25">
      <c r="A352" s="1401"/>
      <c r="B352" s="1472"/>
      <c r="C352" s="1401"/>
      <c r="D352" s="1401"/>
    </row>
    <row r="353" spans="1:4" x14ac:dyDescent="0.25">
      <c r="A353" s="1401"/>
      <c r="B353" s="1472"/>
      <c r="C353" s="1401"/>
      <c r="D353" s="1401"/>
    </row>
    <row r="354" spans="1:4" x14ac:dyDescent="0.25">
      <c r="A354" s="1401"/>
      <c r="B354" s="1472"/>
      <c r="C354" s="1401"/>
      <c r="D354" s="1401"/>
    </row>
    <row r="355" spans="1:4" x14ac:dyDescent="0.25">
      <c r="A355" s="1401"/>
      <c r="B355" s="1472"/>
      <c r="C355" s="1401"/>
      <c r="D355" s="1401"/>
    </row>
    <row r="356" spans="1:4" x14ac:dyDescent="0.25">
      <c r="A356" s="1401"/>
      <c r="B356" s="1472"/>
      <c r="C356" s="1401"/>
      <c r="D356" s="1401"/>
    </row>
    <row r="357" spans="1:4" x14ac:dyDescent="0.25">
      <c r="A357" s="1401"/>
      <c r="B357" s="1472"/>
      <c r="C357" s="1401"/>
      <c r="D357" s="1401"/>
    </row>
    <row r="358" spans="1:4" x14ac:dyDescent="0.25">
      <c r="A358" s="1401"/>
      <c r="B358" s="1472"/>
      <c r="C358" s="1401"/>
      <c r="D358" s="1401"/>
    </row>
    <row r="359" spans="1:4" x14ac:dyDescent="0.25">
      <c r="A359" s="1401"/>
      <c r="B359" s="1472"/>
      <c r="C359" s="1401"/>
      <c r="D359" s="1401"/>
    </row>
    <row r="360" spans="1:4" x14ac:dyDescent="0.25">
      <c r="A360" s="1401"/>
      <c r="B360" s="1472"/>
      <c r="C360" s="1401"/>
      <c r="D360" s="1401"/>
    </row>
    <row r="361" spans="1:4" x14ac:dyDescent="0.25">
      <c r="A361" s="1401"/>
      <c r="B361" s="1472"/>
      <c r="C361" s="1401"/>
      <c r="D361" s="1401"/>
    </row>
    <row r="362" spans="1:4" x14ac:dyDescent="0.25">
      <c r="A362" s="1401"/>
      <c r="B362" s="1472"/>
      <c r="C362" s="1401"/>
      <c r="D362" s="1401"/>
    </row>
    <row r="363" spans="1:4" x14ac:dyDescent="0.25">
      <c r="A363" s="1401"/>
      <c r="B363" s="1472"/>
      <c r="C363" s="1401"/>
      <c r="D363" s="1401"/>
    </row>
    <row r="364" spans="1:4" x14ac:dyDescent="0.25">
      <c r="A364" s="1401"/>
      <c r="B364" s="1472"/>
      <c r="C364" s="1401"/>
      <c r="D364" s="1401"/>
    </row>
    <row r="365" spans="1:4" x14ac:dyDescent="0.25">
      <c r="A365" s="1401"/>
      <c r="B365" s="1472"/>
      <c r="C365" s="1401"/>
      <c r="D365" s="1401"/>
    </row>
    <row r="366" spans="1:4" x14ac:dyDescent="0.25">
      <c r="A366" s="1401"/>
      <c r="B366" s="1472"/>
      <c r="C366" s="1401"/>
      <c r="D366" s="1401"/>
    </row>
    <row r="367" spans="1:4" x14ac:dyDescent="0.25">
      <c r="A367" s="1401"/>
      <c r="B367" s="1472"/>
      <c r="C367" s="1401"/>
      <c r="D367" s="1401"/>
    </row>
    <row r="368" spans="1:4" x14ac:dyDescent="0.25">
      <c r="A368" s="1401"/>
      <c r="B368" s="1472"/>
      <c r="C368" s="1401"/>
      <c r="D368" s="1401"/>
    </row>
    <row r="369" spans="1:4" x14ac:dyDescent="0.25">
      <c r="A369" s="1401"/>
      <c r="B369" s="1472"/>
      <c r="C369" s="1401"/>
      <c r="D369" s="1401"/>
    </row>
    <row r="370" spans="1:4" x14ac:dyDescent="0.25">
      <c r="A370" s="1401"/>
      <c r="B370" s="1472"/>
      <c r="C370" s="1401"/>
      <c r="D370" s="1401"/>
    </row>
    <row r="371" spans="1:4" x14ac:dyDescent="0.25">
      <c r="A371" s="1401"/>
      <c r="B371" s="1472"/>
      <c r="C371" s="1401"/>
      <c r="D371" s="1401"/>
    </row>
    <row r="372" spans="1:4" x14ac:dyDescent="0.25">
      <c r="A372" s="1401"/>
      <c r="B372" s="1472"/>
      <c r="C372" s="1401"/>
      <c r="D372" s="1401"/>
    </row>
    <row r="373" spans="1:4" x14ac:dyDescent="0.25">
      <c r="A373" s="1401"/>
      <c r="B373" s="1472"/>
      <c r="C373" s="1401"/>
      <c r="D373" s="1401"/>
    </row>
    <row r="374" spans="1:4" x14ac:dyDescent="0.25">
      <c r="A374" s="1401"/>
      <c r="B374" s="1472"/>
      <c r="C374" s="1401"/>
      <c r="D374" s="1401"/>
    </row>
    <row r="375" spans="1:4" x14ac:dyDescent="0.25">
      <c r="A375" s="1401"/>
      <c r="B375" s="1472"/>
      <c r="C375" s="1401"/>
      <c r="D375" s="1401"/>
    </row>
    <row r="376" spans="1:4" x14ac:dyDescent="0.25">
      <c r="A376" s="1401"/>
      <c r="B376" s="1472"/>
      <c r="C376" s="1401"/>
      <c r="D376" s="1401"/>
    </row>
    <row r="377" spans="1:4" x14ac:dyDescent="0.25">
      <c r="A377" s="1401"/>
      <c r="B377" s="1472"/>
      <c r="C377" s="1401"/>
      <c r="D377" s="1401"/>
    </row>
    <row r="378" spans="1:4" x14ac:dyDescent="0.25">
      <c r="A378" s="1401"/>
      <c r="B378" s="1472"/>
      <c r="C378" s="1401"/>
      <c r="D378" s="1401"/>
    </row>
    <row r="379" spans="1:4" x14ac:dyDescent="0.25">
      <c r="A379" s="1401"/>
      <c r="B379" s="1472"/>
      <c r="C379" s="1401"/>
      <c r="D379" s="1401"/>
    </row>
    <row r="380" spans="1:4" x14ac:dyDescent="0.25">
      <c r="A380" s="1401"/>
      <c r="B380" s="1472"/>
      <c r="C380" s="1401"/>
      <c r="D380" s="1401"/>
    </row>
    <row r="381" spans="1:4" x14ac:dyDescent="0.25">
      <c r="A381" s="1401"/>
      <c r="B381" s="1472"/>
      <c r="C381" s="1401"/>
      <c r="D381" s="1401"/>
    </row>
    <row r="382" spans="1:4" x14ac:dyDescent="0.25">
      <c r="A382" s="1401"/>
      <c r="B382" s="1472"/>
      <c r="C382" s="1401"/>
      <c r="D382" s="1401"/>
    </row>
    <row r="383" spans="1:4" x14ac:dyDescent="0.25">
      <c r="A383" s="1401"/>
      <c r="B383" s="1472"/>
      <c r="C383" s="1401"/>
      <c r="D383" s="1401"/>
    </row>
    <row r="384" spans="1:4" x14ac:dyDescent="0.25">
      <c r="A384" s="1401"/>
      <c r="B384" s="1472"/>
      <c r="C384" s="1401"/>
      <c r="D384" s="1401"/>
    </row>
    <row r="385" spans="1:4" x14ac:dyDescent="0.25">
      <c r="A385" s="1401"/>
      <c r="B385" s="1472"/>
      <c r="C385" s="1401"/>
      <c r="D385" s="1401"/>
    </row>
    <row r="386" spans="1:4" x14ac:dyDescent="0.25">
      <c r="A386" s="1401"/>
      <c r="B386" s="1472"/>
      <c r="C386" s="1401"/>
      <c r="D386" s="1401"/>
    </row>
    <row r="387" spans="1:4" x14ac:dyDescent="0.25">
      <c r="A387" s="1401"/>
      <c r="B387" s="1472"/>
      <c r="C387" s="1401"/>
      <c r="D387" s="1401"/>
    </row>
    <row r="388" spans="1:4" x14ac:dyDescent="0.25">
      <c r="A388" s="1401"/>
      <c r="B388" s="1472"/>
      <c r="C388" s="1401"/>
      <c r="D388" s="1401"/>
    </row>
    <row r="389" spans="1:4" x14ac:dyDescent="0.25">
      <c r="A389" s="1401"/>
      <c r="B389" s="1472"/>
      <c r="C389" s="1401"/>
      <c r="D389" s="1401"/>
    </row>
    <row r="390" spans="1:4" x14ac:dyDescent="0.25">
      <c r="A390" s="1401"/>
      <c r="B390" s="1472"/>
      <c r="C390" s="1401"/>
      <c r="D390" s="1401"/>
    </row>
    <row r="391" spans="1:4" x14ac:dyDescent="0.25">
      <c r="A391" s="1401"/>
      <c r="B391" s="1472"/>
      <c r="C391" s="1401"/>
      <c r="D391" s="1401"/>
    </row>
    <row r="392" spans="1:4" x14ac:dyDescent="0.25">
      <c r="A392" s="1401"/>
      <c r="B392" s="1472"/>
      <c r="C392" s="1401"/>
      <c r="D392" s="1401"/>
    </row>
    <row r="393" spans="1:4" x14ac:dyDescent="0.25">
      <c r="A393" s="1401"/>
      <c r="B393" s="1472"/>
      <c r="C393" s="1401"/>
      <c r="D393" s="1401"/>
    </row>
    <row r="394" spans="1:4" x14ac:dyDescent="0.25">
      <c r="A394" s="1401"/>
      <c r="B394" s="1472"/>
      <c r="C394" s="1401"/>
      <c r="D394" s="1401"/>
    </row>
    <row r="395" spans="1:4" x14ac:dyDescent="0.25">
      <c r="A395" s="1401"/>
      <c r="B395" s="1472"/>
      <c r="C395" s="1401"/>
      <c r="D395" s="1401"/>
    </row>
    <row r="396" spans="1:4" x14ac:dyDescent="0.25">
      <c r="A396" s="1401"/>
      <c r="B396" s="1472"/>
      <c r="C396" s="1401"/>
      <c r="D396" s="1401"/>
    </row>
    <row r="397" spans="1:4" x14ac:dyDescent="0.25">
      <c r="A397" s="1401"/>
      <c r="B397" s="1472"/>
      <c r="C397" s="1401"/>
      <c r="D397" s="1401"/>
    </row>
    <row r="398" spans="1:4" x14ac:dyDescent="0.25">
      <c r="A398" s="1401"/>
      <c r="B398" s="1472"/>
      <c r="C398" s="1401"/>
      <c r="D398" s="1401"/>
    </row>
    <row r="399" spans="1:4" x14ac:dyDescent="0.25">
      <c r="A399" s="1401"/>
      <c r="B399" s="1472"/>
      <c r="C399" s="1401"/>
      <c r="D399" s="1401"/>
    </row>
    <row r="400" spans="1:4" x14ac:dyDescent="0.25">
      <c r="A400" s="1401"/>
      <c r="B400" s="1472"/>
      <c r="C400" s="1401"/>
      <c r="D400" s="1401"/>
    </row>
    <row r="401" spans="1:4" x14ac:dyDescent="0.25">
      <c r="A401" s="1401"/>
      <c r="B401" s="1472"/>
      <c r="C401" s="1401"/>
      <c r="D401" s="1401"/>
    </row>
    <row r="402" spans="1:4" x14ac:dyDescent="0.25">
      <c r="A402" s="1401"/>
      <c r="B402" s="1472"/>
      <c r="C402" s="1401"/>
      <c r="D402" s="1401"/>
    </row>
    <row r="403" spans="1:4" x14ac:dyDescent="0.25">
      <c r="A403" s="1401"/>
      <c r="B403" s="1472"/>
      <c r="C403" s="1401"/>
      <c r="D403" s="1401"/>
    </row>
    <row r="404" spans="1:4" x14ac:dyDescent="0.25">
      <c r="A404" s="1401"/>
      <c r="B404" s="1472"/>
      <c r="C404" s="1401"/>
      <c r="D404" s="1401"/>
    </row>
    <row r="405" spans="1:4" x14ac:dyDescent="0.25">
      <c r="A405" s="1401"/>
      <c r="B405" s="1472"/>
      <c r="C405" s="1401"/>
      <c r="D405" s="1401"/>
    </row>
    <row r="406" spans="1:4" x14ac:dyDescent="0.25">
      <c r="A406" s="1401"/>
      <c r="B406" s="1472"/>
      <c r="C406" s="1401"/>
      <c r="D406" s="1401"/>
    </row>
    <row r="407" spans="1:4" x14ac:dyDescent="0.25">
      <c r="A407" s="1401"/>
      <c r="B407" s="1472"/>
      <c r="C407" s="1401"/>
      <c r="D407" s="1401"/>
    </row>
    <row r="408" spans="1:4" x14ac:dyDescent="0.25">
      <c r="A408" s="1401"/>
      <c r="B408" s="1472"/>
      <c r="C408" s="1401"/>
      <c r="D408" s="1401"/>
    </row>
    <row r="409" spans="1:4" x14ac:dyDescent="0.25">
      <c r="A409" s="1401"/>
      <c r="B409" s="1472"/>
      <c r="C409" s="1401"/>
      <c r="D409" s="1401"/>
    </row>
    <row r="410" spans="1:4" x14ac:dyDescent="0.25">
      <c r="A410" s="1401"/>
      <c r="B410" s="1472"/>
      <c r="C410" s="1401"/>
      <c r="D410" s="1401"/>
    </row>
    <row r="411" spans="1:4" x14ac:dyDescent="0.25">
      <c r="A411" s="1401"/>
      <c r="B411" s="1472"/>
      <c r="C411" s="1401"/>
      <c r="D411" s="1401"/>
    </row>
    <row r="412" spans="1:4" x14ac:dyDescent="0.25">
      <c r="A412" s="1401"/>
      <c r="B412" s="1472"/>
      <c r="C412" s="1401"/>
      <c r="D412" s="1401"/>
    </row>
    <row r="413" spans="1:4" x14ac:dyDescent="0.25">
      <c r="A413" s="1401"/>
      <c r="B413" s="1472"/>
      <c r="C413" s="1401"/>
      <c r="D413" s="1401"/>
    </row>
    <row r="414" spans="1:4" x14ac:dyDescent="0.25">
      <c r="A414" s="1401"/>
      <c r="B414" s="1472"/>
      <c r="C414" s="1401"/>
      <c r="D414" s="1401"/>
    </row>
    <row r="415" spans="1:4" x14ac:dyDescent="0.25">
      <c r="A415" s="1401"/>
      <c r="B415" s="1472"/>
      <c r="C415" s="1401"/>
      <c r="D415" s="1401"/>
    </row>
    <row r="416" spans="1:4" x14ac:dyDescent="0.25">
      <c r="A416" s="1401"/>
      <c r="B416" s="1472"/>
      <c r="C416" s="1401"/>
      <c r="D416" s="1401"/>
    </row>
    <row r="417" spans="1:4" x14ac:dyDescent="0.25">
      <c r="A417" s="1401"/>
      <c r="B417" s="1472"/>
      <c r="C417" s="1401"/>
      <c r="D417" s="1401"/>
    </row>
    <row r="418" spans="1:4" x14ac:dyDescent="0.25">
      <c r="A418" s="1401"/>
      <c r="B418" s="1472"/>
      <c r="C418" s="1401"/>
      <c r="D418" s="1401"/>
    </row>
    <row r="419" spans="1:4" x14ac:dyDescent="0.25">
      <c r="A419" s="1401"/>
      <c r="B419" s="1472"/>
      <c r="C419" s="1401"/>
      <c r="D419" s="1401"/>
    </row>
    <row r="420" spans="1:4" x14ac:dyDescent="0.25">
      <c r="A420" s="1401"/>
      <c r="B420" s="1472"/>
      <c r="C420" s="1401"/>
      <c r="D420" s="1401"/>
    </row>
    <row r="421" spans="1:4" x14ac:dyDescent="0.25">
      <c r="A421" s="1401"/>
      <c r="B421" s="1472"/>
      <c r="C421" s="1401"/>
      <c r="D421" s="1401"/>
    </row>
    <row r="422" spans="1:4" x14ac:dyDescent="0.25">
      <c r="A422" s="1401"/>
      <c r="B422" s="1472"/>
      <c r="C422" s="1401"/>
      <c r="D422" s="1401"/>
    </row>
    <row r="423" spans="1:4" x14ac:dyDescent="0.25">
      <c r="A423" s="1401"/>
      <c r="B423" s="1472"/>
      <c r="C423" s="1401"/>
      <c r="D423" s="1401"/>
    </row>
    <row r="424" spans="1:4" x14ac:dyDescent="0.25">
      <c r="A424" s="1401"/>
      <c r="B424" s="1472"/>
      <c r="C424" s="1401"/>
      <c r="D424" s="1401"/>
    </row>
    <row r="425" spans="1:4" x14ac:dyDescent="0.25">
      <c r="A425" s="1401"/>
      <c r="B425" s="1472"/>
      <c r="C425" s="1401"/>
      <c r="D425" s="1401"/>
    </row>
    <row r="426" spans="1:4" x14ac:dyDescent="0.25">
      <c r="A426" s="1401"/>
      <c r="B426" s="1472"/>
      <c r="C426" s="1401"/>
      <c r="D426" s="1401"/>
    </row>
    <row r="427" spans="1:4" x14ac:dyDescent="0.25">
      <c r="A427" s="1401"/>
      <c r="B427" s="1472"/>
      <c r="C427" s="1401"/>
      <c r="D427" s="1401"/>
    </row>
    <row r="428" spans="1:4" x14ac:dyDescent="0.25">
      <c r="A428" s="1401"/>
      <c r="B428" s="1472"/>
      <c r="C428" s="1401"/>
      <c r="D428" s="1401"/>
    </row>
    <row r="429" spans="1:4" x14ac:dyDescent="0.25">
      <c r="A429" s="1401"/>
      <c r="B429" s="1472"/>
      <c r="C429" s="1401"/>
      <c r="D429" s="1401"/>
    </row>
    <row r="430" spans="1:4" x14ac:dyDescent="0.25">
      <c r="A430" s="1401"/>
      <c r="B430" s="1472"/>
      <c r="C430" s="1401"/>
      <c r="D430" s="1401"/>
    </row>
    <row r="431" spans="1:4" x14ac:dyDescent="0.25">
      <c r="A431" s="1401"/>
      <c r="B431" s="1472"/>
      <c r="C431" s="1401"/>
      <c r="D431" s="1401"/>
    </row>
    <row r="432" spans="1:4" x14ac:dyDescent="0.25">
      <c r="A432" s="1401"/>
      <c r="B432" s="1472"/>
      <c r="C432" s="1401"/>
      <c r="D432" s="1401"/>
    </row>
    <row r="433" spans="1:4" x14ac:dyDescent="0.25">
      <c r="A433" s="1401"/>
      <c r="B433" s="1472"/>
      <c r="C433" s="1401"/>
      <c r="D433" s="1401"/>
    </row>
    <row r="434" spans="1:4" x14ac:dyDescent="0.25">
      <c r="A434" s="1401"/>
      <c r="B434" s="1472"/>
      <c r="C434" s="1401"/>
      <c r="D434" s="1401"/>
    </row>
    <row r="435" spans="1:4" x14ac:dyDescent="0.25">
      <c r="A435" s="1401"/>
      <c r="B435" s="1472"/>
      <c r="C435" s="1401"/>
      <c r="D435" s="1401"/>
    </row>
    <row r="436" spans="1:4" x14ac:dyDescent="0.25">
      <c r="A436" s="1401"/>
      <c r="B436" s="1472"/>
      <c r="C436" s="1401"/>
      <c r="D436" s="1401"/>
    </row>
    <row r="437" spans="1:4" x14ac:dyDescent="0.25">
      <c r="A437" s="1401"/>
      <c r="B437" s="1472"/>
      <c r="C437" s="1401"/>
      <c r="D437" s="1401"/>
    </row>
    <row r="438" spans="1:4" x14ac:dyDescent="0.25">
      <c r="A438" s="1401"/>
      <c r="B438" s="1472"/>
      <c r="C438" s="1401"/>
      <c r="D438" s="1401"/>
    </row>
    <row r="439" spans="1:4" x14ac:dyDescent="0.25">
      <c r="A439" s="1401"/>
      <c r="B439" s="1472"/>
      <c r="C439" s="1401"/>
      <c r="D439" s="1401"/>
    </row>
    <row r="440" spans="1:4" x14ac:dyDescent="0.25">
      <c r="A440" s="1401"/>
      <c r="B440" s="1472"/>
      <c r="C440" s="1401"/>
      <c r="D440" s="1401"/>
    </row>
    <row r="441" spans="1:4" x14ac:dyDescent="0.25">
      <c r="A441" s="1401"/>
      <c r="B441" s="1472"/>
      <c r="C441" s="1401"/>
      <c r="D441" s="1401"/>
    </row>
    <row r="442" spans="1:4" x14ac:dyDescent="0.25">
      <c r="A442" s="1401"/>
      <c r="B442" s="1472"/>
      <c r="C442" s="1401"/>
      <c r="D442" s="1401"/>
    </row>
    <row r="443" spans="1:4" x14ac:dyDescent="0.25">
      <c r="A443" s="1401"/>
      <c r="B443" s="1472"/>
      <c r="C443" s="1401"/>
      <c r="D443" s="1401"/>
    </row>
    <row r="444" spans="1:4" x14ac:dyDescent="0.25">
      <c r="A444" s="1401"/>
      <c r="B444" s="1472"/>
      <c r="C444" s="1401"/>
      <c r="D444" s="1401"/>
    </row>
    <row r="445" spans="1:4" x14ac:dyDescent="0.25">
      <c r="A445" s="1401"/>
      <c r="B445" s="1472"/>
      <c r="C445" s="1401"/>
      <c r="D445" s="1401"/>
    </row>
    <row r="446" spans="1:4" x14ac:dyDescent="0.25">
      <c r="A446" s="1401"/>
      <c r="B446" s="1472"/>
      <c r="C446" s="1401"/>
      <c r="D446" s="1401"/>
    </row>
    <row r="447" spans="1:4" x14ac:dyDescent="0.25">
      <c r="A447" s="1401"/>
      <c r="B447" s="1472"/>
      <c r="C447" s="1401"/>
      <c r="D447" s="1401"/>
    </row>
    <row r="448" spans="1:4" x14ac:dyDescent="0.25">
      <c r="A448" s="1401"/>
      <c r="B448" s="1472"/>
      <c r="C448" s="1401"/>
      <c r="D448" s="1401"/>
    </row>
    <row r="449" spans="1:4" x14ac:dyDescent="0.25">
      <c r="A449" s="1401"/>
      <c r="B449" s="1472"/>
      <c r="C449" s="1401"/>
      <c r="D449" s="1401"/>
    </row>
    <row r="450" spans="1:4" x14ac:dyDescent="0.25">
      <c r="A450" s="1401"/>
      <c r="B450" s="1472"/>
      <c r="C450" s="1401"/>
      <c r="D450" s="1401"/>
    </row>
    <row r="451" spans="1:4" x14ac:dyDescent="0.25">
      <c r="A451" s="1401"/>
      <c r="B451" s="1472"/>
      <c r="C451" s="1401"/>
      <c r="D451" s="1401"/>
    </row>
    <row r="452" spans="1:4" x14ac:dyDescent="0.25">
      <c r="A452" s="1401"/>
      <c r="B452" s="1472"/>
      <c r="C452" s="1401"/>
      <c r="D452" s="1401"/>
    </row>
    <row r="453" spans="1:4" x14ac:dyDescent="0.25">
      <c r="A453" s="1401"/>
      <c r="B453" s="1472"/>
      <c r="C453" s="1401"/>
      <c r="D453" s="1401"/>
    </row>
    <row r="454" spans="1:4" x14ac:dyDescent="0.25">
      <c r="A454" s="1401"/>
      <c r="B454" s="1472"/>
      <c r="C454" s="1401"/>
      <c r="D454" s="1401"/>
    </row>
    <row r="455" spans="1:4" x14ac:dyDescent="0.25">
      <c r="A455" s="1401"/>
      <c r="B455" s="1472"/>
      <c r="C455" s="1401"/>
      <c r="D455" s="1401"/>
    </row>
    <row r="456" spans="1:4" x14ac:dyDescent="0.25">
      <c r="A456" s="1401"/>
      <c r="B456" s="1472"/>
      <c r="C456" s="1401"/>
      <c r="D456" s="1401"/>
    </row>
    <row r="457" spans="1:4" x14ac:dyDescent="0.25">
      <c r="A457" s="1401"/>
      <c r="B457" s="1472"/>
      <c r="C457" s="1401"/>
      <c r="D457" s="1401"/>
    </row>
    <row r="458" spans="1:4" x14ac:dyDescent="0.25">
      <c r="A458" s="1401"/>
      <c r="B458" s="1472"/>
      <c r="C458" s="1401"/>
      <c r="D458" s="1401"/>
    </row>
    <row r="459" spans="1:4" x14ac:dyDescent="0.25">
      <c r="A459" s="1401"/>
      <c r="B459" s="1472"/>
      <c r="C459" s="1401"/>
      <c r="D459" s="1401"/>
    </row>
    <row r="460" spans="1:4" x14ac:dyDescent="0.25">
      <c r="A460" s="1401"/>
      <c r="B460" s="1472"/>
      <c r="C460" s="1401"/>
      <c r="D460" s="1401"/>
    </row>
    <row r="461" spans="1:4" x14ac:dyDescent="0.25">
      <c r="A461" s="1401"/>
      <c r="B461" s="1472"/>
      <c r="C461" s="1401"/>
      <c r="D461" s="1401"/>
    </row>
    <row r="462" spans="1:4" x14ac:dyDescent="0.25">
      <c r="A462" s="1401"/>
      <c r="B462" s="1472"/>
      <c r="C462" s="1401"/>
      <c r="D462" s="1401"/>
    </row>
    <row r="463" spans="1:4" x14ac:dyDescent="0.25">
      <c r="A463" s="1401"/>
      <c r="B463" s="1472"/>
      <c r="C463" s="1401"/>
      <c r="D463" s="1401"/>
    </row>
    <row r="464" spans="1:4" x14ac:dyDescent="0.25">
      <c r="A464" s="1401"/>
      <c r="B464" s="1472"/>
      <c r="C464" s="1401"/>
      <c r="D464" s="1401"/>
    </row>
    <row r="465" spans="1:4" x14ac:dyDescent="0.25">
      <c r="A465" s="1401"/>
      <c r="B465" s="1472"/>
      <c r="C465" s="1401"/>
      <c r="D465" s="1401"/>
    </row>
    <row r="466" spans="1:4" x14ac:dyDescent="0.25">
      <c r="A466" s="1401"/>
      <c r="B466" s="1472"/>
      <c r="C466" s="1401"/>
      <c r="D466" s="1401"/>
    </row>
    <row r="467" spans="1:4" x14ac:dyDescent="0.25">
      <c r="A467" s="1401"/>
      <c r="B467" s="1472"/>
      <c r="C467" s="1401"/>
      <c r="D467" s="1401"/>
    </row>
    <row r="468" spans="1:4" x14ac:dyDescent="0.25">
      <c r="A468" s="1401"/>
      <c r="B468" s="1472"/>
      <c r="C468" s="1401"/>
      <c r="D468" s="1401"/>
    </row>
    <row r="469" spans="1:4" x14ac:dyDescent="0.25">
      <c r="A469" s="1401"/>
      <c r="B469" s="1472"/>
      <c r="C469" s="1401"/>
      <c r="D469" s="1401"/>
    </row>
    <row r="470" spans="1:4" x14ac:dyDescent="0.25">
      <c r="A470" s="1401"/>
      <c r="B470" s="1472"/>
      <c r="C470" s="1401"/>
      <c r="D470" s="1401"/>
    </row>
    <row r="471" spans="1:4" x14ac:dyDescent="0.25">
      <c r="A471" s="1401"/>
      <c r="B471" s="1472"/>
      <c r="C471" s="1401"/>
      <c r="D471" s="1401"/>
    </row>
    <row r="472" spans="1:4" x14ac:dyDescent="0.25">
      <c r="A472" s="1401"/>
      <c r="B472" s="1472"/>
      <c r="C472" s="1401"/>
      <c r="D472" s="1401"/>
    </row>
    <row r="473" spans="1:4" x14ac:dyDescent="0.25">
      <c r="A473" s="1401"/>
      <c r="B473" s="1472"/>
      <c r="C473" s="1401"/>
      <c r="D473" s="1401"/>
    </row>
    <row r="474" spans="1:4" x14ac:dyDescent="0.25">
      <c r="A474" s="1401"/>
      <c r="B474" s="1472"/>
      <c r="C474" s="1401"/>
      <c r="D474" s="1401"/>
    </row>
    <row r="475" spans="1:4" x14ac:dyDescent="0.25">
      <c r="A475" s="1401"/>
      <c r="B475" s="1472"/>
      <c r="C475" s="1401"/>
      <c r="D475" s="1401"/>
    </row>
    <row r="476" spans="1:4" x14ac:dyDescent="0.25">
      <c r="A476" s="1401"/>
      <c r="B476" s="1472"/>
      <c r="C476" s="1401"/>
      <c r="D476" s="1401"/>
    </row>
    <row r="477" spans="1:4" x14ac:dyDescent="0.25">
      <c r="A477" s="1401"/>
      <c r="B477" s="1472"/>
      <c r="C477" s="1401"/>
      <c r="D477" s="1401"/>
    </row>
    <row r="478" spans="1:4" x14ac:dyDescent="0.25">
      <c r="A478" s="1401"/>
      <c r="B478" s="1472"/>
      <c r="C478" s="1401"/>
      <c r="D478" s="1401"/>
    </row>
    <row r="479" spans="1:4" x14ac:dyDescent="0.25">
      <c r="A479" s="1401"/>
      <c r="B479" s="1472"/>
      <c r="C479" s="1401"/>
      <c r="D479" s="1401"/>
    </row>
    <row r="480" spans="1:4" x14ac:dyDescent="0.25">
      <c r="A480" s="1401"/>
      <c r="B480" s="1472"/>
      <c r="C480" s="1401"/>
      <c r="D480" s="1401"/>
    </row>
    <row r="481" spans="1:4" x14ac:dyDescent="0.25">
      <c r="A481" s="1401"/>
      <c r="B481" s="1472"/>
      <c r="C481" s="1401"/>
      <c r="D481" s="1401"/>
    </row>
    <row r="482" spans="1:4" x14ac:dyDescent="0.25">
      <c r="A482" s="1401"/>
      <c r="B482" s="1472"/>
      <c r="C482" s="1401"/>
      <c r="D482" s="1401"/>
    </row>
    <row r="483" spans="1:4" x14ac:dyDescent="0.25">
      <c r="A483" s="1401"/>
      <c r="B483" s="1472"/>
      <c r="C483" s="1401"/>
      <c r="D483" s="1401"/>
    </row>
    <row r="484" spans="1:4" x14ac:dyDescent="0.25">
      <c r="A484" s="1401"/>
      <c r="B484" s="1472"/>
      <c r="C484" s="1401"/>
      <c r="D484" s="1401"/>
    </row>
    <row r="485" spans="1:4" x14ac:dyDescent="0.25">
      <c r="A485" s="1401"/>
      <c r="B485" s="1472"/>
      <c r="C485" s="1401"/>
      <c r="D485" s="1401"/>
    </row>
    <row r="486" spans="1:4" x14ac:dyDescent="0.25">
      <c r="A486" s="1401"/>
      <c r="B486" s="1472"/>
      <c r="C486" s="1401"/>
      <c r="D486" s="1401"/>
    </row>
    <row r="487" spans="1:4" x14ac:dyDescent="0.25">
      <c r="A487" s="1401"/>
      <c r="B487" s="1472"/>
      <c r="C487" s="1401"/>
      <c r="D487" s="1401"/>
    </row>
    <row r="488" spans="1:4" x14ac:dyDescent="0.25">
      <c r="A488" s="1401"/>
      <c r="B488" s="1472"/>
      <c r="C488" s="1401"/>
      <c r="D488" s="1401"/>
    </row>
    <row r="489" spans="1:4" x14ac:dyDescent="0.25">
      <c r="A489" s="1401"/>
      <c r="B489" s="1472"/>
      <c r="C489" s="1401"/>
      <c r="D489" s="1401"/>
    </row>
    <row r="490" spans="1:4" x14ac:dyDescent="0.25">
      <c r="A490" s="1401"/>
      <c r="B490" s="1472"/>
      <c r="C490" s="1401"/>
      <c r="D490" s="1401"/>
    </row>
    <row r="491" spans="1:4" x14ac:dyDescent="0.25">
      <c r="A491" s="1401"/>
      <c r="B491" s="1472"/>
      <c r="C491" s="1401"/>
      <c r="D491" s="1401"/>
    </row>
    <row r="492" spans="1:4" x14ac:dyDescent="0.25">
      <c r="A492" s="1401"/>
      <c r="B492" s="1472"/>
      <c r="C492" s="1401"/>
      <c r="D492" s="1401"/>
    </row>
    <row r="493" spans="1:4" x14ac:dyDescent="0.25">
      <c r="A493" s="1401"/>
      <c r="B493" s="1472"/>
      <c r="C493" s="1401"/>
      <c r="D493" s="1401"/>
    </row>
    <row r="494" spans="1:4" x14ac:dyDescent="0.25">
      <c r="A494" s="1401"/>
      <c r="B494" s="1472"/>
      <c r="C494" s="1401"/>
      <c r="D494" s="1401"/>
    </row>
    <row r="495" spans="1:4" x14ac:dyDescent="0.25">
      <c r="A495" s="1401"/>
      <c r="B495" s="1472"/>
      <c r="C495" s="1401"/>
      <c r="D495" s="1401"/>
    </row>
    <row r="496" spans="1:4" x14ac:dyDescent="0.25">
      <c r="A496" s="1401"/>
      <c r="B496" s="1472"/>
      <c r="C496" s="1401"/>
      <c r="D496" s="1401"/>
    </row>
    <row r="497" spans="1:4" x14ac:dyDescent="0.25">
      <c r="A497" s="1401"/>
      <c r="B497" s="1472"/>
      <c r="C497" s="1401"/>
      <c r="D497" s="1401"/>
    </row>
    <row r="498" spans="1:4" x14ac:dyDescent="0.25">
      <c r="A498" s="1401"/>
      <c r="B498" s="1472"/>
      <c r="C498" s="1401"/>
      <c r="D498" s="1401"/>
    </row>
    <row r="499" spans="1:4" x14ac:dyDescent="0.25">
      <c r="A499" s="1401"/>
      <c r="B499" s="1472"/>
      <c r="C499" s="1401"/>
      <c r="D499" s="1401"/>
    </row>
    <row r="500" spans="1:4" x14ac:dyDescent="0.25">
      <c r="A500" s="1401"/>
      <c r="B500" s="1472"/>
      <c r="C500" s="1401"/>
      <c r="D500" s="1401"/>
    </row>
    <row r="501" spans="1:4" x14ac:dyDescent="0.25">
      <c r="A501" s="1401"/>
      <c r="B501" s="1472"/>
      <c r="C501" s="1401"/>
      <c r="D501" s="1401"/>
    </row>
    <row r="502" spans="1:4" x14ac:dyDescent="0.25">
      <c r="A502" s="1401"/>
      <c r="B502" s="1472"/>
      <c r="C502" s="1401"/>
      <c r="D502" s="1401"/>
    </row>
    <row r="503" spans="1:4" x14ac:dyDescent="0.25">
      <c r="A503" s="1401"/>
      <c r="B503" s="1472"/>
      <c r="C503" s="1401"/>
      <c r="D503" s="1401"/>
    </row>
    <row r="504" spans="1:4" x14ac:dyDescent="0.25">
      <c r="A504" s="1401"/>
      <c r="B504" s="1472"/>
      <c r="C504" s="1401"/>
      <c r="D504" s="1401"/>
    </row>
    <row r="505" spans="1:4" x14ac:dyDescent="0.25">
      <c r="A505" s="1401"/>
      <c r="B505" s="1472"/>
      <c r="C505" s="1401"/>
      <c r="D505" s="1401"/>
    </row>
    <row r="506" spans="1:4" x14ac:dyDescent="0.25">
      <c r="A506" s="1401"/>
      <c r="B506" s="1472"/>
      <c r="C506" s="1401"/>
      <c r="D506" s="1401"/>
    </row>
    <row r="507" spans="1:4" x14ac:dyDescent="0.25">
      <c r="A507" s="1401"/>
      <c r="B507" s="1472"/>
      <c r="C507" s="1401"/>
      <c r="D507" s="1401"/>
    </row>
    <row r="508" spans="1:4" x14ac:dyDescent="0.25">
      <c r="A508" s="1401"/>
      <c r="B508" s="1472"/>
      <c r="C508" s="1401"/>
      <c r="D508" s="1401"/>
    </row>
    <row r="509" spans="1:4" x14ac:dyDescent="0.25">
      <c r="A509" s="1401"/>
      <c r="B509" s="1472"/>
      <c r="C509" s="1401"/>
      <c r="D509" s="1401"/>
    </row>
    <row r="510" spans="1:4" x14ac:dyDescent="0.25">
      <c r="A510" s="1401"/>
      <c r="B510" s="1472"/>
      <c r="C510" s="1401"/>
      <c r="D510" s="1401"/>
    </row>
    <row r="511" spans="1:4" x14ac:dyDescent="0.25">
      <c r="A511" s="1401"/>
      <c r="B511" s="1472"/>
      <c r="C511" s="1401"/>
      <c r="D511" s="1401"/>
    </row>
    <row r="512" spans="1:4" x14ac:dyDescent="0.25">
      <c r="A512" s="1401"/>
      <c r="B512" s="1472"/>
      <c r="C512" s="1401"/>
      <c r="D512" s="1401"/>
    </row>
    <row r="513" spans="1:4" x14ac:dyDescent="0.25">
      <c r="A513" s="1401"/>
      <c r="B513" s="1472"/>
      <c r="C513" s="1401"/>
      <c r="D513" s="1401"/>
    </row>
    <row r="514" spans="1:4" x14ac:dyDescent="0.25">
      <c r="A514" s="1401"/>
      <c r="B514" s="1472"/>
      <c r="C514" s="1401"/>
      <c r="D514" s="1401"/>
    </row>
    <row r="515" spans="1:4" x14ac:dyDescent="0.25">
      <c r="A515" s="1401"/>
      <c r="B515" s="1472"/>
      <c r="C515" s="1401"/>
      <c r="D515" s="1401"/>
    </row>
    <row r="516" spans="1:4" x14ac:dyDescent="0.25">
      <c r="A516" s="1401"/>
      <c r="B516" s="1472"/>
      <c r="C516" s="1401"/>
      <c r="D516" s="1401"/>
    </row>
    <row r="517" spans="1:4" x14ac:dyDescent="0.25">
      <c r="A517" s="1401"/>
      <c r="B517" s="1472"/>
      <c r="C517" s="1401"/>
      <c r="D517" s="1401"/>
    </row>
    <row r="518" spans="1:4" x14ac:dyDescent="0.25">
      <c r="A518" s="1401"/>
      <c r="B518" s="1472"/>
      <c r="C518" s="1401"/>
      <c r="D518" s="1401"/>
    </row>
    <row r="519" spans="1:4" x14ac:dyDescent="0.25">
      <c r="A519" s="1401"/>
      <c r="B519" s="1472"/>
      <c r="C519" s="1401"/>
      <c r="D519" s="1401"/>
    </row>
    <row r="520" spans="1:4" x14ac:dyDescent="0.25">
      <c r="A520" s="1401"/>
      <c r="B520" s="1472"/>
      <c r="C520" s="1401"/>
      <c r="D520" s="1401"/>
    </row>
    <row r="521" spans="1:4" x14ac:dyDescent="0.25">
      <c r="A521" s="1401"/>
      <c r="B521" s="1472"/>
      <c r="C521" s="1401"/>
      <c r="D521" s="1401"/>
    </row>
    <row r="522" spans="1:4" x14ac:dyDescent="0.25">
      <c r="A522" s="1401"/>
      <c r="B522" s="1472"/>
      <c r="C522" s="1401"/>
      <c r="D522" s="1401"/>
    </row>
    <row r="523" spans="1:4" x14ac:dyDescent="0.25">
      <c r="A523" s="1401"/>
      <c r="B523" s="1472"/>
      <c r="C523" s="1401"/>
      <c r="D523" s="1401"/>
    </row>
    <row r="524" spans="1:4" x14ac:dyDescent="0.25">
      <c r="A524" s="1401"/>
      <c r="B524" s="1472"/>
      <c r="C524" s="1401"/>
      <c r="D524" s="1401"/>
    </row>
    <row r="525" spans="1:4" x14ac:dyDescent="0.25">
      <c r="A525" s="1401"/>
      <c r="B525" s="1472"/>
      <c r="C525" s="1401"/>
      <c r="D525" s="1401"/>
    </row>
    <row r="526" spans="1:4" x14ac:dyDescent="0.25">
      <c r="A526" s="1401"/>
      <c r="B526" s="1472"/>
      <c r="C526" s="1401"/>
      <c r="D526" s="1401"/>
    </row>
    <row r="527" spans="1:4" x14ac:dyDescent="0.25">
      <c r="A527" s="1401"/>
      <c r="B527" s="1472"/>
      <c r="C527" s="1401"/>
      <c r="D527" s="1401"/>
    </row>
    <row r="528" spans="1:4" x14ac:dyDescent="0.25">
      <c r="A528" s="1401"/>
      <c r="B528" s="1472"/>
      <c r="C528" s="1401"/>
      <c r="D528" s="1401"/>
    </row>
    <row r="529" spans="1:4" x14ac:dyDescent="0.25">
      <c r="A529" s="1401"/>
      <c r="B529" s="1472"/>
      <c r="C529" s="1401"/>
      <c r="D529" s="1401"/>
    </row>
    <row r="530" spans="1:4" x14ac:dyDescent="0.25">
      <c r="A530" s="1401"/>
      <c r="B530" s="1472"/>
      <c r="C530" s="1401"/>
      <c r="D530" s="1401"/>
    </row>
    <row r="531" spans="1:4" x14ac:dyDescent="0.25">
      <c r="A531" s="1401"/>
      <c r="B531" s="1472"/>
      <c r="C531" s="1401"/>
      <c r="D531" s="1401"/>
    </row>
    <row r="532" spans="1:4" x14ac:dyDescent="0.25">
      <c r="A532" s="1401"/>
      <c r="B532" s="1472"/>
      <c r="C532" s="1401"/>
      <c r="D532" s="1401"/>
    </row>
    <row r="533" spans="1:4" x14ac:dyDescent="0.25">
      <c r="A533" s="1401"/>
      <c r="B533" s="1472"/>
      <c r="C533" s="1401"/>
      <c r="D533" s="1401"/>
    </row>
    <row r="534" spans="1:4" x14ac:dyDescent="0.25">
      <c r="A534" s="1401"/>
      <c r="B534" s="1472"/>
      <c r="C534" s="1401"/>
      <c r="D534" s="1401"/>
    </row>
    <row r="535" spans="1:4" x14ac:dyDescent="0.25">
      <c r="A535" s="1401"/>
      <c r="B535" s="1472"/>
      <c r="C535" s="1401"/>
      <c r="D535" s="1401"/>
    </row>
    <row r="536" spans="1:4" x14ac:dyDescent="0.25">
      <c r="A536" s="1401"/>
      <c r="B536" s="1472"/>
      <c r="C536" s="1401"/>
      <c r="D536" s="1401"/>
    </row>
    <row r="537" spans="1:4" x14ac:dyDescent="0.25">
      <c r="A537" s="1401"/>
      <c r="B537" s="1472"/>
      <c r="C537" s="1401"/>
      <c r="D537" s="1401"/>
    </row>
    <row r="538" spans="1:4" x14ac:dyDescent="0.25">
      <c r="A538" s="1401"/>
      <c r="B538" s="1472"/>
      <c r="C538" s="1401"/>
      <c r="D538" s="1401"/>
    </row>
    <row r="539" spans="1:4" x14ac:dyDescent="0.25">
      <c r="A539" s="1401"/>
      <c r="B539" s="1472"/>
      <c r="C539" s="1401"/>
      <c r="D539" s="1401"/>
    </row>
    <row r="540" spans="1:4" x14ac:dyDescent="0.25">
      <c r="A540" s="1401"/>
      <c r="B540" s="1472"/>
      <c r="C540" s="1401"/>
      <c r="D540" s="1401"/>
    </row>
    <row r="541" spans="1:4" x14ac:dyDescent="0.25">
      <c r="A541" s="1401"/>
      <c r="B541" s="1472"/>
      <c r="C541" s="1401"/>
      <c r="D541" s="1401"/>
    </row>
    <row r="542" spans="1:4" x14ac:dyDescent="0.25">
      <c r="A542" s="1401"/>
      <c r="B542" s="1472"/>
      <c r="C542" s="1401"/>
      <c r="D542" s="1401"/>
    </row>
    <row r="543" spans="1:4" x14ac:dyDescent="0.25">
      <c r="A543" s="1401"/>
      <c r="B543" s="1472"/>
      <c r="C543" s="1401"/>
      <c r="D543" s="1401"/>
    </row>
    <row r="544" spans="1:4" x14ac:dyDescent="0.25">
      <c r="A544" s="1401"/>
      <c r="B544" s="1472"/>
      <c r="C544" s="1401"/>
      <c r="D544" s="1401"/>
    </row>
    <row r="545" spans="1:4" x14ac:dyDescent="0.25">
      <c r="A545" s="1401"/>
      <c r="B545" s="1472"/>
      <c r="C545" s="1401"/>
      <c r="D545" s="1401"/>
    </row>
    <row r="546" spans="1:4" x14ac:dyDescent="0.25">
      <c r="A546" s="1401"/>
      <c r="B546" s="1472"/>
      <c r="C546" s="1401"/>
      <c r="D546" s="1401"/>
    </row>
    <row r="547" spans="1:4" x14ac:dyDescent="0.25">
      <c r="A547" s="1401"/>
      <c r="B547" s="1472"/>
      <c r="C547" s="1401"/>
      <c r="D547" s="1401"/>
    </row>
    <row r="548" spans="1:4" x14ac:dyDescent="0.25">
      <c r="A548" s="1401"/>
      <c r="B548" s="1472"/>
      <c r="C548" s="1401"/>
      <c r="D548" s="1401"/>
    </row>
    <row r="549" spans="1:4" x14ac:dyDescent="0.25">
      <c r="A549" s="1401"/>
      <c r="B549" s="1472"/>
      <c r="C549" s="1401"/>
      <c r="D549" s="1401"/>
    </row>
    <row r="550" spans="1:4" x14ac:dyDescent="0.25">
      <c r="A550" s="1401"/>
      <c r="B550" s="1472"/>
      <c r="C550" s="1401"/>
      <c r="D550" s="1401"/>
    </row>
    <row r="551" spans="1:4" x14ac:dyDescent="0.25">
      <c r="A551" s="1401"/>
      <c r="B551" s="1472"/>
      <c r="C551" s="1401"/>
      <c r="D551" s="1401"/>
    </row>
    <row r="552" spans="1:4" x14ac:dyDescent="0.25">
      <c r="A552" s="1401"/>
      <c r="B552" s="1472"/>
      <c r="C552" s="1401"/>
      <c r="D552" s="1401"/>
    </row>
    <row r="553" spans="1:4" x14ac:dyDescent="0.25">
      <c r="A553" s="1401"/>
      <c r="B553" s="1472"/>
      <c r="C553" s="1401"/>
      <c r="D553" s="1401"/>
    </row>
    <row r="554" spans="1:4" x14ac:dyDescent="0.25">
      <c r="A554" s="1401"/>
      <c r="B554" s="1472"/>
      <c r="C554" s="1401"/>
      <c r="D554" s="1401"/>
    </row>
    <row r="555" spans="1:4" x14ac:dyDescent="0.25">
      <c r="A555" s="1401"/>
      <c r="B555" s="1472"/>
      <c r="C555" s="1401"/>
      <c r="D555" s="1401"/>
    </row>
    <row r="556" spans="1:4" x14ac:dyDescent="0.25">
      <c r="A556" s="1401"/>
      <c r="B556" s="1472"/>
      <c r="C556" s="1401"/>
      <c r="D556" s="1401"/>
    </row>
    <row r="557" spans="1:4" x14ac:dyDescent="0.25">
      <c r="A557" s="1401"/>
      <c r="B557" s="1472"/>
      <c r="C557" s="1401"/>
      <c r="D557" s="1401"/>
    </row>
    <row r="558" spans="1:4" x14ac:dyDescent="0.25">
      <c r="A558" s="1401"/>
      <c r="B558" s="1472"/>
      <c r="C558" s="1401"/>
      <c r="D558" s="1401"/>
    </row>
    <row r="559" spans="1:4" x14ac:dyDescent="0.25">
      <c r="A559" s="1401"/>
      <c r="B559" s="1472"/>
      <c r="C559" s="1401"/>
      <c r="D559" s="1401"/>
    </row>
    <row r="560" spans="1:4" x14ac:dyDescent="0.25">
      <c r="A560" s="1401"/>
      <c r="B560" s="1472"/>
      <c r="C560" s="1401"/>
      <c r="D560" s="1401"/>
    </row>
    <row r="561" spans="1:4" x14ac:dyDescent="0.25">
      <c r="A561" s="1401"/>
      <c r="B561" s="1472"/>
      <c r="C561" s="1401"/>
      <c r="D561" s="1401"/>
    </row>
    <row r="562" spans="1:4" x14ac:dyDescent="0.25">
      <c r="A562" s="1401"/>
      <c r="B562" s="1472"/>
      <c r="C562" s="1401"/>
      <c r="D562" s="1401"/>
    </row>
    <row r="563" spans="1:4" x14ac:dyDescent="0.25">
      <c r="A563" s="1401"/>
      <c r="B563" s="1472"/>
      <c r="C563" s="1401"/>
      <c r="D563" s="1401"/>
    </row>
    <row r="564" spans="1:4" x14ac:dyDescent="0.25">
      <c r="A564" s="1401"/>
      <c r="B564" s="1472"/>
      <c r="C564" s="1401"/>
      <c r="D564" s="1401"/>
    </row>
    <row r="565" spans="1:4" x14ac:dyDescent="0.25">
      <c r="A565" s="1401"/>
      <c r="B565" s="1472"/>
      <c r="C565" s="1401"/>
      <c r="D565" s="1401"/>
    </row>
    <row r="566" spans="1:4" x14ac:dyDescent="0.25">
      <c r="A566" s="1401"/>
      <c r="B566" s="1472"/>
      <c r="C566" s="1401"/>
      <c r="D566" s="1401"/>
    </row>
    <row r="567" spans="1:4" x14ac:dyDescent="0.25">
      <c r="A567" s="1401"/>
      <c r="B567" s="1472"/>
      <c r="C567" s="1401"/>
      <c r="D567" s="1401"/>
    </row>
    <row r="568" spans="1:4" x14ac:dyDescent="0.25">
      <c r="A568" s="1401"/>
      <c r="B568" s="1472"/>
      <c r="C568" s="1401"/>
      <c r="D568" s="1401"/>
    </row>
    <row r="569" spans="1:4" x14ac:dyDescent="0.25">
      <c r="A569" s="1401"/>
      <c r="B569" s="1472"/>
      <c r="C569" s="1401"/>
      <c r="D569" s="1401"/>
    </row>
    <row r="570" spans="1:4" x14ac:dyDescent="0.25">
      <c r="A570" s="1401"/>
      <c r="B570" s="1472"/>
      <c r="C570" s="1401"/>
      <c r="D570" s="1401"/>
    </row>
    <row r="571" spans="1:4" x14ac:dyDescent="0.25">
      <c r="A571" s="1401"/>
      <c r="B571" s="1472"/>
      <c r="C571" s="1401"/>
      <c r="D571" s="1401"/>
    </row>
    <row r="572" spans="1:4" x14ac:dyDescent="0.25">
      <c r="A572" s="1401"/>
      <c r="B572" s="1472"/>
      <c r="C572" s="1401"/>
      <c r="D572" s="1401"/>
    </row>
    <row r="573" spans="1:4" x14ac:dyDescent="0.25">
      <c r="A573" s="1401"/>
      <c r="B573" s="1472"/>
      <c r="C573" s="1401"/>
      <c r="D573" s="1401"/>
    </row>
    <row r="574" spans="1:4" x14ac:dyDescent="0.25">
      <c r="A574" s="1401"/>
      <c r="B574" s="1472"/>
      <c r="C574" s="1401"/>
      <c r="D574" s="1401"/>
    </row>
    <row r="575" spans="1:4" x14ac:dyDescent="0.25">
      <c r="A575" s="1401"/>
      <c r="B575" s="1472"/>
      <c r="C575" s="1401"/>
      <c r="D575" s="1401"/>
    </row>
    <row r="576" spans="1:4" x14ac:dyDescent="0.25">
      <c r="A576" s="1401"/>
      <c r="B576" s="1472"/>
      <c r="C576" s="1401"/>
      <c r="D576" s="1401"/>
    </row>
    <row r="577" spans="1:4" x14ac:dyDescent="0.25">
      <c r="A577" s="1401"/>
      <c r="B577" s="1472"/>
      <c r="C577" s="1401"/>
      <c r="D577" s="1401"/>
    </row>
    <row r="578" spans="1:4" x14ac:dyDescent="0.25">
      <c r="A578" s="1401"/>
      <c r="B578" s="1472"/>
      <c r="C578" s="1401"/>
      <c r="D578" s="1401"/>
    </row>
    <row r="579" spans="1:4" x14ac:dyDescent="0.25">
      <c r="A579" s="1401"/>
      <c r="B579" s="1472"/>
      <c r="C579" s="1401"/>
      <c r="D579" s="1401"/>
    </row>
    <row r="580" spans="1:4" x14ac:dyDescent="0.25">
      <c r="A580" s="1401"/>
      <c r="B580" s="1472"/>
      <c r="C580" s="1401"/>
      <c r="D580" s="1401"/>
    </row>
    <row r="581" spans="1:4" x14ac:dyDescent="0.25">
      <c r="A581" s="1401"/>
      <c r="B581" s="1472"/>
      <c r="C581" s="1401"/>
      <c r="D581" s="1401"/>
    </row>
    <row r="582" spans="1:4" x14ac:dyDescent="0.25">
      <c r="A582" s="1401"/>
      <c r="B582" s="1472"/>
      <c r="C582" s="1401"/>
      <c r="D582" s="1401"/>
    </row>
    <row r="583" spans="1:4" x14ac:dyDescent="0.25">
      <c r="A583" s="1401"/>
      <c r="B583" s="1472"/>
      <c r="C583" s="1401"/>
      <c r="D583" s="1401"/>
    </row>
    <row r="584" spans="1:4" x14ac:dyDescent="0.25">
      <c r="A584" s="1401"/>
      <c r="B584" s="1472"/>
      <c r="C584" s="1401"/>
      <c r="D584" s="1401"/>
    </row>
    <row r="585" spans="1:4" x14ac:dyDescent="0.25">
      <c r="A585" s="1401"/>
      <c r="B585" s="1472"/>
      <c r="C585" s="1401"/>
      <c r="D585" s="1401"/>
    </row>
    <row r="586" spans="1:4" x14ac:dyDescent="0.25">
      <c r="A586" s="1401"/>
      <c r="B586" s="1472"/>
      <c r="C586" s="1401"/>
      <c r="D586" s="1401"/>
    </row>
    <row r="587" spans="1:4" x14ac:dyDescent="0.25">
      <c r="A587" s="1401"/>
      <c r="B587" s="1472"/>
      <c r="C587" s="1401"/>
      <c r="D587" s="1401"/>
    </row>
    <row r="588" spans="1:4" x14ac:dyDescent="0.25">
      <c r="A588" s="1401"/>
      <c r="B588" s="1472"/>
      <c r="C588" s="1401"/>
      <c r="D588" s="1401"/>
    </row>
    <row r="589" spans="1:4" x14ac:dyDescent="0.25">
      <c r="A589" s="1401"/>
      <c r="B589" s="1472"/>
      <c r="C589" s="1401"/>
      <c r="D589" s="1401"/>
    </row>
    <row r="590" spans="1:4" x14ac:dyDescent="0.25">
      <c r="A590" s="1401"/>
      <c r="B590" s="1472"/>
      <c r="C590" s="1401"/>
      <c r="D590" s="1401"/>
    </row>
    <row r="591" spans="1:4" x14ac:dyDescent="0.25">
      <c r="A591" s="1401"/>
      <c r="B591" s="1472"/>
      <c r="C591" s="1401"/>
      <c r="D591" s="1401"/>
    </row>
    <row r="592" spans="1:4" x14ac:dyDescent="0.25">
      <c r="A592" s="1401"/>
      <c r="B592" s="1472"/>
      <c r="C592" s="1401"/>
      <c r="D592" s="1401"/>
    </row>
    <row r="593" spans="1:4" x14ac:dyDescent="0.25">
      <c r="A593" s="1401"/>
      <c r="B593" s="1472"/>
      <c r="C593" s="1401"/>
      <c r="D593" s="1401"/>
    </row>
    <row r="594" spans="1:4" x14ac:dyDescent="0.25">
      <c r="A594" s="1401"/>
      <c r="B594" s="1472"/>
      <c r="C594" s="1401"/>
      <c r="D594" s="1401"/>
    </row>
    <row r="595" spans="1:4" x14ac:dyDescent="0.25">
      <c r="A595" s="1401"/>
      <c r="B595" s="1472"/>
      <c r="C595" s="1401"/>
      <c r="D595" s="1401"/>
    </row>
    <row r="596" spans="1:4" x14ac:dyDescent="0.25">
      <c r="A596" s="1401"/>
      <c r="B596" s="1472"/>
      <c r="C596" s="1401"/>
      <c r="D596" s="1401"/>
    </row>
    <row r="597" spans="1:4" x14ac:dyDescent="0.25">
      <c r="A597" s="1401"/>
      <c r="B597" s="1472"/>
      <c r="C597" s="1401"/>
      <c r="D597" s="1401"/>
    </row>
    <row r="598" spans="1:4" x14ac:dyDescent="0.25">
      <c r="A598" s="1401"/>
      <c r="B598" s="1472"/>
      <c r="C598" s="1401"/>
      <c r="D598" s="1401"/>
    </row>
    <row r="599" spans="1:4" x14ac:dyDescent="0.25">
      <c r="A599" s="1401"/>
      <c r="B599" s="1472"/>
      <c r="C599" s="1401"/>
      <c r="D599" s="1401"/>
    </row>
    <row r="600" spans="1:4" x14ac:dyDescent="0.25">
      <c r="A600" s="1401"/>
      <c r="B600" s="1472"/>
      <c r="C600" s="1401"/>
      <c r="D600" s="1401"/>
    </row>
    <row r="601" spans="1:4" x14ac:dyDescent="0.25">
      <c r="A601" s="1401"/>
      <c r="B601" s="1472"/>
      <c r="C601" s="1401"/>
      <c r="D601" s="1401"/>
    </row>
    <row r="602" spans="1:4" x14ac:dyDescent="0.25">
      <c r="A602" s="1401"/>
      <c r="B602" s="1472"/>
      <c r="C602" s="1401"/>
      <c r="D602" s="1401"/>
    </row>
    <row r="603" spans="1:4" x14ac:dyDescent="0.25">
      <c r="A603" s="1401"/>
      <c r="B603" s="1472"/>
      <c r="C603" s="1401"/>
      <c r="D603" s="1401"/>
    </row>
    <row r="604" spans="1:4" x14ac:dyDescent="0.25">
      <c r="A604" s="1401"/>
      <c r="B604" s="1472"/>
      <c r="C604" s="1401"/>
      <c r="D604" s="1401"/>
    </row>
    <row r="605" spans="1:4" x14ac:dyDescent="0.25">
      <c r="A605" s="1401"/>
      <c r="B605" s="1472"/>
      <c r="C605" s="1401"/>
      <c r="D605" s="1401"/>
    </row>
    <row r="606" spans="1:4" x14ac:dyDescent="0.25">
      <c r="A606" s="1401"/>
      <c r="B606" s="1472"/>
      <c r="C606" s="1401"/>
      <c r="D606" s="1401"/>
    </row>
    <row r="607" spans="1:4" x14ac:dyDescent="0.25">
      <c r="A607" s="1401"/>
      <c r="B607" s="1472"/>
      <c r="C607" s="1401"/>
      <c r="D607" s="1401"/>
    </row>
    <row r="608" spans="1:4" x14ac:dyDescent="0.25">
      <c r="A608" s="1401"/>
      <c r="B608" s="1472"/>
      <c r="C608" s="1401"/>
      <c r="D608" s="1401"/>
    </row>
    <row r="609" spans="1:4" x14ac:dyDescent="0.25">
      <c r="A609" s="1401"/>
      <c r="B609" s="1472"/>
      <c r="C609" s="1401"/>
      <c r="D609" s="1401"/>
    </row>
    <row r="610" spans="1:4" x14ac:dyDescent="0.25">
      <c r="A610" s="1401"/>
      <c r="B610" s="1472"/>
      <c r="C610" s="1401"/>
      <c r="D610" s="1401"/>
    </row>
    <row r="611" spans="1:4" x14ac:dyDescent="0.25">
      <c r="A611" s="1401"/>
      <c r="B611" s="1472"/>
      <c r="C611" s="1401"/>
      <c r="D611" s="1401"/>
    </row>
    <row r="612" spans="1:4" x14ac:dyDescent="0.25">
      <c r="A612" s="1401"/>
      <c r="B612" s="1472"/>
      <c r="C612" s="1401"/>
      <c r="D612" s="1401"/>
    </row>
    <row r="613" spans="1:4" x14ac:dyDescent="0.25">
      <c r="A613" s="1401"/>
      <c r="B613" s="1472"/>
      <c r="C613" s="1401"/>
      <c r="D613" s="1401"/>
    </row>
    <row r="614" spans="1:4" x14ac:dyDescent="0.25">
      <c r="A614" s="1401"/>
      <c r="B614" s="1472"/>
      <c r="C614" s="1401"/>
      <c r="D614" s="1401"/>
    </row>
    <row r="615" spans="1:4" x14ac:dyDescent="0.25">
      <c r="A615" s="1401"/>
      <c r="B615" s="1472"/>
      <c r="C615" s="1401"/>
      <c r="D615" s="1401"/>
    </row>
    <row r="616" spans="1:4" x14ac:dyDescent="0.25">
      <c r="A616" s="1401"/>
      <c r="B616" s="1472"/>
      <c r="C616" s="1401"/>
      <c r="D616" s="1401"/>
    </row>
    <row r="617" spans="1:4" x14ac:dyDescent="0.25">
      <c r="A617" s="1401"/>
      <c r="B617" s="1472"/>
      <c r="C617" s="1401"/>
      <c r="D617" s="1401"/>
    </row>
    <row r="618" spans="1:4" x14ac:dyDescent="0.25">
      <c r="A618" s="1401"/>
      <c r="B618" s="1472"/>
      <c r="C618" s="1401"/>
      <c r="D618" s="1401"/>
    </row>
    <row r="619" spans="1:4" x14ac:dyDescent="0.25">
      <c r="A619" s="1401"/>
      <c r="B619" s="1472"/>
      <c r="C619" s="1401"/>
      <c r="D619" s="1401"/>
    </row>
    <row r="620" spans="1:4" x14ac:dyDescent="0.25">
      <c r="A620" s="1401"/>
      <c r="B620" s="1472"/>
      <c r="C620" s="1401"/>
      <c r="D620" s="1401"/>
    </row>
    <row r="621" spans="1:4" x14ac:dyDescent="0.25">
      <c r="A621" s="1401"/>
      <c r="B621" s="1472"/>
      <c r="C621" s="1401"/>
      <c r="D621" s="1401"/>
    </row>
    <row r="622" spans="1:4" x14ac:dyDescent="0.25">
      <c r="A622" s="1401"/>
      <c r="B622" s="1472"/>
      <c r="C622" s="1401"/>
      <c r="D622" s="1401"/>
    </row>
    <row r="623" spans="1:4" x14ac:dyDescent="0.25">
      <c r="A623" s="1401"/>
      <c r="B623" s="1472"/>
      <c r="C623" s="1401"/>
      <c r="D623" s="1401"/>
    </row>
    <row r="624" spans="1:4" x14ac:dyDescent="0.25">
      <c r="A624" s="1401"/>
      <c r="B624" s="1472"/>
      <c r="C624" s="1401"/>
      <c r="D624" s="1401"/>
    </row>
    <row r="625" spans="1:4" x14ac:dyDescent="0.25">
      <c r="A625" s="1401"/>
      <c r="B625" s="1472"/>
      <c r="C625" s="1401"/>
      <c r="D625" s="1401"/>
    </row>
    <row r="626" spans="1:4" x14ac:dyDescent="0.25">
      <c r="A626" s="1401"/>
      <c r="B626" s="1472"/>
      <c r="C626" s="1401"/>
      <c r="D626" s="1401"/>
    </row>
    <row r="627" spans="1:4" x14ac:dyDescent="0.25">
      <c r="A627" s="1401"/>
      <c r="B627" s="1472"/>
      <c r="C627" s="1401"/>
      <c r="D627" s="1401"/>
    </row>
    <row r="628" spans="1:4" x14ac:dyDescent="0.25">
      <c r="A628" s="1401"/>
      <c r="B628" s="1472"/>
      <c r="C628" s="1401"/>
      <c r="D628" s="1401"/>
    </row>
    <row r="629" spans="1:4" x14ac:dyDescent="0.25">
      <c r="A629" s="1401"/>
      <c r="B629" s="1472"/>
      <c r="C629" s="1401"/>
      <c r="D629" s="1401"/>
    </row>
    <row r="630" spans="1:4" x14ac:dyDescent="0.25">
      <c r="A630" s="1401"/>
      <c r="B630" s="1472"/>
      <c r="C630" s="1401"/>
      <c r="D630" s="1401"/>
    </row>
    <row r="631" spans="1:4" x14ac:dyDescent="0.25">
      <c r="A631" s="1401"/>
      <c r="B631" s="1472"/>
      <c r="C631" s="1401"/>
      <c r="D631" s="1401"/>
    </row>
    <row r="632" spans="1:4" x14ac:dyDescent="0.25">
      <c r="A632" s="1401"/>
      <c r="B632" s="1472"/>
      <c r="C632" s="1401"/>
      <c r="D632" s="1401"/>
    </row>
    <row r="633" spans="1:4" x14ac:dyDescent="0.25">
      <c r="A633" s="1401"/>
      <c r="B633" s="1472"/>
      <c r="C633" s="1401"/>
      <c r="D633" s="1401"/>
    </row>
    <row r="634" spans="1:4" x14ac:dyDescent="0.25">
      <c r="A634" s="1401"/>
      <c r="B634" s="1472"/>
      <c r="C634" s="1401"/>
      <c r="D634" s="1401"/>
    </row>
    <row r="635" spans="1:4" x14ac:dyDescent="0.25">
      <c r="A635" s="1401"/>
      <c r="B635" s="1472"/>
      <c r="C635" s="1401"/>
      <c r="D635" s="1401"/>
    </row>
    <row r="636" spans="1:4" x14ac:dyDescent="0.25">
      <c r="A636" s="1401"/>
      <c r="B636" s="1472"/>
      <c r="C636" s="1401"/>
      <c r="D636" s="1401"/>
    </row>
    <row r="637" spans="1:4" x14ac:dyDescent="0.25">
      <c r="A637" s="1401"/>
      <c r="B637" s="1472"/>
      <c r="C637" s="1401"/>
      <c r="D637" s="1401"/>
    </row>
    <row r="638" spans="1:4" x14ac:dyDescent="0.25">
      <c r="A638" s="1401"/>
      <c r="B638" s="1472"/>
      <c r="C638" s="1401"/>
      <c r="D638" s="1401"/>
    </row>
    <row r="639" spans="1:4" x14ac:dyDescent="0.25">
      <c r="A639" s="1401"/>
      <c r="B639" s="1472"/>
      <c r="C639" s="1401"/>
      <c r="D639" s="1401"/>
    </row>
    <row r="640" spans="1:4" x14ac:dyDescent="0.25">
      <c r="A640" s="1401"/>
      <c r="B640" s="1472"/>
      <c r="C640" s="1401"/>
      <c r="D640" s="1401"/>
    </row>
    <row r="641" spans="1:4" x14ac:dyDescent="0.25">
      <c r="A641" s="1401"/>
      <c r="B641" s="1472"/>
      <c r="C641" s="1401"/>
      <c r="D641" s="1401"/>
    </row>
    <row r="642" spans="1:4" x14ac:dyDescent="0.25">
      <c r="A642" s="1401"/>
      <c r="B642" s="1472"/>
      <c r="C642" s="1401"/>
      <c r="D642" s="1401"/>
    </row>
    <row r="643" spans="1:4" x14ac:dyDescent="0.25">
      <c r="A643" s="1401"/>
      <c r="B643" s="1472"/>
      <c r="C643" s="1401"/>
      <c r="D643" s="1401"/>
    </row>
    <row r="644" spans="1:4" x14ac:dyDescent="0.25">
      <c r="A644" s="1401"/>
      <c r="B644" s="1472"/>
      <c r="C644" s="1401"/>
      <c r="D644" s="1401"/>
    </row>
    <row r="645" spans="1:4" x14ac:dyDescent="0.25">
      <c r="A645" s="1401"/>
      <c r="B645" s="1472"/>
      <c r="C645" s="1401"/>
      <c r="D645" s="1401"/>
    </row>
    <row r="646" spans="1:4" x14ac:dyDescent="0.25">
      <c r="A646" s="1401"/>
      <c r="B646" s="1472"/>
      <c r="C646" s="1401"/>
      <c r="D646" s="1401"/>
    </row>
    <row r="647" spans="1:4" x14ac:dyDescent="0.25">
      <c r="A647" s="1401"/>
      <c r="B647" s="1472"/>
      <c r="C647" s="1401"/>
      <c r="D647" s="1401"/>
    </row>
    <row r="648" spans="1:4" x14ac:dyDescent="0.25">
      <c r="A648" s="1401"/>
      <c r="B648" s="1472"/>
      <c r="C648" s="1401"/>
      <c r="D648" s="1401"/>
    </row>
    <row r="649" spans="1:4" x14ac:dyDescent="0.25">
      <c r="A649" s="1401"/>
      <c r="B649" s="1472"/>
      <c r="C649" s="1401"/>
      <c r="D649" s="1401"/>
    </row>
    <row r="650" spans="1:4" x14ac:dyDescent="0.25">
      <c r="A650" s="1401"/>
      <c r="B650" s="1472"/>
      <c r="C650" s="1401"/>
      <c r="D650" s="1401"/>
    </row>
    <row r="651" spans="1:4" x14ac:dyDescent="0.25">
      <c r="A651" s="1401"/>
      <c r="B651" s="1472"/>
      <c r="C651" s="1401"/>
      <c r="D651" s="1401"/>
    </row>
    <row r="652" spans="1:4" x14ac:dyDescent="0.25">
      <c r="A652" s="1401"/>
      <c r="B652" s="1472"/>
      <c r="C652" s="1401"/>
      <c r="D652" s="1401"/>
    </row>
    <row r="653" spans="1:4" x14ac:dyDescent="0.25">
      <c r="A653" s="1401"/>
      <c r="B653" s="1472"/>
      <c r="C653" s="1401"/>
      <c r="D653" s="1401"/>
    </row>
    <row r="654" spans="1:4" x14ac:dyDescent="0.25">
      <c r="A654" s="1401"/>
      <c r="B654" s="1472"/>
      <c r="C654" s="1401"/>
      <c r="D654" s="1401"/>
    </row>
    <row r="655" spans="1:4" x14ac:dyDescent="0.25">
      <c r="A655" s="1401"/>
      <c r="B655" s="1472"/>
      <c r="C655" s="1401"/>
      <c r="D655" s="1401"/>
    </row>
    <row r="656" spans="1:4" x14ac:dyDescent="0.25">
      <c r="A656" s="1401"/>
      <c r="B656" s="1472"/>
      <c r="C656" s="1401"/>
      <c r="D656" s="1401"/>
    </row>
    <row r="657" spans="1:4" x14ac:dyDescent="0.25">
      <c r="A657" s="1401"/>
      <c r="B657" s="1472"/>
      <c r="C657" s="1401"/>
      <c r="D657" s="1401"/>
    </row>
    <row r="658" spans="1:4" x14ac:dyDescent="0.25">
      <c r="A658" s="1401"/>
      <c r="B658" s="1472"/>
      <c r="C658" s="1401"/>
      <c r="D658" s="1401"/>
    </row>
    <row r="659" spans="1:4" x14ac:dyDescent="0.25">
      <c r="A659" s="1401"/>
      <c r="B659" s="1472"/>
      <c r="C659" s="1401"/>
      <c r="D659" s="1401"/>
    </row>
    <row r="660" spans="1:4" x14ac:dyDescent="0.25">
      <c r="A660" s="1401"/>
      <c r="B660" s="1472"/>
      <c r="C660" s="1401"/>
      <c r="D660" s="1401"/>
    </row>
    <row r="661" spans="1:4" x14ac:dyDescent="0.25">
      <c r="A661" s="1401"/>
      <c r="B661" s="1472"/>
      <c r="C661" s="1401"/>
      <c r="D661" s="1401"/>
    </row>
    <row r="662" spans="1:4" x14ac:dyDescent="0.25">
      <c r="A662" s="1401"/>
      <c r="B662" s="1472"/>
      <c r="C662" s="1401"/>
      <c r="D662" s="1401"/>
    </row>
    <row r="663" spans="1:4" x14ac:dyDescent="0.25">
      <c r="A663" s="1401"/>
      <c r="B663" s="1472"/>
      <c r="C663" s="1401"/>
      <c r="D663" s="1401"/>
    </row>
    <row r="664" spans="1:4" x14ac:dyDescent="0.25">
      <c r="A664" s="1401"/>
      <c r="B664" s="1472"/>
      <c r="C664" s="1401"/>
      <c r="D664" s="1401"/>
    </row>
    <row r="665" spans="1:4" x14ac:dyDescent="0.25">
      <c r="A665" s="1401"/>
      <c r="B665" s="1472"/>
      <c r="C665" s="1401"/>
      <c r="D665" s="1401"/>
    </row>
    <row r="666" spans="1:4" x14ac:dyDescent="0.25">
      <c r="A666" s="1401"/>
      <c r="B666" s="1472"/>
      <c r="C666" s="1401"/>
      <c r="D666" s="1401"/>
    </row>
    <row r="667" spans="1:4" x14ac:dyDescent="0.25">
      <c r="A667" s="1401"/>
      <c r="B667" s="1472"/>
      <c r="C667" s="1401"/>
      <c r="D667" s="1401"/>
    </row>
    <row r="668" spans="1:4" x14ac:dyDescent="0.25">
      <c r="A668" s="1401"/>
      <c r="B668" s="1472"/>
      <c r="C668" s="1401"/>
      <c r="D668" s="1401"/>
    </row>
    <row r="669" spans="1:4" x14ac:dyDescent="0.25">
      <c r="A669" s="1401"/>
      <c r="B669" s="1472"/>
      <c r="C669" s="1401"/>
      <c r="D669" s="1401"/>
    </row>
    <row r="670" spans="1:4" x14ac:dyDescent="0.25">
      <c r="A670" s="1401"/>
      <c r="B670" s="1472"/>
      <c r="C670" s="1401"/>
      <c r="D670" s="1401"/>
    </row>
    <row r="671" spans="1:4" x14ac:dyDescent="0.25">
      <c r="A671" s="1401"/>
      <c r="B671" s="1472"/>
      <c r="C671" s="1401"/>
      <c r="D671" s="1401"/>
    </row>
    <row r="672" spans="1:4" x14ac:dyDescent="0.25">
      <c r="A672" s="1401"/>
      <c r="B672" s="1472"/>
      <c r="C672" s="1401"/>
      <c r="D672" s="1401"/>
    </row>
    <row r="673" spans="1:4" x14ac:dyDescent="0.25">
      <c r="A673" s="1401"/>
      <c r="B673" s="1472"/>
      <c r="C673" s="1401"/>
      <c r="D673" s="1401"/>
    </row>
    <row r="674" spans="1:4" x14ac:dyDescent="0.25">
      <c r="A674" s="1401"/>
      <c r="B674" s="1472"/>
      <c r="C674" s="1401"/>
      <c r="D674" s="1401"/>
    </row>
    <row r="675" spans="1:4" x14ac:dyDescent="0.25">
      <c r="A675" s="1401"/>
      <c r="B675" s="1472"/>
      <c r="C675" s="1401"/>
      <c r="D675" s="1401"/>
    </row>
    <row r="676" spans="1:4" x14ac:dyDescent="0.25">
      <c r="A676" s="1401"/>
      <c r="B676" s="1472"/>
      <c r="C676" s="1401"/>
      <c r="D676" s="1401"/>
    </row>
    <row r="677" spans="1:4" x14ac:dyDescent="0.25">
      <c r="A677" s="1401"/>
      <c r="B677" s="1472"/>
      <c r="C677" s="1401"/>
      <c r="D677" s="1401"/>
    </row>
    <row r="678" spans="1:4" x14ac:dyDescent="0.25">
      <c r="A678" s="1401"/>
      <c r="B678" s="1472"/>
      <c r="C678" s="1401"/>
      <c r="D678" s="1401"/>
    </row>
    <row r="679" spans="1:4" x14ac:dyDescent="0.25">
      <c r="A679" s="1401"/>
      <c r="B679" s="1472"/>
      <c r="C679" s="1401"/>
      <c r="D679" s="1401"/>
    </row>
    <row r="680" spans="1:4" x14ac:dyDescent="0.25">
      <c r="A680" s="1401"/>
      <c r="B680" s="1472"/>
      <c r="C680" s="1401"/>
      <c r="D680" s="1401"/>
    </row>
    <row r="681" spans="1:4" x14ac:dyDescent="0.25">
      <c r="A681" s="1401"/>
      <c r="B681" s="1472"/>
      <c r="C681" s="1401"/>
      <c r="D681" s="1401"/>
    </row>
    <row r="682" spans="1:4" x14ac:dyDescent="0.25">
      <c r="A682" s="1401"/>
      <c r="B682" s="1472"/>
      <c r="C682" s="1401"/>
      <c r="D682" s="1401"/>
    </row>
    <row r="683" spans="1:4" x14ac:dyDescent="0.25">
      <c r="A683" s="1401"/>
      <c r="B683" s="1472"/>
      <c r="C683" s="1401"/>
      <c r="D683" s="1401"/>
    </row>
    <row r="684" spans="1:4" x14ac:dyDescent="0.25">
      <c r="A684" s="1401"/>
      <c r="B684" s="1472"/>
      <c r="C684" s="1401"/>
      <c r="D684" s="1401"/>
    </row>
    <row r="685" spans="1:4" x14ac:dyDescent="0.25">
      <c r="A685" s="1401"/>
      <c r="B685" s="1472"/>
      <c r="C685" s="1401"/>
      <c r="D685" s="1401"/>
    </row>
    <row r="686" spans="1:4" x14ac:dyDescent="0.25">
      <c r="A686" s="1401"/>
      <c r="B686" s="1472"/>
      <c r="C686" s="1401"/>
      <c r="D686" s="1401"/>
    </row>
    <row r="687" spans="1:4" x14ac:dyDescent="0.25">
      <c r="A687" s="1401"/>
      <c r="B687" s="1472"/>
      <c r="C687" s="1401"/>
      <c r="D687" s="1401"/>
    </row>
    <row r="688" spans="1:4" x14ac:dyDescent="0.25">
      <c r="A688" s="1401"/>
      <c r="B688" s="1472"/>
      <c r="C688" s="1401"/>
      <c r="D688" s="1401"/>
    </row>
    <row r="689" spans="1:4" x14ac:dyDescent="0.25">
      <c r="A689" s="1401"/>
      <c r="B689" s="1472"/>
      <c r="C689" s="1401"/>
      <c r="D689" s="1401"/>
    </row>
    <row r="690" spans="1:4" x14ac:dyDescent="0.25">
      <c r="A690" s="1401"/>
      <c r="B690" s="1472"/>
      <c r="C690" s="1401"/>
      <c r="D690" s="1401"/>
    </row>
    <row r="691" spans="1:4" x14ac:dyDescent="0.25">
      <c r="A691" s="1401"/>
      <c r="B691" s="1472"/>
      <c r="C691" s="1401"/>
      <c r="D691" s="1401"/>
    </row>
    <row r="692" spans="1:4" x14ac:dyDescent="0.25">
      <c r="A692" s="1401"/>
      <c r="B692" s="1472"/>
      <c r="C692" s="1401"/>
      <c r="D692" s="1401"/>
    </row>
    <row r="693" spans="1:4" x14ac:dyDescent="0.25">
      <c r="A693" s="1401"/>
      <c r="B693" s="1472"/>
      <c r="C693" s="1401"/>
      <c r="D693" s="1401"/>
    </row>
    <row r="694" spans="1:4" x14ac:dyDescent="0.25">
      <c r="A694" s="1401"/>
      <c r="B694" s="1472"/>
      <c r="C694" s="1401"/>
      <c r="D694" s="1401"/>
    </row>
    <row r="695" spans="1:4" x14ac:dyDescent="0.25">
      <c r="A695" s="1401"/>
      <c r="B695" s="1472"/>
      <c r="C695" s="1401"/>
      <c r="D695" s="1401"/>
    </row>
    <row r="696" spans="1:4" x14ac:dyDescent="0.25">
      <c r="A696" s="1401"/>
      <c r="B696" s="1472"/>
      <c r="C696" s="1401"/>
      <c r="D696" s="1401"/>
    </row>
    <row r="697" spans="1:4" x14ac:dyDescent="0.25">
      <c r="A697" s="1401"/>
      <c r="B697" s="1472"/>
      <c r="C697" s="1401"/>
      <c r="D697" s="1401"/>
    </row>
    <row r="698" spans="1:4" x14ac:dyDescent="0.25">
      <c r="A698" s="1401"/>
      <c r="B698" s="1472"/>
      <c r="C698" s="1401"/>
      <c r="D698" s="1401"/>
    </row>
    <row r="699" spans="1:4" x14ac:dyDescent="0.25">
      <c r="A699" s="1401"/>
      <c r="B699" s="1472"/>
      <c r="C699" s="1401"/>
      <c r="D699" s="1401"/>
    </row>
    <row r="700" spans="1:4" x14ac:dyDescent="0.25">
      <c r="A700" s="1401"/>
      <c r="B700" s="1472"/>
      <c r="C700" s="1401"/>
      <c r="D700" s="1401"/>
    </row>
    <row r="701" spans="1:4" x14ac:dyDescent="0.25">
      <c r="A701" s="1401"/>
      <c r="B701" s="1472"/>
      <c r="C701" s="1401"/>
      <c r="D701" s="1401"/>
    </row>
    <row r="702" spans="1:4" x14ac:dyDescent="0.25">
      <c r="A702" s="1401"/>
      <c r="B702" s="1472"/>
      <c r="C702" s="1401"/>
      <c r="D702" s="1401"/>
    </row>
    <row r="703" spans="1:4" x14ac:dyDescent="0.25">
      <c r="A703" s="1401"/>
      <c r="B703" s="1472"/>
      <c r="C703" s="1401"/>
      <c r="D703" s="1401"/>
    </row>
    <row r="704" spans="1:4" x14ac:dyDescent="0.25">
      <c r="A704" s="1401"/>
      <c r="B704" s="1472"/>
      <c r="C704" s="1401"/>
      <c r="D704" s="1401"/>
    </row>
    <row r="705" spans="1:4" x14ac:dyDescent="0.25">
      <c r="A705" s="1401"/>
      <c r="B705" s="1472"/>
      <c r="C705" s="1401"/>
      <c r="D705" s="1401"/>
    </row>
    <row r="706" spans="1:4" x14ac:dyDescent="0.25">
      <c r="A706" s="1401"/>
      <c r="B706" s="1472"/>
      <c r="C706" s="1401"/>
      <c r="D706" s="1401"/>
    </row>
    <row r="707" spans="1:4" x14ac:dyDescent="0.25">
      <c r="A707" s="1401"/>
      <c r="B707" s="1472"/>
      <c r="C707" s="1401"/>
      <c r="D707" s="1401"/>
    </row>
    <row r="708" spans="1:4" x14ac:dyDescent="0.25">
      <c r="A708" s="1401"/>
      <c r="B708" s="1472"/>
      <c r="C708" s="1401"/>
      <c r="D708" s="1401"/>
    </row>
    <row r="709" spans="1:4" x14ac:dyDescent="0.25">
      <c r="A709" s="1401"/>
      <c r="B709" s="1472"/>
      <c r="C709" s="1401"/>
      <c r="D709" s="1401"/>
    </row>
    <row r="710" spans="1:4" x14ac:dyDescent="0.25">
      <c r="A710" s="1401"/>
      <c r="B710" s="1472"/>
      <c r="C710" s="1401"/>
      <c r="D710" s="1401"/>
    </row>
    <row r="711" spans="1:4" x14ac:dyDescent="0.25">
      <c r="A711" s="1401"/>
      <c r="B711" s="1472"/>
      <c r="C711" s="1401"/>
      <c r="D711" s="1401"/>
    </row>
    <row r="712" spans="1:4" x14ac:dyDescent="0.25">
      <c r="A712" s="1401"/>
      <c r="B712" s="1472"/>
      <c r="C712" s="1401"/>
      <c r="D712" s="1401"/>
    </row>
    <row r="713" spans="1:4" x14ac:dyDescent="0.25">
      <c r="A713" s="1401"/>
      <c r="B713" s="1472"/>
      <c r="C713" s="1401"/>
      <c r="D713" s="1401"/>
    </row>
    <row r="714" spans="1:4" x14ac:dyDescent="0.25">
      <c r="A714" s="1401"/>
      <c r="B714" s="1472"/>
      <c r="C714" s="1401"/>
      <c r="D714" s="1401"/>
    </row>
    <row r="715" spans="1:4" x14ac:dyDescent="0.25">
      <c r="A715" s="1401"/>
      <c r="B715" s="1472"/>
      <c r="C715" s="1401"/>
      <c r="D715" s="1401"/>
    </row>
    <row r="716" spans="1:4" x14ac:dyDescent="0.25">
      <c r="A716" s="1401"/>
      <c r="B716" s="1472"/>
      <c r="C716" s="1401"/>
      <c r="D716" s="1401"/>
    </row>
    <row r="717" spans="1:4" x14ac:dyDescent="0.25">
      <c r="A717" s="1401"/>
      <c r="B717" s="1472"/>
      <c r="C717" s="1401"/>
      <c r="D717" s="1401"/>
    </row>
    <row r="718" spans="1:4" x14ac:dyDescent="0.25">
      <c r="A718" s="1401"/>
      <c r="B718" s="1472"/>
      <c r="C718" s="1401"/>
      <c r="D718" s="1401"/>
    </row>
    <row r="719" spans="1:4" x14ac:dyDescent="0.25">
      <c r="A719" s="1401"/>
      <c r="B719" s="1472"/>
      <c r="C719" s="1401"/>
      <c r="D719" s="1401"/>
    </row>
    <row r="720" spans="1:4" x14ac:dyDescent="0.25">
      <c r="A720" s="1401"/>
      <c r="B720" s="1472"/>
      <c r="C720" s="1401"/>
      <c r="D720" s="1401"/>
    </row>
    <row r="721" spans="1:4" x14ac:dyDescent="0.25">
      <c r="A721" s="1401"/>
      <c r="B721" s="1472"/>
      <c r="C721" s="1401"/>
      <c r="D721" s="1401"/>
    </row>
    <row r="722" spans="1:4" x14ac:dyDescent="0.25">
      <c r="A722" s="1401"/>
      <c r="B722" s="1472"/>
      <c r="C722" s="1401"/>
      <c r="D722" s="1401"/>
    </row>
    <row r="723" spans="1:4" x14ac:dyDescent="0.25">
      <c r="A723" s="1401"/>
      <c r="B723" s="1472"/>
      <c r="C723" s="1401"/>
      <c r="D723" s="1401"/>
    </row>
    <row r="724" spans="1:4" x14ac:dyDescent="0.25">
      <c r="A724" s="1401"/>
      <c r="B724" s="1472"/>
      <c r="C724" s="1401"/>
      <c r="D724" s="1401"/>
    </row>
    <row r="725" spans="1:4" x14ac:dyDescent="0.25">
      <c r="A725" s="1401"/>
      <c r="B725" s="1472"/>
      <c r="C725" s="1401"/>
      <c r="D725" s="1401"/>
    </row>
    <row r="726" spans="1:4" x14ac:dyDescent="0.25">
      <c r="A726" s="1401"/>
      <c r="B726" s="1472"/>
      <c r="C726" s="1401"/>
      <c r="D726" s="1401"/>
    </row>
    <row r="727" spans="1:4" x14ac:dyDescent="0.25">
      <c r="A727" s="1401"/>
      <c r="B727" s="1472"/>
      <c r="C727" s="1401"/>
      <c r="D727" s="1401"/>
    </row>
    <row r="728" spans="1:4" x14ac:dyDescent="0.25">
      <c r="A728" s="1401"/>
      <c r="B728" s="1472"/>
      <c r="C728" s="1401"/>
      <c r="D728" s="1401"/>
    </row>
    <row r="729" spans="1:4" x14ac:dyDescent="0.25">
      <c r="A729" s="1401"/>
      <c r="B729" s="1472"/>
      <c r="C729" s="1401"/>
      <c r="D729" s="1401"/>
    </row>
    <row r="730" spans="1:4" x14ac:dyDescent="0.25">
      <c r="A730" s="1401"/>
      <c r="B730" s="1472"/>
      <c r="C730" s="1401"/>
      <c r="D730" s="1401"/>
    </row>
    <row r="731" spans="1:4" x14ac:dyDescent="0.25">
      <c r="A731" s="1401"/>
      <c r="B731" s="1472"/>
      <c r="C731" s="1401"/>
      <c r="D731" s="1401"/>
    </row>
    <row r="732" spans="1:4" x14ac:dyDescent="0.25">
      <c r="A732" s="1401"/>
      <c r="B732" s="1472"/>
      <c r="C732" s="1401"/>
      <c r="D732" s="1401"/>
    </row>
    <row r="733" spans="1:4" x14ac:dyDescent="0.25">
      <c r="A733" s="1401"/>
      <c r="B733" s="1472"/>
      <c r="C733" s="1401"/>
      <c r="D733" s="1401"/>
    </row>
    <row r="734" spans="1:4" x14ac:dyDescent="0.25">
      <c r="A734" s="1401"/>
      <c r="B734" s="1472"/>
      <c r="C734" s="1401"/>
      <c r="D734" s="1401"/>
    </row>
    <row r="735" spans="1:4" x14ac:dyDescent="0.25">
      <c r="A735" s="1401"/>
      <c r="B735" s="1472"/>
      <c r="C735" s="1401"/>
      <c r="D735" s="1401"/>
    </row>
    <row r="736" spans="1:4" x14ac:dyDescent="0.25">
      <c r="A736" s="1401"/>
      <c r="B736" s="1472"/>
      <c r="C736" s="1401"/>
      <c r="D736" s="1401"/>
    </row>
    <row r="737" spans="1:4" x14ac:dyDescent="0.25">
      <c r="A737" s="1401"/>
      <c r="B737" s="1472"/>
      <c r="C737" s="1401"/>
      <c r="D737" s="1401"/>
    </row>
    <row r="738" spans="1:4" x14ac:dyDescent="0.25">
      <c r="A738" s="1401"/>
      <c r="B738" s="1472"/>
      <c r="C738" s="1401"/>
      <c r="D738" s="1401"/>
    </row>
    <row r="739" spans="1:4" x14ac:dyDescent="0.25">
      <c r="A739" s="1401"/>
      <c r="B739" s="1472"/>
      <c r="C739" s="1401"/>
      <c r="D739" s="1401"/>
    </row>
    <row r="740" spans="1:4" x14ac:dyDescent="0.25">
      <c r="A740" s="1401"/>
      <c r="B740" s="1472"/>
      <c r="C740" s="1401"/>
      <c r="D740" s="1401"/>
    </row>
    <row r="741" spans="1:4" x14ac:dyDescent="0.25">
      <c r="A741" s="1401"/>
      <c r="B741" s="1472"/>
      <c r="C741" s="1401"/>
      <c r="D741" s="1401"/>
    </row>
    <row r="742" spans="1:4" x14ac:dyDescent="0.25">
      <c r="A742" s="1401"/>
      <c r="B742" s="1472"/>
      <c r="C742" s="1401"/>
      <c r="D742" s="1401"/>
    </row>
    <row r="743" spans="1:4" x14ac:dyDescent="0.25">
      <c r="A743" s="1401"/>
      <c r="B743" s="1472"/>
      <c r="C743" s="1401"/>
      <c r="D743" s="1401"/>
    </row>
    <row r="744" spans="1:4" x14ac:dyDescent="0.25">
      <c r="A744" s="1401"/>
      <c r="B744" s="1472"/>
      <c r="C744" s="1401"/>
      <c r="D744" s="1401"/>
    </row>
    <row r="745" spans="1:4" x14ac:dyDescent="0.25">
      <c r="A745" s="1401"/>
      <c r="B745" s="1472"/>
      <c r="C745" s="1401"/>
      <c r="D745" s="1401"/>
    </row>
    <row r="746" spans="1:4" x14ac:dyDescent="0.25">
      <c r="A746" s="1401"/>
      <c r="B746" s="1472"/>
      <c r="C746" s="1401"/>
      <c r="D746" s="1401"/>
    </row>
    <row r="747" spans="1:4" x14ac:dyDescent="0.25">
      <c r="A747" s="1401"/>
      <c r="B747" s="1472"/>
      <c r="C747" s="1401"/>
      <c r="D747" s="1401"/>
    </row>
    <row r="748" spans="1:4" x14ac:dyDescent="0.25">
      <c r="A748" s="1401"/>
      <c r="B748" s="1472"/>
      <c r="C748" s="1401"/>
      <c r="D748" s="1401"/>
    </row>
    <row r="749" spans="1:4" x14ac:dyDescent="0.25">
      <c r="A749" s="1401"/>
      <c r="B749" s="1472"/>
      <c r="C749" s="1401"/>
      <c r="D749" s="1401"/>
    </row>
    <row r="750" spans="1:4" x14ac:dyDescent="0.25">
      <c r="A750" s="1401"/>
      <c r="B750" s="1472"/>
      <c r="C750" s="1401"/>
      <c r="D750" s="1401"/>
    </row>
    <row r="751" spans="1:4" x14ac:dyDescent="0.25">
      <c r="A751" s="1401"/>
      <c r="B751" s="1472"/>
      <c r="C751" s="1401"/>
      <c r="D751" s="1401"/>
    </row>
    <row r="752" spans="1:4" x14ac:dyDescent="0.25">
      <c r="A752" s="1401"/>
      <c r="B752" s="1472"/>
      <c r="C752" s="1401"/>
      <c r="D752" s="1401"/>
    </row>
    <row r="753" spans="1:4" x14ac:dyDescent="0.25">
      <c r="A753" s="1401"/>
      <c r="B753" s="1472"/>
      <c r="C753" s="1401"/>
      <c r="D753" s="1401"/>
    </row>
    <row r="754" spans="1:4" x14ac:dyDescent="0.25">
      <c r="A754" s="1401"/>
      <c r="B754" s="1472"/>
      <c r="C754" s="1401"/>
      <c r="D754" s="1401"/>
    </row>
    <row r="755" spans="1:4" x14ac:dyDescent="0.25">
      <c r="A755" s="1401"/>
      <c r="B755" s="1472"/>
      <c r="C755" s="1401"/>
      <c r="D755" s="1401"/>
    </row>
    <row r="756" spans="1:4" x14ac:dyDescent="0.25">
      <c r="A756" s="1401"/>
      <c r="B756" s="1472"/>
      <c r="C756" s="1401"/>
      <c r="D756" s="1401"/>
    </row>
    <row r="757" spans="1:4" x14ac:dyDescent="0.25">
      <c r="A757" s="1401"/>
      <c r="B757" s="1472"/>
      <c r="C757" s="1401"/>
      <c r="D757" s="1401"/>
    </row>
    <row r="758" spans="1:4" x14ac:dyDescent="0.25">
      <c r="A758" s="1401"/>
      <c r="B758" s="1472"/>
      <c r="C758" s="1401"/>
      <c r="D758" s="1401"/>
    </row>
    <row r="759" spans="1:4" x14ac:dyDescent="0.25">
      <c r="A759" s="1401"/>
      <c r="B759" s="1472"/>
      <c r="C759" s="1401"/>
      <c r="D759" s="1401"/>
    </row>
    <row r="760" spans="1:4" x14ac:dyDescent="0.25">
      <c r="A760" s="1401"/>
      <c r="B760" s="1472"/>
      <c r="C760" s="1401"/>
      <c r="D760" s="1401"/>
    </row>
    <row r="761" spans="1:4" x14ac:dyDescent="0.25">
      <c r="A761" s="1401"/>
      <c r="B761" s="1472"/>
      <c r="C761" s="1401"/>
      <c r="D761" s="1401"/>
    </row>
    <row r="762" spans="1:4" x14ac:dyDescent="0.25">
      <c r="A762" s="1401"/>
      <c r="B762" s="1472"/>
      <c r="C762" s="1401"/>
      <c r="D762" s="1401"/>
    </row>
    <row r="763" spans="1:4" x14ac:dyDescent="0.25">
      <c r="A763" s="1401"/>
      <c r="B763" s="1472"/>
      <c r="C763" s="1401"/>
      <c r="D763" s="1401"/>
    </row>
    <row r="764" spans="1:4" x14ac:dyDescent="0.25">
      <c r="A764" s="1401"/>
      <c r="B764" s="1472"/>
      <c r="C764" s="1401"/>
      <c r="D764" s="1401"/>
    </row>
    <row r="765" spans="1:4" x14ac:dyDescent="0.25">
      <c r="A765" s="1401"/>
      <c r="B765" s="1472"/>
      <c r="C765" s="1401"/>
      <c r="D765" s="1401"/>
    </row>
    <row r="766" spans="1:4" x14ac:dyDescent="0.25">
      <c r="A766" s="1401"/>
      <c r="B766" s="1472"/>
      <c r="C766" s="1401"/>
      <c r="D766" s="1401"/>
    </row>
    <row r="767" spans="1:4" x14ac:dyDescent="0.25">
      <c r="A767" s="1401"/>
      <c r="B767" s="1472"/>
      <c r="C767" s="1401"/>
      <c r="D767" s="1401"/>
    </row>
    <row r="768" spans="1:4" x14ac:dyDescent="0.25">
      <c r="A768" s="1401"/>
      <c r="B768" s="1472"/>
      <c r="C768" s="1401"/>
      <c r="D768" s="1401"/>
    </row>
    <row r="769" spans="1:4" x14ac:dyDescent="0.25">
      <c r="A769" s="1401"/>
      <c r="B769" s="1472"/>
      <c r="C769" s="1401"/>
      <c r="D769" s="1401"/>
    </row>
    <row r="770" spans="1:4" x14ac:dyDescent="0.25">
      <c r="A770" s="1401"/>
      <c r="B770" s="1472"/>
      <c r="C770" s="1401"/>
      <c r="D770" s="1401"/>
    </row>
    <row r="771" spans="1:4" x14ac:dyDescent="0.25">
      <c r="A771" s="1401"/>
      <c r="B771" s="1472"/>
      <c r="C771" s="1401"/>
      <c r="D771" s="1401"/>
    </row>
    <row r="772" spans="1:4" x14ac:dyDescent="0.25">
      <c r="A772" s="1401"/>
      <c r="B772" s="1472"/>
      <c r="C772" s="1401"/>
      <c r="D772" s="1401"/>
    </row>
    <row r="773" spans="1:4" x14ac:dyDescent="0.25">
      <c r="A773" s="1401"/>
      <c r="B773" s="1472"/>
      <c r="C773" s="1401"/>
      <c r="D773" s="1401"/>
    </row>
    <row r="774" spans="1:4" x14ac:dyDescent="0.25">
      <c r="A774" s="1401"/>
      <c r="B774" s="1472"/>
      <c r="C774" s="1401"/>
      <c r="D774" s="1401"/>
    </row>
    <row r="775" spans="1:4" x14ac:dyDescent="0.25">
      <c r="A775" s="1401"/>
      <c r="B775" s="1472"/>
      <c r="C775" s="1401"/>
      <c r="D775" s="1401"/>
    </row>
    <row r="776" spans="1:4" x14ac:dyDescent="0.25">
      <c r="A776" s="1401"/>
      <c r="B776" s="1472"/>
      <c r="C776" s="1401"/>
      <c r="D776" s="1401"/>
    </row>
    <row r="777" spans="1:4" x14ac:dyDescent="0.25">
      <c r="A777" s="1401"/>
      <c r="B777" s="1472"/>
      <c r="C777" s="1401"/>
      <c r="D777" s="1401"/>
    </row>
    <row r="778" spans="1:4" x14ac:dyDescent="0.25">
      <c r="A778" s="1401"/>
      <c r="B778" s="1472"/>
      <c r="C778" s="1401"/>
      <c r="D778" s="1401"/>
    </row>
    <row r="779" spans="1:4" x14ac:dyDescent="0.25">
      <c r="A779" s="1401"/>
      <c r="B779" s="1472"/>
      <c r="C779" s="1401"/>
      <c r="D779" s="1401"/>
    </row>
    <row r="780" spans="1:4" x14ac:dyDescent="0.25">
      <c r="A780" s="1401"/>
      <c r="B780" s="1472"/>
      <c r="C780" s="1401"/>
      <c r="D780" s="1401"/>
    </row>
    <row r="781" spans="1:4" x14ac:dyDescent="0.25">
      <c r="A781" s="1401"/>
      <c r="B781" s="1472"/>
      <c r="C781" s="1401"/>
      <c r="D781" s="1401"/>
    </row>
    <row r="782" spans="1:4" x14ac:dyDescent="0.25">
      <c r="A782" s="1401"/>
      <c r="B782" s="1472"/>
      <c r="C782" s="1401"/>
      <c r="D782" s="1401"/>
    </row>
    <row r="783" spans="1:4" x14ac:dyDescent="0.25">
      <c r="A783" s="1401"/>
      <c r="B783" s="1472"/>
      <c r="C783" s="1401"/>
      <c r="D783" s="1401"/>
    </row>
    <row r="784" spans="1:4" x14ac:dyDescent="0.25">
      <c r="A784" s="1401"/>
      <c r="B784" s="1472"/>
      <c r="C784" s="1401"/>
      <c r="D784" s="1401"/>
    </row>
    <row r="785" spans="1:4" x14ac:dyDescent="0.25">
      <c r="A785" s="1401"/>
      <c r="B785" s="1472"/>
      <c r="C785" s="1401"/>
      <c r="D785" s="1401"/>
    </row>
    <row r="786" spans="1:4" x14ac:dyDescent="0.25">
      <c r="A786" s="1401"/>
      <c r="B786" s="1472"/>
      <c r="C786" s="1401"/>
      <c r="D786" s="1401"/>
    </row>
    <row r="787" spans="1:4" x14ac:dyDescent="0.25">
      <c r="A787" s="1401"/>
      <c r="B787" s="1472"/>
      <c r="C787" s="1401"/>
      <c r="D787" s="1401"/>
    </row>
    <row r="788" spans="1:4" x14ac:dyDescent="0.25">
      <c r="A788" s="1401"/>
      <c r="B788" s="1472"/>
      <c r="C788" s="1401"/>
      <c r="D788" s="1401"/>
    </row>
    <row r="789" spans="1:4" x14ac:dyDescent="0.25">
      <c r="A789" s="1401"/>
      <c r="B789" s="1472"/>
      <c r="C789" s="1401"/>
      <c r="D789" s="1401"/>
    </row>
    <row r="790" spans="1:4" x14ac:dyDescent="0.25">
      <c r="A790" s="1401"/>
      <c r="B790" s="1472"/>
      <c r="C790" s="1401"/>
      <c r="D790" s="1401"/>
    </row>
    <row r="791" spans="1:4" x14ac:dyDescent="0.25">
      <c r="A791" s="1401"/>
      <c r="B791" s="1472"/>
      <c r="C791" s="1401"/>
      <c r="D791" s="1401"/>
    </row>
    <row r="792" spans="1:4" x14ac:dyDescent="0.25">
      <c r="A792" s="1401"/>
      <c r="B792" s="1472"/>
      <c r="C792" s="1401"/>
      <c r="D792" s="1401"/>
    </row>
    <row r="793" spans="1:4" x14ac:dyDescent="0.25">
      <c r="A793" s="1401"/>
      <c r="B793" s="1472"/>
      <c r="C793" s="1401"/>
      <c r="D793" s="1401"/>
    </row>
    <row r="794" spans="1:4" x14ac:dyDescent="0.25">
      <c r="A794" s="1401"/>
      <c r="B794" s="1472"/>
      <c r="C794" s="1401"/>
      <c r="D794" s="1401"/>
    </row>
    <row r="795" spans="1:4" x14ac:dyDescent="0.25">
      <c r="A795" s="1401"/>
      <c r="B795" s="1472"/>
      <c r="C795" s="1401"/>
      <c r="D795" s="1401"/>
    </row>
    <row r="796" spans="1:4" x14ac:dyDescent="0.25">
      <c r="A796" s="1401"/>
      <c r="B796" s="1472"/>
      <c r="C796" s="1401"/>
      <c r="D796" s="1401"/>
    </row>
    <row r="797" spans="1:4" x14ac:dyDescent="0.25">
      <c r="A797" s="1401"/>
      <c r="B797" s="1472"/>
      <c r="C797" s="1401"/>
      <c r="D797" s="1401"/>
    </row>
    <row r="798" spans="1:4" x14ac:dyDescent="0.25">
      <c r="A798" s="1401"/>
      <c r="B798" s="1472"/>
      <c r="C798" s="1401"/>
      <c r="D798" s="1401"/>
    </row>
    <row r="799" spans="1:4" x14ac:dyDescent="0.25">
      <c r="A799" s="1401"/>
      <c r="B799" s="1472"/>
      <c r="C799" s="1401"/>
      <c r="D799" s="1401"/>
    </row>
    <row r="800" spans="1:4" x14ac:dyDescent="0.25">
      <c r="A800" s="1401"/>
      <c r="B800" s="1472"/>
      <c r="C800" s="1401"/>
      <c r="D800" s="1401"/>
    </row>
    <row r="801" spans="1:4" x14ac:dyDescent="0.25">
      <c r="A801" s="1401"/>
      <c r="B801" s="1472"/>
      <c r="C801" s="1401"/>
      <c r="D801" s="1401"/>
    </row>
    <row r="802" spans="1:4" x14ac:dyDescent="0.25">
      <c r="A802" s="1401"/>
      <c r="B802" s="1472"/>
      <c r="C802" s="1401"/>
      <c r="D802" s="1401"/>
    </row>
    <row r="803" spans="1:4" x14ac:dyDescent="0.25">
      <c r="A803" s="1401"/>
      <c r="B803" s="1472"/>
      <c r="C803" s="1401"/>
      <c r="D803" s="1401"/>
    </row>
    <row r="804" spans="1:4" x14ac:dyDescent="0.25">
      <c r="A804" s="1401"/>
      <c r="B804" s="1472"/>
      <c r="C804" s="1401"/>
      <c r="D804" s="1401"/>
    </row>
    <row r="805" spans="1:4" x14ac:dyDescent="0.25">
      <c r="A805" s="1401"/>
      <c r="B805" s="1472"/>
      <c r="C805" s="1401"/>
      <c r="D805" s="1401"/>
    </row>
    <row r="806" spans="1:4" x14ac:dyDescent="0.25">
      <c r="A806" s="1401"/>
      <c r="B806" s="1472"/>
      <c r="C806" s="1401"/>
      <c r="D806" s="1401"/>
    </row>
    <row r="807" spans="1:4" x14ac:dyDescent="0.25">
      <c r="A807" s="1401"/>
      <c r="B807" s="1472"/>
      <c r="C807" s="1401"/>
      <c r="D807" s="1401"/>
    </row>
    <row r="808" spans="1:4" x14ac:dyDescent="0.25">
      <c r="A808" s="1401"/>
      <c r="B808" s="1472"/>
      <c r="C808" s="1401"/>
      <c r="D808" s="1401"/>
    </row>
    <row r="809" spans="1:4" x14ac:dyDescent="0.25">
      <c r="A809" s="1401"/>
      <c r="B809" s="1472"/>
      <c r="C809" s="1401"/>
      <c r="D809" s="1401"/>
    </row>
    <row r="810" spans="1:4" x14ac:dyDescent="0.25">
      <c r="A810" s="1401"/>
      <c r="B810" s="1472"/>
      <c r="C810" s="1401"/>
      <c r="D810" s="1401"/>
    </row>
    <row r="811" spans="1:4" x14ac:dyDescent="0.25">
      <c r="A811" s="1401"/>
      <c r="B811" s="1472"/>
      <c r="C811" s="1401"/>
      <c r="D811" s="1401"/>
    </row>
    <row r="812" spans="1:4" x14ac:dyDescent="0.25">
      <c r="A812" s="1401"/>
      <c r="B812" s="1472"/>
      <c r="C812" s="1401"/>
      <c r="D812" s="1401"/>
    </row>
    <row r="813" spans="1:4" x14ac:dyDescent="0.25">
      <c r="A813" s="1401"/>
      <c r="B813" s="1472"/>
      <c r="C813" s="1401"/>
      <c r="D813" s="1401"/>
    </row>
    <row r="814" spans="1:4" x14ac:dyDescent="0.25">
      <c r="A814" s="1401"/>
      <c r="B814" s="1472"/>
      <c r="C814" s="1401"/>
      <c r="D814" s="1401"/>
    </row>
    <row r="815" spans="1:4" x14ac:dyDescent="0.25">
      <c r="A815" s="1401"/>
      <c r="B815" s="1472"/>
      <c r="C815" s="1401"/>
      <c r="D815" s="1401"/>
    </row>
    <row r="816" spans="1:4" x14ac:dyDescent="0.25">
      <c r="A816" s="1401"/>
      <c r="B816" s="1472"/>
      <c r="C816" s="1401"/>
      <c r="D816" s="1401"/>
    </row>
    <row r="817" spans="1:4" x14ac:dyDescent="0.25">
      <c r="A817" s="1401"/>
      <c r="B817" s="1472"/>
      <c r="C817" s="1401"/>
      <c r="D817" s="1401"/>
    </row>
    <row r="818" spans="1:4" x14ac:dyDescent="0.25">
      <c r="A818" s="1401"/>
      <c r="B818" s="1472"/>
      <c r="C818" s="1401"/>
      <c r="D818" s="1401"/>
    </row>
    <row r="819" spans="1:4" x14ac:dyDescent="0.25">
      <c r="A819" s="1401"/>
      <c r="B819" s="1472"/>
      <c r="C819" s="1401"/>
      <c r="D819" s="1401"/>
    </row>
    <row r="820" spans="1:4" x14ac:dyDescent="0.25">
      <c r="A820" s="1401"/>
      <c r="B820" s="1472"/>
      <c r="C820" s="1401"/>
      <c r="D820" s="1401"/>
    </row>
    <row r="821" spans="1:4" x14ac:dyDescent="0.25">
      <c r="A821" s="1401"/>
      <c r="B821" s="1472"/>
      <c r="C821" s="1401"/>
      <c r="D821" s="1401"/>
    </row>
    <row r="822" spans="1:4" x14ac:dyDescent="0.25">
      <c r="A822" s="1401"/>
      <c r="B822" s="1472"/>
      <c r="C822" s="1401"/>
      <c r="D822" s="1401"/>
    </row>
    <row r="823" spans="1:4" x14ac:dyDescent="0.25">
      <c r="A823" s="1401"/>
      <c r="B823" s="1472"/>
      <c r="C823" s="1401"/>
      <c r="D823" s="1401"/>
    </row>
    <row r="824" spans="1:4" x14ac:dyDescent="0.25">
      <c r="A824" s="1401"/>
      <c r="B824" s="1472"/>
      <c r="C824" s="1401"/>
      <c r="D824" s="1401"/>
    </row>
    <row r="825" spans="1:4" x14ac:dyDescent="0.25">
      <c r="A825" s="1401"/>
      <c r="B825" s="1472"/>
      <c r="C825" s="1401"/>
      <c r="D825" s="1401"/>
    </row>
    <row r="826" spans="1:4" x14ac:dyDescent="0.25">
      <c r="A826" s="1401"/>
      <c r="B826" s="1472"/>
      <c r="C826" s="1401"/>
      <c r="D826" s="1401"/>
    </row>
    <row r="827" spans="1:4" x14ac:dyDescent="0.25">
      <c r="A827" s="1401"/>
      <c r="B827" s="1472"/>
      <c r="C827" s="1401"/>
      <c r="D827" s="1401"/>
    </row>
    <row r="828" spans="1:4" x14ac:dyDescent="0.25">
      <c r="A828" s="1401"/>
      <c r="B828" s="1472"/>
      <c r="C828" s="1401"/>
      <c r="D828" s="1401"/>
    </row>
    <row r="829" spans="1:4" x14ac:dyDescent="0.25">
      <c r="A829" s="1401"/>
      <c r="B829" s="1472"/>
      <c r="C829" s="1401"/>
      <c r="D829" s="1401"/>
    </row>
    <row r="830" spans="1:4" x14ac:dyDescent="0.25">
      <c r="A830" s="1401"/>
      <c r="B830" s="1472"/>
      <c r="C830" s="1401"/>
      <c r="D830" s="1401"/>
    </row>
    <row r="831" spans="1:4" x14ac:dyDescent="0.25">
      <c r="A831" s="1401"/>
      <c r="B831" s="1472"/>
      <c r="C831" s="1401"/>
      <c r="D831" s="1401"/>
    </row>
    <row r="832" spans="1:4" x14ac:dyDescent="0.25">
      <c r="A832" s="1401"/>
      <c r="B832" s="1472"/>
      <c r="C832" s="1401"/>
      <c r="D832" s="1401"/>
    </row>
    <row r="833" spans="1:4" x14ac:dyDescent="0.25">
      <c r="A833" s="1401"/>
      <c r="B833" s="1472"/>
      <c r="C833" s="1401"/>
      <c r="D833" s="1401"/>
    </row>
    <row r="834" spans="1:4" x14ac:dyDescent="0.25">
      <c r="A834" s="1401"/>
      <c r="B834" s="1472"/>
      <c r="C834" s="1401"/>
      <c r="D834" s="1401"/>
    </row>
    <row r="835" spans="1:4" x14ac:dyDescent="0.25">
      <c r="A835" s="1401"/>
      <c r="B835" s="1472"/>
      <c r="C835" s="1401"/>
      <c r="D835" s="1401"/>
    </row>
    <row r="836" spans="1:4" x14ac:dyDescent="0.25">
      <c r="A836" s="1401"/>
      <c r="B836" s="1472"/>
      <c r="C836" s="1401"/>
      <c r="D836" s="1401"/>
    </row>
    <row r="837" spans="1:4" x14ac:dyDescent="0.25">
      <c r="A837" s="1401"/>
      <c r="B837" s="1472"/>
      <c r="C837" s="1401"/>
      <c r="D837" s="1401"/>
    </row>
    <row r="838" spans="1:4" x14ac:dyDescent="0.25">
      <c r="A838" s="1401"/>
      <c r="B838" s="1472"/>
      <c r="C838" s="1401"/>
      <c r="D838" s="1401"/>
    </row>
    <row r="839" spans="1:4" x14ac:dyDescent="0.25">
      <c r="A839" s="1401"/>
      <c r="B839" s="1472"/>
      <c r="C839" s="1401"/>
      <c r="D839" s="1401"/>
    </row>
    <row r="840" spans="1:4" x14ac:dyDescent="0.25">
      <c r="A840" s="1401"/>
      <c r="B840" s="1472"/>
      <c r="C840" s="1401"/>
      <c r="D840" s="1401"/>
    </row>
    <row r="841" spans="1:4" x14ac:dyDescent="0.25">
      <c r="A841" s="1401"/>
      <c r="B841" s="1472"/>
      <c r="C841" s="1401"/>
      <c r="D841" s="1401"/>
    </row>
    <row r="842" spans="1:4" x14ac:dyDescent="0.25">
      <c r="A842" s="1401"/>
      <c r="B842" s="1472"/>
      <c r="C842" s="1401"/>
      <c r="D842" s="1401"/>
    </row>
    <row r="843" spans="1:4" x14ac:dyDescent="0.25">
      <c r="A843" s="1401"/>
      <c r="B843" s="1472"/>
      <c r="C843" s="1401"/>
      <c r="D843" s="1401"/>
    </row>
    <row r="844" spans="1:4" x14ac:dyDescent="0.25">
      <c r="A844" s="1401"/>
      <c r="B844" s="1472"/>
      <c r="C844" s="1401"/>
      <c r="D844" s="1401"/>
    </row>
    <row r="845" spans="1:4" x14ac:dyDescent="0.25">
      <c r="A845" s="1401"/>
      <c r="B845" s="1472"/>
      <c r="C845" s="1401"/>
      <c r="D845" s="1401"/>
    </row>
    <row r="846" spans="1:4" x14ac:dyDescent="0.25">
      <c r="A846" s="1401"/>
      <c r="B846" s="1472"/>
      <c r="C846" s="1401"/>
      <c r="D846" s="1401"/>
    </row>
    <row r="847" spans="1:4" x14ac:dyDescent="0.25">
      <c r="A847" s="1401"/>
      <c r="B847" s="1472"/>
      <c r="C847" s="1401"/>
      <c r="D847" s="1401"/>
    </row>
    <row r="848" spans="1:4" x14ac:dyDescent="0.25">
      <c r="A848" s="1401"/>
      <c r="B848" s="1472"/>
      <c r="C848" s="1401"/>
      <c r="D848" s="1401"/>
    </row>
    <row r="849" spans="1:4" x14ac:dyDescent="0.25">
      <c r="A849" s="1401"/>
      <c r="B849" s="1472"/>
      <c r="C849" s="1401"/>
      <c r="D849" s="1401"/>
    </row>
    <row r="850" spans="1:4" x14ac:dyDescent="0.25">
      <c r="A850" s="1401"/>
      <c r="B850" s="1472"/>
      <c r="C850" s="1401"/>
      <c r="D850" s="1401"/>
    </row>
    <row r="851" spans="1:4" x14ac:dyDescent="0.25">
      <c r="A851" s="1401"/>
      <c r="B851" s="1472"/>
      <c r="C851" s="1401"/>
      <c r="D851" s="1401"/>
    </row>
    <row r="852" spans="1:4" x14ac:dyDescent="0.25">
      <c r="A852" s="1401"/>
      <c r="B852" s="1472"/>
      <c r="C852" s="1401"/>
      <c r="D852" s="1401"/>
    </row>
    <row r="853" spans="1:4" x14ac:dyDescent="0.25">
      <c r="A853" s="1401"/>
      <c r="B853" s="1472"/>
      <c r="C853" s="1401"/>
      <c r="D853" s="1401"/>
    </row>
    <row r="854" spans="1:4" x14ac:dyDescent="0.25">
      <c r="A854" s="1401"/>
      <c r="B854" s="1472"/>
      <c r="C854" s="1401"/>
      <c r="D854" s="1401"/>
    </row>
    <row r="855" spans="1:4" x14ac:dyDescent="0.25">
      <c r="A855" s="1401"/>
      <c r="B855" s="1472"/>
      <c r="C855" s="1401"/>
      <c r="D855" s="1401"/>
    </row>
    <row r="856" spans="1:4" x14ac:dyDescent="0.25">
      <c r="A856" s="1401"/>
      <c r="B856" s="1472"/>
      <c r="C856" s="1401"/>
      <c r="D856" s="1401"/>
    </row>
    <row r="857" spans="1:4" x14ac:dyDescent="0.25">
      <c r="A857" s="1401"/>
      <c r="B857" s="1472"/>
      <c r="C857" s="1401"/>
      <c r="D857" s="1401"/>
    </row>
    <row r="858" spans="1:4" x14ac:dyDescent="0.25">
      <c r="A858" s="1401"/>
      <c r="B858" s="1472"/>
      <c r="C858" s="1401"/>
      <c r="D858" s="1401"/>
    </row>
    <row r="859" spans="1:4" x14ac:dyDescent="0.25">
      <c r="A859" s="1401"/>
      <c r="B859" s="1472"/>
      <c r="C859" s="1401"/>
      <c r="D859" s="1401"/>
    </row>
    <row r="860" spans="1:4" x14ac:dyDescent="0.25">
      <c r="A860" s="1401"/>
      <c r="B860" s="1472"/>
      <c r="C860" s="1401"/>
      <c r="D860" s="1401"/>
    </row>
    <row r="861" spans="1:4" x14ac:dyDescent="0.25">
      <c r="A861" s="1401"/>
      <c r="B861" s="1472"/>
      <c r="C861" s="1401"/>
      <c r="D861" s="1401"/>
    </row>
    <row r="862" spans="1:4" x14ac:dyDescent="0.25">
      <c r="A862" s="1401"/>
      <c r="B862" s="1472"/>
      <c r="C862" s="1401"/>
      <c r="D862" s="1401"/>
    </row>
    <row r="863" spans="1:4" x14ac:dyDescent="0.25">
      <c r="A863" s="1401"/>
      <c r="B863" s="1472"/>
      <c r="C863" s="1401"/>
      <c r="D863" s="1401"/>
    </row>
    <row r="864" spans="1:4" x14ac:dyDescent="0.25">
      <c r="A864" s="1401"/>
      <c r="B864" s="1472"/>
      <c r="C864" s="1401"/>
      <c r="D864" s="1401"/>
    </row>
    <row r="865" spans="1:4" x14ac:dyDescent="0.25">
      <c r="A865" s="1401"/>
      <c r="B865" s="1472"/>
      <c r="C865" s="1401"/>
      <c r="D865" s="1401"/>
    </row>
    <row r="866" spans="1:4" x14ac:dyDescent="0.25">
      <c r="A866" s="1401"/>
      <c r="B866" s="1472"/>
      <c r="C866" s="1401"/>
      <c r="D866" s="1401"/>
    </row>
    <row r="867" spans="1:4" x14ac:dyDescent="0.25">
      <c r="A867" s="1401"/>
      <c r="B867" s="1472"/>
      <c r="C867" s="1401"/>
      <c r="D867" s="1401"/>
    </row>
    <row r="868" spans="1:4" x14ac:dyDescent="0.25">
      <c r="A868" s="1401"/>
      <c r="B868" s="1472"/>
      <c r="C868" s="1401"/>
      <c r="D868" s="1401"/>
    </row>
    <row r="869" spans="1:4" x14ac:dyDescent="0.25">
      <c r="A869" s="1401"/>
      <c r="B869" s="1472"/>
      <c r="C869" s="1401"/>
      <c r="D869" s="1401"/>
    </row>
    <row r="870" spans="1:4" x14ac:dyDescent="0.25">
      <c r="A870" s="1401"/>
      <c r="B870" s="1472"/>
      <c r="C870" s="1401"/>
      <c r="D870" s="1401"/>
    </row>
    <row r="871" spans="1:4" x14ac:dyDescent="0.25">
      <c r="A871" s="1401"/>
      <c r="B871" s="1472"/>
      <c r="C871" s="1401"/>
      <c r="D871" s="1401"/>
    </row>
    <row r="872" spans="1:4" x14ac:dyDescent="0.25">
      <c r="A872" s="1401"/>
      <c r="B872" s="1472"/>
      <c r="C872" s="1401"/>
      <c r="D872" s="1401"/>
    </row>
    <row r="873" spans="1:4" x14ac:dyDescent="0.25">
      <c r="A873" s="1401"/>
      <c r="B873" s="1472"/>
      <c r="C873" s="1401"/>
      <c r="D873" s="1401"/>
    </row>
    <row r="874" spans="1:4" x14ac:dyDescent="0.25">
      <c r="A874" s="1401"/>
      <c r="B874" s="1472"/>
      <c r="C874" s="1401"/>
      <c r="D874" s="1401"/>
    </row>
    <row r="875" spans="1:4" x14ac:dyDescent="0.25">
      <c r="A875" s="1401"/>
      <c r="B875" s="1472"/>
      <c r="C875" s="1401"/>
      <c r="D875" s="1401"/>
    </row>
    <row r="876" spans="1:4" x14ac:dyDescent="0.25">
      <c r="A876" s="1401"/>
      <c r="B876" s="1472"/>
      <c r="C876" s="1401"/>
      <c r="D876" s="1401"/>
    </row>
    <row r="877" spans="1:4" x14ac:dyDescent="0.25">
      <c r="A877" s="1401"/>
      <c r="B877" s="1472"/>
      <c r="C877" s="1401"/>
      <c r="D877" s="1401"/>
    </row>
    <row r="878" spans="1:4" x14ac:dyDescent="0.25">
      <c r="A878" s="1401"/>
      <c r="B878" s="1472"/>
      <c r="C878" s="1401"/>
      <c r="D878" s="1401"/>
    </row>
    <row r="879" spans="1:4" x14ac:dyDescent="0.25">
      <c r="A879" s="1401"/>
      <c r="B879" s="1472"/>
      <c r="C879" s="1401"/>
      <c r="D879" s="1401"/>
    </row>
    <row r="880" spans="1:4" x14ac:dyDescent="0.25">
      <c r="A880" s="1401"/>
      <c r="B880" s="1472"/>
      <c r="C880" s="1401"/>
      <c r="D880" s="1401"/>
    </row>
    <row r="881" spans="1:4" x14ac:dyDescent="0.25">
      <c r="A881" s="1401"/>
      <c r="B881" s="1472"/>
      <c r="C881" s="1401"/>
      <c r="D881" s="1401"/>
    </row>
    <row r="882" spans="1:4" x14ac:dyDescent="0.25">
      <c r="A882" s="1401"/>
      <c r="B882" s="1472"/>
      <c r="C882" s="1401"/>
      <c r="D882" s="1401"/>
    </row>
    <row r="883" spans="1:4" x14ac:dyDescent="0.25">
      <c r="A883" s="1401"/>
      <c r="B883" s="1472"/>
      <c r="C883" s="1401"/>
      <c r="D883" s="1401"/>
    </row>
    <row r="884" spans="1:4" x14ac:dyDescent="0.25">
      <c r="A884" s="1401"/>
      <c r="B884" s="1472"/>
      <c r="C884" s="1401"/>
      <c r="D884" s="1401"/>
    </row>
    <row r="885" spans="1:4" x14ac:dyDescent="0.25">
      <c r="A885" s="1401"/>
      <c r="B885" s="1472"/>
      <c r="C885" s="1401"/>
      <c r="D885" s="1401"/>
    </row>
    <row r="886" spans="1:4" x14ac:dyDescent="0.25">
      <c r="A886" s="1401"/>
      <c r="B886" s="1472"/>
      <c r="C886" s="1401"/>
      <c r="D886" s="1401"/>
    </row>
    <row r="887" spans="1:4" x14ac:dyDescent="0.25">
      <c r="A887" s="1401"/>
      <c r="B887" s="1472"/>
      <c r="C887" s="1401"/>
      <c r="D887" s="1401"/>
    </row>
    <row r="888" spans="1:4" x14ac:dyDescent="0.25">
      <c r="A888" s="1401"/>
      <c r="B888" s="1472"/>
      <c r="C888" s="1401"/>
      <c r="D888" s="1401"/>
    </row>
    <row r="889" spans="1:4" x14ac:dyDescent="0.25">
      <c r="A889" s="1401"/>
      <c r="B889" s="1472"/>
      <c r="C889" s="1401"/>
      <c r="D889" s="1401"/>
    </row>
    <row r="890" spans="1:4" x14ac:dyDescent="0.25">
      <c r="A890" s="1401"/>
      <c r="B890" s="1472"/>
      <c r="C890" s="1401"/>
      <c r="D890" s="1401"/>
    </row>
    <row r="891" spans="1:4" x14ac:dyDescent="0.25">
      <c r="A891" s="1401"/>
      <c r="B891" s="1472"/>
      <c r="C891" s="1401"/>
      <c r="D891" s="1401"/>
    </row>
    <row r="892" spans="1:4" x14ac:dyDescent="0.25">
      <c r="A892" s="1401"/>
      <c r="B892" s="1472"/>
      <c r="C892" s="1401"/>
      <c r="D892" s="1401"/>
    </row>
    <row r="893" spans="1:4" x14ac:dyDescent="0.25">
      <c r="A893" s="1401"/>
      <c r="B893" s="1472"/>
      <c r="C893" s="1401"/>
      <c r="D893" s="1401"/>
    </row>
    <row r="894" spans="1:4" x14ac:dyDescent="0.25">
      <c r="A894" s="1401"/>
      <c r="B894" s="1472"/>
      <c r="C894" s="1401"/>
      <c r="D894" s="1401"/>
    </row>
    <row r="895" spans="1:4" x14ac:dyDescent="0.25">
      <c r="A895" s="1401"/>
      <c r="B895" s="1472"/>
      <c r="C895" s="1401"/>
      <c r="D895" s="1401"/>
    </row>
    <row r="896" spans="1:4" x14ac:dyDescent="0.25">
      <c r="A896" s="1401"/>
      <c r="B896" s="1472"/>
      <c r="C896" s="1401"/>
      <c r="D896" s="1401"/>
    </row>
    <row r="897" spans="1:4" x14ac:dyDescent="0.25">
      <c r="A897" s="1401"/>
      <c r="B897" s="1472"/>
      <c r="C897" s="1401"/>
      <c r="D897" s="1401"/>
    </row>
    <row r="898" spans="1:4" x14ac:dyDescent="0.25">
      <c r="A898" s="1401"/>
      <c r="B898" s="1472"/>
      <c r="C898" s="1401"/>
      <c r="D898" s="1401"/>
    </row>
    <row r="899" spans="1:4" x14ac:dyDescent="0.25">
      <c r="A899" s="1401"/>
      <c r="B899" s="1472"/>
      <c r="C899" s="1401"/>
      <c r="D899" s="1401"/>
    </row>
    <row r="900" spans="1:4" x14ac:dyDescent="0.25">
      <c r="A900" s="1401"/>
      <c r="B900" s="1472"/>
      <c r="C900" s="1401"/>
      <c r="D900" s="1401"/>
    </row>
    <row r="901" spans="1:4" x14ac:dyDescent="0.25">
      <c r="A901" s="1401"/>
      <c r="B901" s="1472"/>
      <c r="C901" s="1401"/>
      <c r="D901" s="1401"/>
    </row>
    <row r="902" spans="1:4" x14ac:dyDescent="0.25">
      <c r="A902" s="1401"/>
      <c r="B902" s="1472"/>
      <c r="C902" s="1401"/>
      <c r="D902" s="1401"/>
    </row>
    <row r="903" spans="1:4" x14ac:dyDescent="0.25">
      <c r="A903" s="1401"/>
      <c r="B903" s="1472"/>
      <c r="C903" s="1401"/>
      <c r="D903" s="1401"/>
    </row>
    <row r="904" spans="1:4" x14ac:dyDescent="0.25">
      <c r="A904" s="1401"/>
      <c r="B904" s="1472"/>
      <c r="C904" s="1401"/>
      <c r="D904" s="1401"/>
    </row>
    <row r="905" spans="1:4" x14ac:dyDescent="0.25">
      <c r="A905" s="1401"/>
      <c r="B905" s="1472"/>
      <c r="C905" s="1401"/>
      <c r="D905" s="1401"/>
    </row>
    <row r="906" spans="1:4" x14ac:dyDescent="0.25">
      <c r="A906" s="1401"/>
      <c r="B906" s="1472"/>
      <c r="C906" s="1401"/>
      <c r="D906" s="1401"/>
    </row>
    <row r="907" spans="1:4" x14ac:dyDescent="0.25">
      <c r="A907" s="1401"/>
      <c r="B907" s="1472"/>
      <c r="C907" s="1401"/>
      <c r="D907" s="1401"/>
    </row>
    <row r="908" spans="1:4" x14ac:dyDescent="0.25">
      <c r="A908" s="1401"/>
      <c r="B908" s="1472"/>
      <c r="C908" s="1401"/>
      <c r="D908" s="1401"/>
    </row>
    <row r="909" spans="1:4" x14ac:dyDescent="0.25">
      <c r="A909" s="1401"/>
      <c r="B909" s="1472"/>
      <c r="C909" s="1401"/>
      <c r="D909" s="1401"/>
    </row>
    <row r="910" spans="1:4" x14ac:dyDescent="0.25">
      <c r="A910" s="1401"/>
      <c r="B910" s="1472"/>
      <c r="C910" s="1401"/>
      <c r="D910" s="1401"/>
    </row>
    <row r="911" spans="1:4" x14ac:dyDescent="0.25">
      <c r="A911" s="1401"/>
      <c r="B911" s="1472"/>
      <c r="C911" s="1401"/>
      <c r="D911" s="1401"/>
    </row>
    <row r="912" spans="1:4" x14ac:dyDescent="0.25">
      <c r="A912" s="1401"/>
      <c r="B912" s="1472"/>
      <c r="C912" s="1401"/>
      <c r="D912" s="1401"/>
    </row>
    <row r="913" spans="1:4" x14ac:dyDescent="0.25">
      <c r="A913" s="1401"/>
      <c r="B913" s="1472"/>
      <c r="C913" s="1401"/>
      <c r="D913" s="1401"/>
    </row>
    <row r="914" spans="1:4" x14ac:dyDescent="0.25">
      <c r="A914" s="1401"/>
      <c r="B914" s="1472"/>
      <c r="C914" s="1401"/>
      <c r="D914" s="1401"/>
    </row>
    <row r="915" spans="1:4" x14ac:dyDescent="0.25">
      <c r="A915" s="1401"/>
      <c r="B915" s="1472"/>
      <c r="C915" s="1401"/>
      <c r="D915" s="1401"/>
    </row>
    <row r="916" spans="1:4" x14ac:dyDescent="0.25">
      <c r="A916" s="1401"/>
      <c r="B916" s="1472"/>
      <c r="C916" s="1401"/>
      <c r="D916" s="1401"/>
    </row>
    <row r="917" spans="1:4" x14ac:dyDescent="0.25">
      <c r="A917" s="1401"/>
      <c r="B917" s="1472"/>
      <c r="C917" s="1401"/>
      <c r="D917" s="1401"/>
    </row>
    <row r="918" spans="1:4" x14ac:dyDescent="0.25">
      <c r="A918" s="1401"/>
      <c r="B918" s="1472"/>
      <c r="C918" s="1401"/>
      <c r="D918" s="1401"/>
    </row>
    <row r="919" spans="1:4" x14ac:dyDescent="0.25">
      <c r="A919" s="1401"/>
      <c r="B919" s="1472"/>
      <c r="C919" s="1401"/>
      <c r="D919" s="1401"/>
    </row>
    <row r="920" spans="1:4" x14ac:dyDescent="0.25">
      <c r="A920" s="1401"/>
      <c r="B920" s="1472"/>
      <c r="C920" s="1401"/>
      <c r="D920" s="1401"/>
    </row>
    <row r="921" spans="1:4" x14ac:dyDescent="0.25">
      <c r="A921" s="1401"/>
      <c r="B921" s="1472"/>
      <c r="C921" s="1401"/>
      <c r="D921" s="1401"/>
    </row>
    <row r="922" spans="1:4" x14ac:dyDescent="0.25">
      <c r="A922" s="1401"/>
      <c r="B922" s="1472"/>
      <c r="C922" s="1401"/>
      <c r="D922" s="1401"/>
    </row>
    <row r="923" spans="1:4" x14ac:dyDescent="0.25">
      <c r="A923" s="1401"/>
      <c r="B923" s="1472"/>
      <c r="C923" s="1401"/>
      <c r="D923" s="1401"/>
    </row>
    <row r="924" spans="1:4" x14ac:dyDescent="0.25">
      <c r="A924" s="1401"/>
      <c r="B924" s="1472"/>
      <c r="C924" s="1401"/>
      <c r="D924" s="1401"/>
    </row>
    <row r="925" spans="1:4" x14ac:dyDescent="0.25">
      <c r="A925" s="1401"/>
      <c r="B925" s="1472"/>
      <c r="C925" s="1401"/>
      <c r="D925" s="1401"/>
    </row>
    <row r="926" spans="1:4" x14ac:dyDescent="0.25">
      <c r="A926" s="1401"/>
      <c r="B926" s="1472"/>
      <c r="C926" s="1401"/>
      <c r="D926" s="1401"/>
    </row>
    <row r="927" spans="1:4" x14ac:dyDescent="0.25">
      <c r="A927" s="1401"/>
      <c r="B927" s="1472"/>
      <c r="C927" s="1401"/>
      <c r="D927" s="1401"/>
    </row>
    <row r="928" spans="1:4" x14ac:dyDescent="0.25">
      <c r="A928" s="1401"/>
      <c r="B928" s="1472"/>
      <c r="C928" s="1401"/>
      <c r="D928" s="1401"/>
    </row>
    <row r="929" spans="1:4" x14ac:dyDescent="0.25">
      <c r="A929" s="1401"/>
      <c r="B929" s="1472"/>
      <c r="C929" s="1401"/>
      <c r="D929" s="1401"/>
    </row>
    <row r="930" spans="1:4" x14ac:dyDescent="0.25">
      <c r="A930" s="1401"/>
      <c r="B930" s="1472"/>
      <c r="C930" s="1401"/>
      <c r="D930" s="1401"/>
    </row>
    <row r="931" spans="1:4" x14ac:dyDescent="0.25">
      <c r="A931" s="1401"/>
      <c r="B931" s="1472"/>
      <c r="C931" s="1401"/>
      <c r="D931" s="1401"/>
    </row>
    <row r="932" spans="1:4" x14ac:dyDescent="0.25">
      <c r="A932" s="1401"/>
      <c r="B932" s="1472"/>
      <c r="C932" s="1401"/>
      <c r="D932" s="1401"/>
    </row>
    <row r="933" spans="1:4" x14ac:dyDescent="0.25">
      <c r="A933" s="1401"/>
      <c r="B933" s="1472"/>
      <c r="C933" s="1401"/>
      <c r="D933" s="1401"/>
    </row>
    <row r="934" spans="1:4" x14ac:dyDescent="0.25">
      <c r="A934" s="1401"/>
      <c r="B934" s="1472"/>
      <c r="C934" s="1401"/>
      <c r="D934" s="1401"/>
    </row>
    <row r="935" spans="1:4" x14ac:dyDescent="0.25">
      <c r="A935" s="1401"/>
      <c r="B935" s="1472"/>
      <c r="C935" s="1401"/>
      <c r="D935" s="1401"/>
    </row>
    <row r="936" spans="1:4" x14ac:dyDescent="0.25">
      <c r="A936" s="1401"/>
      <c r="B936" s="1472"/>
      <c r="C936" s="1401"/>
      <c r="D936" s="1401"/>
    </row>
    <row r="937" spans="1:4" x14ac:dyDescent="0.25">
      <c r="A937" s="1401"/>
      <c r="B937" s="1472"/>
      <c r="C937" s="1401"/>
      <c r="D937" s="1401"/>
    </row>
    <row r="938" spans="1:4" x14ac:dyDescent="0.25">
      <c r="A938" s="1401"/>
      <c r="B938" s="1472"/>
      <c r="C938" s="1401"/>
      <c r="D938" s="1401"/>
    </row>
    <row r="939" spans="1:4" x14ac:dyDescent="0.25">
      <c r="A939" s="1401"/>
      <c r="B939" s="1472"/>
      <c r="C939" s="1401"/>
      <c r="D939" s="1401"/>
    </row>
    <row r="940" spans="1:4" x14ac:dyDescent="0.25">
      <c r="A940" s="1401"/>
      <c r="B940" s="1472"/>
      <c r="C940" s="1401"/>
      <c r="D940" s="1401"/>
    </row>
    <row r="941" spans="1:4" x14ac:dyDescent="0.25">
      <c r="A941" s="1401"/>
      <c r="B941" s="1472"/>
      <c r="C941" s="1401"/>
      <c r="D941" s="1401"/>
    </row>
    <row r="942" spans="1:4" x14ac:dyDescent="0.25">
      <c r="A942" s="1401"/>
      <c r="B942" s="1472"/>
      <c r="C942" s="1401"/>
      <c r="D942" s="1401"/>
    </row>
    <row r="943" spans="1:4" x14ac:dyDescent="0.25">
      <c r="A943" s="1401"/>
      <c r="B943" s="1472"/>
      <c r="C943" s="1401"/>
      <c r="D943" s="1401"/>
    </row>
    <row r="944" spans="1:4" x14ac:dyDescent="0.25">
      <c r="A944" s="1401"/>
      <c r="B944" s="1472"/>
      <c r="C944" s="1401"/>
      <c r="D944" s="1401"/>
    </row>
    <row r="945" spans="1:4" x14ac:dyDescent="0.25">
      <c r="A945" s="1401"/>
      <c r="B945" s="1472"/>
      <c r="C945" s="1401"/>
      <c r="D945" s="1401"/>
    </row>
    <row r="946" spans="1:4" x14ac:dyDescent="0.25">
      <c r="A946" s="1401"/>
      <c r="B946" s="1472"/>
      <c r="C946" s="1401"/>
      <c r="D946" s="1401"/>
    </row>
    <row r="947" spans="1:4" x14ac:dyDescent="0.25">
      <c r="A947" s="1401"/>
      <c r="B947" s="1472"/>
      <c r="C947" s="1401"/>
      <c r="D947" s="1401"/>
    </row>
    <row r="948" spans="1:4" x14ac:dyDescent="0.25">
      <c r="A948" s="1401"/>
      <c r="B948" s="1472"/>
      <c r="C948" s="1401"/>
      <c r="D948" s="1401"/>
    </row>
    <row r="949" spans="1:4" x14ac:dyDescent="0.25">
      <c r="A949" s="1401"/>
      <c r="B949" s="1472"/>
      <c r="C949" s="1401"/>
      <c r="D949" s="1401"/>
    </row>
    <row r="950" spans="1:4" x14ac:dyDescent="0.25">
      <c r="A950" s="1401"/>
      <c r="B950" s="1472"/>
      <c r="C950" s="1401"/>
      <c r="D950" s="1401"/>
    </row>
    <row r="951" spans="1:4" x14ac:dyDescent="0.25">
      <c r="A951" s="1401"/>
      <c r="B951" s="1472"/>
      <c r="C951" s="1401"/>
      <c r="D951" s="1401"/>
    </row>
    <row r="952" spans="1:4" x14ac:dyDescent="0.25">
      <c r="A952" s="1401"/>
      <c r="B952" s="1472"/>
      <c r="C952" s="1401"/>
      <c r="D952" s="1401"/>
    </row>
    <row r="953" spans="1:4" x14ac:dyDescent="0.25">
      <c r="A953" s="1401"/>
      <c r="B953" s="1472"/>
      <c r="C953" s="1401"/>
      <c r="D953" s="1401"/>
    </row>
    <row r="954" spans="1:4" x14ac:dyDescent="0.25">
      <c r="A954" s="1401"/>
      <c r="B954" s="1472"/>
      <c r="C954" s="1401"/>
      <c r="D954" s="1401"/>
    </row>
    <row r="955" spans="1:4" x14ac:dyDescent="0.25">
      <c r="A955" s="1401"/>
      <c r="B955" s="1472"/>
      <c r="C955" s="1401"/>
      <c r="D955" s="1401"/>
    </row>
    <row r="956" spans="1:4" x14ac:dyDescent="0.25">
      <c r="A956" s="1401"/>
      <c r="B956" s="1472"/>
      <c r="C956" s="1401"/>
      <c r="D956" s="1401"/>
    </row>
    <row r="957" spans="1:4" x14ac:dyDescent="0.25">
      <c r="A957" s="1401"/>
      <c r="B957" s="1472"/>
      <c r="C957" s="1401"/>
      <c r="D957" s="1401"/>
    </row>
    <row r="958" spans="1:4" x14ac:dyDescent="0.25">
      <c r="A958" s="1401"/>
      <c r="B958" s="1472"/>
      <c r="C958" s="1401"/>
      <c r="D958" s="1401"/>
    </row>
    <row r="959" spans="1:4" x14ac:dyDescent="0.25">
      <c r="A959" s="1401"/>
      <c r="B959" s="1472"/>
      <c r="C959" s="1401"/>
      <c r="D959" s="1401"/>
    </row>
    <row r="960" spans="1:4" x14ac:dyDescent="0.25">
      <c r="A960" s="1401"/>
      <c r="B960" s="1472"/>
      <c r="C960" s="1401"/>
      <c r="D960" s="1401"/>
    </row>
    <row r="961" spans="1:4" x14ac:dyDescent="0.25">
      <c r="A961" s="1401"/>
      <c r="B961" s="1472"/>
      <c r="C961" s="1401"/>
      <c r="D961" s="1401"/>
    </row>
    <row r="962" spans="1:4" x14ac:dyDescent="0.25">
      <c r="A962" s="1401"/>
      <c r="B962" s="1472"/>
      <c r="C962" s="1401"/>
      <c r="D962" s="1401"/>
    </row>
    <row r="963" spans="1:4" x14ac:dyDescent="0.25">
      <c r="A963" s="1401"/>
      <c r="B963" s="1472"/>
      <c r="C963" s="1401"/>
      <c r="D963" s="1401"/>
    </row>
    <row r="964" spans="1:4" x14ac:dyDescent="0.25">
      <c r="A964" s="1401"/>
      <c r="B964" s="1472"/>
      <c r="C964" s="1401"/>
      <c r="D964" s="1401"/>
    </row>
    <row r="965" spans="1:4" x14ac:dyDescent="0.25">
      <c r="A965" s="1401"/>
      <c r="B965" s="1472"/>
      <c r="C965" s="1401"/>
      <c r="D965" s="1401"/>
    </row>
    <row r="966" spans="1:4" x14ac:dyDescent="0.25">
      <c r="A966" s="1401"/>
      <c r="B966" s="1472"/>
      <c r="C966" s="1401"/>
      <c r="D966" s="1401"/>
    </row>
    <row r="967" spans="1:4" x14ac:dyDescent="0.25">
      <c r="A967" s="1401"/>
      <c r="B967" s="1472"/>
      <c r="C967" s="1401"/>
      <c r="D967" s="1401"/>
    </row>
    <row r="968" spans="1:4" x14ac:dyDescent="0.25">
      <c r="A968" s="1401"/>
      <c r="B968" s="1472"/>
      <c r="C968" s="1401"/>
      <c r="D968" s="1401"/>
    </row>
    <row r="969" spans="1:4" x14ac:dyDescent="0.25">
      <c r="A969" s="1401"/>
      <c r="B969" s="1472"/>
      <c r="C969" s="1401"/>
      <c r="D969" s="1401"/>
    </row>
    <row r="970" spans="1:4" x14ac:dyDescent="0.25">
      <c r="A970" s="1401"/>
      <c r="B970" s="1472"/>
      <c r="C970" s="1401"/>
      <c r="D970" s="1401"/>
    </row>
    <row r="971" spans="1:4" x14ac:dyDescent="0.25">
      <c r="A971" s="1401"/>
      <c r="B971" s="1472"/>
      <c r="C971" s="1401"/>
      <c r="D971" s="1401"/>
    </row>
    <row r="972" spans="1:4" x14ac:dyDescent="0.25">
      <c r="A972" s="1401"/>
      <c r="B972" s="1472"/>
      <c r="C972" s="1401"/>
      <c r="D972" s="1401"/>
    </row>
    <row r="973" spans="1:4" x14ac:dyDescent="0.25">
      <c r="A973" s="1401"/>
      <c r="B973" s="1472"/>
      <c r="C973" s="1401"/>
      <c r="D973" s="1401"/>
    </row>
    <row r="974" spans="1:4" x14ac:dyDescent="0.25">
      <c r="A974" s="1401"/>
      <c r="B974" s="1472"/>
      <c r="C974" s="1401"/>
      <c r="D974" s="1401"/>
    </row>
    <row r="975" spans="1:4" x14ac:dyDescent="0.25">
      <c r="A975" s="1401"/>
      <c r="B975" s="1472"/>
      <c r="C975" s="1401"/>
      <c r="D975" s="1401"/>
    </row>
    <row r="976" spans="1:4" x14ac:dyDescent="0.25">
      <c r="A976" s="1401"/>
      <c r="B976" s="1472"/>
      <c r="C976" s="1401"/>
      <c r="D976" s="1401"/>
    </row>
  </sheetData>
  <mergeCells count="8">
    <mergeCell ref="A2:D2"/>
    <mergeCell ref="A3:F3"/>
    <mergeCell ref="B5:B8"/>
    <mergeCell ref="C5:E6"/>
    <mergeCell ref="F5:F8"/>
    <mergeCell ref="C7:C8"/>
    <mergeCell ref="D7:D8"/>
    <mergeCell ref="E7:E8"/>
  </mergeCells>
  <hyperlinks>
    <hyperlink ref="A38" r:id="rId1" xr:uid="{18E3E366-E770-4FB0-9769-76AF13F9861A}"/>
    <hyperlink ref="A1" location="Índice!A1" display="Voltar ao índice" xr:uid="{7A7A4A57-2B83-4B76-AC2E-0DEE29B00D13}"/>
  </hyperlinks>
  <pageMargins left="0.51" right="0.78740157480314965" top="1.1811023622047245" bottom="0.78740157480314965" header="0" footer="0"/>
  <pageSetup paperSize="9" orientation="portrait" verticalDpi="300" r:id="rId2"/>
  <headerFooter alignWithMargins="0"/>
  <drawing r:id="rId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FFDF9-91A4-4AAF-B211-B90B25D5BB12}">
  <dimension ref="A1:L52"/>
  <sheetViews>
    <sheetView showGridLines="0" zoomScaleNormal="100" workbookViewId="0"/>
  </sheetViews>
  <sheetFormatPr defaultRowHeight="10.5" x14ac:dyDescent="0.25"/>
  <cols>
    <col min="1" max="1" width="23.26953125" style="1414" customWidth="1"/>
    <col min="2" max="2" width="11.1796875" style="1414" customWidth="1"/>
    <col min="3" max="3" width="14.7265625" style="1414" customWidth="1"/>
    <col min="4" max="4" width="10.54296875" style="1414" customWidth="1"/>
    <col min="5" max="5" width="9.1796875" style="1414"/>
    <col min="6" max="6" width="9.1796875" style="1415"/>
    <col min="7" max="255" width="9.1796875" style="1414"/>
    <col min="256" max="256" width="30.7265625" style="1414" customWidth="1"/>
    <col min="257" max="257" width="11.1796875" style="1414" customWidth="1"/>
    <col min="258" max="258" width="14.7265625" style="1414" customWidth="1"/>
    <col min="259" max="259" width="10.54296875" style="1414" customWidth="1"/>
    <col min="260" max="260" width="9" style="1414" customWidth="1"/>
    <col min="261" max="511" width="9.1796875" style="1414"/>
    <col min="512" max="512" width="30.7265625" style="1414" customWidth="1"/>
    <col min="513" max="513" width="11.1796875" style="1414" customWidth="1"/>
    <col min="514" max="514" width="14.7265625" style="1414" customWidth="1"/>
    <col min="515" max="515" width="10.54296875" style="1414" customWidth="1"/>
    <col min="516" max="516" width="9" style="1414" customWidth="1"/>
    <col min="517" max="767" width="9.1796875" style="1414"/>
    <col min="768" max="768" width="30.7265625" style="1414" customWidth="1"/>
    <col min="769" max="769" width="11.1796875" style="1414" customWidth="1"/>
    <col min="770" max="770" width="14.7265625" style="1414" customWidth="1"/>
    <col min="771" max="771" width="10.54296875" style="1414" customWidth="1"/>
    <col min="772" max="772" width="9" style="1414" customWidth="1"/>
    <col min="773" max="1023" width="9.1796875" style="1414"/>
    <col min="1024" max="1024" width="30.7265625" style="1414" customWidth="1"/>
    <col min="1025" max="1025" width="11.1796875" style="1414" customWidth="1"/>
    <col min="1026" max="1026" width="14.7265625" style="1414" customWidth="1"/>
    <col min="1027" max="1027" width="10.54296875" style="1414" customWidth="1"/>
    <col min="1028" max="1028" width="9" style="1414" customWidth="1"/>
    <col min="1029" max="1279" width="9.1796875" style="1414"/>
    <col min="1280" max="1280" width="30.7265625" style="1414" customWidth="1"/>
    <col min="1281" max="1281" width="11.1796875" style="1414" customWidth="1"/>
    <col min="1282" max="1282" width="14.7265625" style="1414" customWidth="1"/>
    <col min="1283" max="1283" width="10.54296875" style="1414" customWidth="1"/>
    <col min="1284" max="1284" width="9" style="1414" customWidth="1"/>
    <col min="1285" max="1535" width="9.1796875" style="1414"/>
    <col min="1536" max="1536" width="30.7265625" style="1414" customWidth="1"/>
    <col min="1537" max="1537" width="11.1796875" style="1414" customWidth="1"/>
    <col min="1538" max="1538" width="14.7265625" style="1414" customWidth="1"/>
    <col min="1539" max="1539" width="10.54296875" style="1414" customWidth="1"/>
    <col min="1540" max="1540" width="9" style="1414" customWidth="1"/>
    <col min="1541" max="1791" width="9.1796875" style="1414"/>
    <col min="1792" max="1792" width="30.7265625" style="1414" customWidth="1"/>
    <col min="1793" max="1793" width="11.1796875" style="1414" customWidth="1"/>
    <col min="1794" max="1794" width="14.7265625" style="1414" customWidth="1"/>
    <col min="1795" max="1795" width="10.54296875" style="1414" customWidth="1"/>
    <col min="1796" max="1796" width="9" style="1414" customWidth="1"/>
    <col min="1797" max="2047" width="9.1796875" style="1414"/>
    <col min="2048" max="2048" width="30.7265625" style="1414" customWidth="1"/>
    <col min="2049" max="2049" width="11.1796875" style="1414" customWidth="1"/>
    <col min="2050" max="2050" width="14.7265625" style="1414" customWidth="1"/>
    <col min="2051" max="2051" width="10.54296875" style="1414" customWidth="1"/>
    <col min="2052" max="2052" width="9" style="1414" customWidth="1"/>
    <col min="2053" max="2303" width="9.1796875" style="1414"/>
    <col min="2304" max="2304" width="30.7265625" style="1414" customWidth="1"/>
    <col min="2305" max="2305" width="11.1796875" style="1414" customWidth="1"/>
    <col min="2306" max="2306" width="14.7265625" style="1414" customWidth="1"/>
    <col min="2307" max="2307" width="10.54296875" style="1414" customWidth="1"/>
    <col min="2308" max="2308" width="9" style="1414" customWidth="1"/>
    <col min="2309" max="2559" width="9.1796875" style="1414"/>
    <col min="2560" max="2560" width="30.7265625" style="1414" customWidth="1"/>
    <col min="2561" max="2561" width="11.1796875" style="1414" customWidth="1"/>
    <col min="2562" max="2562" width="14.7265625" style="1414" customWidth="1"/>
    <col min="2563" max="2563" width="10.54296875" style="1414" customWidth="1"/>
    <col min="2564" max="2564" width="9" style="1414" customWidth="1"/>
    <col min="2565" max="2815" width="9.1796875" style="1414"/>
    <col min="2816" max="2816" width="30.7265625" style="1414" customWidth="1"/>
    <col min="2817" max="2817" width="11.1796875" style="1414" customWidth="1"/>
    <col min="2818" max="2818" width="14.7265625" style="1414" customWidth="1"/>
    <col min="2819" max="2819" width="10.54296875" style="1414" customWidth="1"/>
    <col min="2820" max="2820" width="9" style="1414" customWidth="1"/>
    <col min="2821" max="3071" width="9.1796875" style="1414"/>
    <col min="3072" max="3072" width="30.7265625" style="1414" customWidth="1"/>
    <col min="3073" max="3073" width="11.1796875" style="1414" customWidth="1"/>
    <col min="3074" max="3074" width="14.7265625" style="1414" customWidth="1"/>
    <col min="3075" max="3075" width="10.54296875" style="1414" customWidth="1"/>
    <col min="3076" max="3076" width="9" style="1414" customWidth="1"/>
    <col min="3077" max="3327" width="9.1796875" style="1414"/>
    <col min="3328" max="3328" width="30.7265625" style="1414" customWidth="1"/>
    <col min="3329" max="3329" width="11.1796875" style="1414" customWidth="1"/>
    <col min="3330" max="3330" width="14.7265625" style="1414" customWidth="1"/>
    <col min="3331" max="3331" width="10.54296875" style="1414" customWidth="1"/>
    <col min="3332" max="3332" width="9" style="1414" customWidth="1"/>
    <col min="3333" max="3583" width="9.1796875" style="1414"/>
    <col min="3584" max="3584" width="30.7265625" style="1414" customWidth="1"/>
    <col min="3585" max="3585" width="11.1796875" style="1414" customWidth="1"/>
    <col min="3586" max="3586" width="14.7265625" style="1414" customWidth="1"/>
    <col min="3587" max="3587" width="10.54296875" style="1414" customWidth="1"/>
    <col min="3588" max="3588" width="9" style="1414" customWidth="1"/>
    <col min="3589" max="3839" width="9.1796875" style="1414"/>
    <col min="3840" max="3840" width="30.7265625" style="1414" customWidth="1"/>
    <col min="3841" max="3841" width="11.1796875" style="1414" customWidth="1"/>
    <col min="3842" max="3842" width="14.7265625" style="1414" customWidth="1"/>
    <col min="3843" max="3843" width="10.54296875" style="1414" customWidth="1"/>
    <col min="3844" max="3844" width="9" style="1414" customWidth="1"/>
    <col min="3845" max="4095" width="9.1796875" style="1414"/>
    <col min="4096" max="4096" width="30.7265625" style="1414" customWidth="1"/>
    <col min="4097" max="4097" width="11.1796875" style="1414" customWidth="1"/>
    <col min="4098" max="4098" width="14.7265625" style="1414" customWidth="1"/>
    <col min="4099" max="4099" width="10.54296875" style="1414" customWidth="1"/>
    <col min="4100" max="4100" width="9" style="1414" customWidth="1"/>
    <col min="4101" max="4351" width="9.1796875" style="1414"/>
    <col min="4352" max="4352" width="30.7265625" style="1414" customWidth="1"/>
    <col min="4353" max="4353" width="11.1796875" style="1414" customWidth="1"/>
    <col min="4354" max="4354" width="14.7265625" style="1414" customWidth="1"/>
    <col min="4355" max="4355" width="10.54296875" style="1414" customWidth="1"/>
    <col min="4356" max="4356" width="9" style="1414" customWidth="1"/>
    <col min="4357" max="4607" width="9.1796875" style="1414"/>
    <col min="4608" max="4608" width="30.7265625" style="1414" customWidth="1"/>
    <col min="4609" max="4609" width="11.1796875" style="1414" customWidth="1"/>
    <col min="4610" max="4610" width="14.7265625" style="1414" customWidth="1"/>
    <col min="4611" max="4611" width="10.54296875" style="1414" customWidth="1"/>
    <col min="4612" max="4612" width="9" style="1414" customWidth="1"/>
    <col min="4613" max="4863" width="9.1796875" style="1414"/>
    <col min="4864" max="4864" width="30.7265625" style="1414" customWidth="1"/>
    <col min="4865" max="4865" width="11.1796875" style="1414" customWidth="1"/>
    <col min="4866" max="4866" width="14.7265625" style="1414" customWidth="1"/>
    <col min="4867" max="4867" width="10.54296875" style="1414" customWidth="1"/>
    <col min="4868" max="4868" width="9" style="1414" customWidth="1"/>
    <col min="4869" max="5119" width="9.1796875" style="1414"/>
    <col min="5120" max="5120" width="30.7265625" style="1414" customWidth="1"/>
    <col min="5121" max="5121" width="11.1796875" style="1414" customWidth="1"/>
    <col min="5122" max="5122" width="14.7265625" style="1414" customWidth="1"/>
    <col min="5123" max="5123" width="10.54296875" style="1414" customWidth="1"/>
    <col min="5124" max="5124" width="9" style="1414" customWidth="1"/>
    <col min="5125" max="5375" width="9.1796875" style="1414"/>
    <col min="5376" max="5376" width="30.7265625" style="1414" customWidth="1"/>
    <col min="5377" max="5377" width="11.1796875" style="1414" customWidth="1"/>
    <col min="5378" max="5378" width="14.7265625" style="1414" customWidth="1"/>
    <col min="5379" max="5379" width="10.54296875" style="1414" customWidth="1"/>
    <col min="5380" max="5380" width="9" style="1414" customWidth="1"/>
    <col min="5381" max="5631" width="9.1796875" style="1414"/>
    <col min="5632" max="5632" width="30.7265625" style="1414" customWidth="1"/>
    <col min="5633" max="5633" width="11.1796875" style="1414" customWidth="1"/>
    <col min="5634" max="5634" width="14.7265625" style="1414" customWidth="1"/>
    <col min="5635" max="5635" width="10.54296875" style="1414" customWidth="1"/>
    <col min="5636" max="5636" width="9" style="1414" customWidth="1"/>
    <col min="5637" max="5887" width="9.1796875" style="1414"/>
    <col min="5888" max="5888" width="30.7265625" style="1414" customWidth="1"/>
    <col min="5889" max="5889" width="11.1796875" style="1414" customWidth="1"/>
    <col min="5890" max="5890" width="14.7265625" style="1414" customWidth="1"/>
    <col min="5891" max="5891" width="10.54296875" style="1414" customWidth="1"/>
    <col min="5892" max="5892" width="9" style="1414" customWidth="1"/>
    <col min="5893" max="6143" width="9.1796875" style="1414"/>
    <col min="6144" max="6144" width="30.7265625" style="1414" customWidth="1"/>
    <col min="6145" max="6145" width="11.1796875" style="1414" customWidth="1"/>
    <col min="6146" max="6146" width="14.7265625" style="1414" customWidth="1"/>
    <col min="6147" max="6147" width="10.54296875" style="1414" customWidth="1"/>
    <col min="6148" max="6148" width="9" style="1414" customWidth="1"/>
    <col min="6149" max="6399" width="9.1796875" style="1414"/>
    <col min="6400" max="6400" width="30.7265625" style="1414" customWidth="1"/>
    <col min="6401" max="6401" width="11.1796875" style="1414" customWidth="1"/>
    <col min="6402" max="6402" width="14.7265625" style="1414" customWidth="1"/>
    <col min="6403" max="6403" width="10.54296875" style="1414" customWidth="1"/>
    <col min="6404" max="6404" width="9" style="1414" customWidth="1"/>
    <col min="6405" max="6655" width="9.1796875" style="1414"/>
    <col min="6656" max="6656" width="30.7265625" style="1414" customWidth="1"/>
    <col min="6657" max="6657" width="11.1796875" style="1414" customWidth="1"/>
    <col min="6658" max="6658" width="14.7265625" style="1414" customWidth="1"/>
    <col min="6659" max="6659" width="10.54296875" style="1414" customWidth="1"/>
    <col min="6660" max="6660" width="9" style="1414" customWidth="1"/>
    <col min="6661" max="6911" width="9.1796875" style="1414"/>
    <col min="6912" max="6912" width="30.7265625" style="1414" customWidth="1"/>
    <col min="6913" max="6913" width="11.1796875" style="1414" customWidth="1"/>
    <col min="6914" max="6914" width="14.7265625" style="1414" customWidth="1"/>
    <col min="6915" max="6915" width="10.54296875" style="1414" customWidth="1"/>
    <col min="6916" max="6916" width="9" style="1414" customWidth="1"/>
    <col min="6917" max="7167" width="9.1796875" style="1414"/>
    <col min="7168" max="7168" width="30.7265625" style="1414" customWidth="1"/>
    <col min="7169" max="7169" width="11.1796875" style="1414" customWidth="1"/>
    <col min="7170" max="7170" width="14.7265625" style="1414" customWidth="1"/>
    <col min="7171" max="7171" width="10.54296875" style="1414" customWidth="1"/>
    <col min="7172" max="7172" width="9" style="1414" customWidth="1"/>
    <col min="7173" max="7423" width="9.1796875" style="1414"/>
    <col min="7424" max="7424" width="30.7265625" style="1414" customWidth="1"/>
    <col min="7425" max="7425" width="11.1796875" style="1414" customWidth="1"/>
    <col min="7426" max="7426" width="14.7265625" style="1414" customWidth="1"/>
    <col min="7427" max="7427" width="10.54296875" style="1414" customWidth="1"/>
    <col min="7428" max="7428" width="9" style="1414" customWidth="1"/>
    <col min="7429" max="7679" width="9.1796875" style="1414"/>
    <col min="7680" max="7680" width="30.7265625" style="1414" customWidth="1"/>
    <col min="7681" max="7681" width="11.1796875" style="1414" customWidth="1"/>
    <col min="7682" max="7682" width="14.7265625" style="1414" customWidth="1"/>
    <col min="7683" max="7683" width="10.54296875" style="1414" customWidth="1"/>
    <col min="7684" max="7684" width="9" style="1414" customWidth="1"/>
    <col min="7685" max="7935" width="9.1796875" style="1414"/>
    <col min="7936" max="7936" width="30.7265625" style="1414" customWidth="1"/>
    <col min="7937" max="7937" width="11.1796875" style="1414" customWidth="1"/>
    <col min="7938" max="7938" width="14.7265625" style="1414" customWidth="1"/>
    <col min="7939" max="7939" width="10.54296875" style="1414" customWidth="1"/>
    <col min="7940" max="7940" width="9" style="1414" customWidth="1"/>
    <col min="7941" max="8191" width="9.1796875" style="1414"/>
    <col min="8192" max="8192" width="30.7265625" style="1414" customWidth="1"/>
    <col min="8193" max="8193" width="11.1796875" style="1414" customWidth="1"/>
    <col min="8194" max="8194" width="14.7265625" style="1414" customWidth="1"/>
    <col min="8195" max="8195" width="10.54296875" style="1414" customWidth="1"/>
    <col min="8196" max="8196" width="9" style="1414" customWidth="1"/>
    <col min="8197" max="8447" width="9.1796875" style="1414"/>
    <col min="8448" max="8448" width="30.7265625" style="1414" customWidth="1"/>
    <col min="8449" max="8449" width="11.1796875" style="1414" customWidth="1"/>
    <col min="8450" max="8450" width="14.7265625" style="1414" customWidth="1"/>
    <col min="8451" max="8451" width="10.54296875" style="1414" customWidth="1"/>
    <col min="8452" max="8452" width="9" style="1414" customWidth="1"/>
    <col min="8453" max="8703" width="9.1796875" style="1414"/>
    <col min="8704" max="8704" width="30.7265625" style="1414" customWidth="1"/>
    <col min="8705" max="8705" width="11.1796875" style="1414" customWidth="1"/>
    <col min="8706" max="8706" width="14.7265625" style="1414" customWidth="1"/>
    <col min="8707" max="8707" width="10.54296875" style="1414" customWidth="1"/>
    <col min="8708" max="8708" width="9" style="1414" customWidth="1"/>
    <col min="8709" max="8959" width="9.1796875" style="1414"/>
    <col min="8960" max="8960" width="30.7265625" style="1414" customWidth="1"/>
    <col min="8961" max="8961" width="11.1796875" style="1414" customWidth="1"/>
    <col min="8962" max="8962" width="14.7265625" style="1414" customWidth="1"/>
    <col min="8963" max="8963" width="10.54296875" style="1414" customWidth="1"/>
    <col min="8964" max="8964" width="9" style="1414" customWidth="1"/>
    <col min="8965" max="9215" width="9.1796875" style="1414"/>
    <col min="9216" max="9216" width="30.7265625" style="1414" customWidth="1"/>
    <col min="9217" max="9217" width="11.1796875" style="1414" customWidth="1"/>
    <col min="9218" max="9218" width="14.7265625" style="1414" customWidth="1"/>
    <col min="9219" max="9219" width="10.54296875" style="1414" customWidth="1"/>
    <col min="9220" max="9220" width="9" style="1414" customWidth="1"/>
    <col min="9221" max="9471" width="9.1796875" style="1414"/>
    <col min="9472" max="9472" width="30.7265625" style="1414" customWidth="1"/>
    <col min="9473" max="9473" width="11.1796875" style="1414" customWidth="1"/>
    <col min="9474" max="9474" width="14.7265625" style="1414" customWidth="1"/>
    <col min="9475" max="9475" width="10.54296875" style="1414" customWidth="1"/>
    <col min="9476" max="9476" width="9" style="1414" customWidth="1"/>
    <col min="9477" max="9727" width="9.1796875" style="1414"/>
    <col min="9728" max="9728" width="30.7265625" style="1414" customWidth="1"/>
    <col min="9729" max="9729" width="11.1796875" style="1414" customWidth="1"/>
    <col min="9730" max="9730" width="14.7265625" style="1414" customWidth="1"/>
    <col min="9731" max="9731" width="10.54296875" style="1414" customWidth="1"/>
    <col min="9732" max="9732" width="9" style="1414" customWidth="1"/>
    <col min="9733" max="9983" width="9.1796875" style="1414"/>
    <col min="9984" max="9984" width="30.7265625" style="1414" customWidth="1"/>
    <col min="9985" max="9985" width="11.1796875" style="1414" customWidth="1"/>
    <col min="9986" max="9986" width="14.7265625" style="1414" customWidth="1"/>
    <col min="9987" max="9987" width="10.54296875" style="1414" customWidth="1"/>
    <col min="9988" max="9988" width="9" style="1414" customWidth="1"/>
    <col min="9989" max="10239" width="9.1796875" style="1414"/>
    <col min="10240" max="10240" width="30.7265625" style="1414" customWidth="1"/>
    <col min="10241" max="10241" width="11.1796875" style="1414" customWidth="1"/>
    <col min="10242" max="10242" width="14.7265625" style="1414" customWidth="1"/>
    <col min="10243" max="10243" width="10.54296875" style="1414" customWidth="1"/>
    <col min="10244" max="10244" width="9" style="1414" customWidth="1"/>
    <col min="10245" max="10495" width="9.1796875" style="1414"/>
    <col min="10496" max="10496" width="30.7265625" style="1414" customWidth="1"/>
    <col min="10497" max="10497" width="11.1796875" style="1414" customWidth="1"/>
    <col min="10498" max="10498" width="14.7265625" style="1414" customWidth="1"/>
    <col min="10499" max="10499" width="10.54296875" style="1414" customWidth="1"/>
    <col min="10500" max="10500" width="9" style="1414" customWidth="1"/>
    <col min="10501" max="10751" width="9.1796875" style="1414"/>
    <col min="10752" max="10752" width="30.7265625" style="1414" customWidth="1"/>
    <col min="10753" max="10753" width="11.1796875" style="1414" customWidth="1"/>
    <col min="10754" max="10754" width="14.7265625" style="1414" customWidth="1"/>
    <col min="10755" max="10755" width="10.54296875" style="1414" customWidth="1"/>
    <col min="10756" max="10756" width="9" style="1414" customWidth="1"/>
    <col min="10757" max="11007" width="9.1796875" style="1414"/>
    <col min="11008" max="11008" width="30.7265625" style="1414" customWidth="1"/>
    <col min="11009" max="11009" width="11.1796875" style="1414" customWidth="1"/>
    <col min="11010" max="11010" width="14.7265625" style="1414" customWidth="1"/>
    <col min="11011" max="11011" width="10.54296875" style="1414" customWidth="1"/>
    <col min="11012" max="11012" width="9" style="1414" customWidth="1"/>
    <col min="11013" max="11263" width="9.1796875" style="1414"/>
    <col min="11264" max="11264" width="30.7265625" style="1414" customWidth="1"/>
    <col min="11265" max="11265" width="11.1796875" style="1414" customWidth="1"/>
    <col min="11266" max="11266" width="14.7265625" style="1414" customWidth="1"/>
    <col min="11267" max="11267" width="10.54296875" style="1414" customWidth="1"/>
    <col min="11268" max="11268" width="9" style="1414" customWidth="1"/>
    <col min="11269" max="11519" width="9.1796875" style="1414"/>
    <col min="11520" max="11520" width="30.7265625" style="1414" customWidth="1"/>
    <col min="11521" max="11521" width="11.1796875" style="1414" customWidth="1"/>
    <col min="11522" max="11522" width="14.7265625" style="1414" customWidth="1"/>
    <col min="11523" max="11523" width="10.54296875" style="1414" customWidth="1"/>
    <col min="11524" max="11524" width="9" style="1414" customWidth="1"/>
    <col min="11525" max="11775" width="9.1796875" style="1414"/>
    <col min="11776" max="11776" width="30.7265625" style="1414" customWidth="1"/>
    <col min="11777" max="11777" width="11.1796875" style="1414" customWidth="1"/>
    <col min="11778" max="11778" width="14.7265625" style="1414" customWidth="1"/>
    <col min="11779" max="11779" width="10.54296875" style="1414" customWidth="1"/>
    <col min="11780" max="11780" width="9" style="1414" customWidth="1"/>
    <col min="11781" max="12031" width="9.1796875" style="1414"/>
    <col min="12032" max="12032" width="30.7265625" style="1414" customWidth="1"/>
    <col min="12033" max="12033" width="11.1796875" style="1414" customWidth="1"/>
    <col min="12034" max="12034" width="14.7265625" style="1414" customWidth="1"/>
    <col min="12035" max="12035" width="10.54296875" style="1414" customWidth="1"/>
    <col min="12036" max="12036" width="9" style="1414" customWidth="1"/>
    <col min="12037" max="12287" width="9.1796875" style="1414"/>
    <col min="12288" max="12288" width="30.7265625" style="1414" customWidth="1"/>
    <col min="12289" max="12289" width="11.1796875" style="1414" customWidth="1"/>
    <col min="12290" max="12290" width="14.7265625" style="1414" customWidth="1"/>
    <col min="12291" max="12291" width="10.54296875" style="1414" customWidth="1"/>
    <col min="12292" max="12292" width="9" style="1414" customWidth="1"/>
    <col min="12293" max="12543" width="9.1796875" style="1414"/>
    <col min="12544" max="12544" width="30.7265625" style="1414" customWidth="1"/>
    <col min="12545" max="12545" width="11.1796875" style="1414" customWidth="1"/>
    <col min="12546" max="12546" width="14.7265625" style="1414" customWidth="1"/>
    <col min="12547" max="12547" width="10.54296875" style="1414" customWidth="1"/>
    <col min="12548" max="12548" width="9" style="1414" customWidth="1"/>
    <col min="12549" max="12799" width="9.1796875" style="1414"/>
    <col min="12800" max="12800" width="30.7265625" style="1414" customWidth="1"/>
    <col min="12801" max="12801" width="11.1796875" style="1414" customWidth="1"/>
    <col min="12802" max="12802" width="14.7265625" style="1414" customWidth="1"/>
    <col min="12803" max="12803" width="10.54296875" style="1414" customWidth="1"/>
    <col min="12804" max="12804" width="9" style="1414" customWidth="1"/>
    <col min="12805" max="13055" width="9.1796875" style="1414"/>
    <col min="13056" max="13056" width="30.7265625" style="1414" customWidth="1"/>
    <col min="13057" max="13057" width="11.1796875" style="1414" customWidth="1"/>
    <col min="13058" max="13058" width="14.7265625" style="1414" customWidth="1"/>
    <col min="13059" max="13059" width="10.54296875" style="1414" customWidth="1"/>
    <col min="13060" max="13060" width="9" style="1414" customWidth="1"/>
    <col min="13061" max="13311" width="9.1796875" style="1414"/>
    <col min="13312" max="13312" width="30.7265625" style="1414" customWidth="1"/>
    <col min="13313" max="13313" width="11.1796875" style="1414" customWidth="1"/>
    <col min="13314" max="13314" width="14.7265625" style="1414" customWidth="1"/>
    <col min="13315" max="13315" width="10.54296875" style="1414" customWidth="1"/>
    <col min="13316" max="13316" width="9" style="1414" customWidth="1"/>
    <col min="13317" max="13567" width="9.1796875" style="1414"/>
    <col min="13568" max="13568" width="30.7265625" style="1414" customWidth="1"/>
    <col min="13569" max="13569" width="11.1796875" style="1414" customWidth="1"/>
    <col min="13570" max="13570" width="14.7265625" style="1414" customWidth="1"/>
    <col min="13571" max="13571" width="10.54296875" style="1414" customWidth="1"/>
    <col min="13572" max="13572" width="9" style="1414" customWidth="1"/>
    <col min="13573" max="13823" width="9.1796875" style="1414"/>
    <col min="13824" max="13824" width="30.7265625" style="1414" customWidth="1"/>
    <col min="13825" max="13825" width="11.1796875" style="1414" customWidth="1"/>
    <col min="13826" max="13826" width="14.7265625" style="1414" customWidth="1"/>
    <col min="13827" max="13827" width="10.54296875" style="1414" customWidth="1"/>
    <col min="13828" max="13828" width="9" style="1414" customWidth="1"/>
    <col min="13829" max="14079" width="9.1796875" style="1414"/>
    <col min="14080" max="14080" width="30.7265625" style="1414" customWidth="1"/>
    <col min="14081" max="14081" width="11.1796875" style="1414" customWidth="1"/>
    <col min="14082" max="14082" width="14.7265625" style="1414" customWidth="1"/>
    <col min="14083" max="14083" width="10.54296875" style="1414" customWidth="1"/>
    <col min="14084" max="14084" width="9" style="1414" customWidth="1"/>
    <col min="14085" max="14335" width="9.1796875" style="1414"/>
    <col min="14336" max="14336" width="30.7265625" style="1414" customWidth="1"/>
    <col min="14337" max="14337" width="11.1796875" style="1414" customWidth="1"/>
    <col min="14338" max="14338" width="14.7265625" style="1414" customWidth="1"/>
    <col min="14339" max="14339" width="10.54296875" style="1414" customWidth="1"/>
    <col min="14340" max="14340" width="9" style="1414" customWidth="1"/>
    <col min="14341" max="14591" width="9.1796875" style="1414"/>
    <col min="14592" max="14592" width="30.7265625" style="1414" customWidth="1"/>
    <col min="14593" max="14593" width="11.1796875" style="1414" customWidth="1"/>
    <col min="14594" max="14594" width="14.7265625" style="1414" customWidth="1"/>
    <col min="14595" max="14595" width="10.54296875" style="1414" customWidth="1"/>
    <col min="14596" max="14596" width="9" style="1414" customWidth="1"/>
    <col min="14597" max="14847" width="9.1796875" style="1414"/>
    <col min="14848" max="14848" width="30.7265625" style="1414" customWidth="1"/>
    <col min="14849" max="14849" width="11.1796875" style="1414" customWidth="1"/>
    <col min="14850" max="14850" width="14.7265625" style="1414" customWidth="1"/>
    <col min="14851" max="14851" width="10.54296875" style="1414" customWidth="1"/>
    <col min="14852" max="14852" width="9" style="1414" customWidth="1"/>
    <col min="14853" max="15103" width="9.1796875" style="1414"/>
    <col min="15104" max="15104" width="30.7265625" style="1414" customWidth="1"/>
    <col min="15105" max="15105" width="11.1796875" style="1414" customWidth="1"/>
    <col min="15106" max="15106" width="14.7265625" style="1414" customWidth="1"/>
    <col min="15107" max="15107" width="10.54296875" style="1414" customWidth="1"/>
    <col min="15108" max="15108" width="9" style="1414" customWidth="1"/>
    <col min="15109" max="15359" width="9.1796875" style="1414"/>
    <col min="15360" max="15360" width="30.7265625" style="1414" customWidth="1"/>
    <col min="15361" max="15361" width="11.1796875" style="1414" customWidth="1"/>
    <col min="15362" max="15362" width="14.7265625" style="1414" customWidth="1"/>
    <col min="15363" max="15363" width="10.54296875" style="1414" customWidth="1"/>
    <col min="15364" max="15364" width="9" style="1414" customWidth="1"/>
    <col min="15365" max="15615" width="9.1796875" style="1414"/>
    <col min="15616" max="15616" width="30.7265625" style="1414" customWidth="1"/>
    <col min="15617" max="15617" width="11.1796875" style="1414" customWidth="1"/>
    <col min="15618" max="15618" width="14.7265625" style="1414" customWidth="1"/>
    <col min="15619" max="15619" width="10.54296875" style="1414" customWidth="1"/>
    <col min="15620" max="15620" width="9" style="1414" customWidth="1"/>
    <col min="15621" max="15871" width="9.1796875" style="1414"/>
    <col min="15872" max="15872" width="30.7265625" style="1414" customWidth="1"/>
    <col min="15873" max="15873" width="11.1796875" style="1414" customWidth="1"/>
    <col min="15874" max="15874" width="14.7265625" style="1414" customWidth="1"/>
    <col min="15875" max="15875" width="10.54296875" style="1414" customWidth="1"/>
    <col min="15876" max="15876" width="9" style="1414" customWidth="1"/>
    <col min="15877" max="16127" width="9.1796875" style="1414"/>
    <col min="16128" max="16128" width="30.7265625" style="1414" customWidth="1"/>
    <col min="16129" max="16129" width="11.1796875" style="1414" customWidth="1"/>
    <col min="16130" max="16130" width="14.7265625" style="1414" customWidth="1"/>
    <col min="16131" max="16131" width="10.54296875" style="1414" customWidth="1"/>
    <col min="16132" max="16132" width="9" style="1414" customWidth="1"/>
    <col min="16133" max="16384" width="9.1796875" style="1414"/>
  </cols>
  <sheetData>
    <row r="1" spans="1:12" ht="13" x14ac:dyDescent="0.3">
      <c r="A1" s="407" t="s">
        <v>371</v>
      </c>
    </row>
    <row r="2" spans="1:12" ht="19.5" customHeight="1" x14ac:dyDescent="0.25">
      <c r="A2" s="2946" t="s">
        <v>1464</v>
      </c>
      <c r="B2" s="2946"/>
      <c r="C2" s="2946"/>
      <c r="D2" s="2946"/>
    </row>
    <row r="3" spans="1:12" ht="21.75" customHeight="1" x14ac:dyDescent="0.2">
      <c r="A3" s="2947" t="s">
        <v>1465</v>
      </c>
      <c r="B3" s="2947"/>
      <c r="C3" s="2947"/>
      <c r="D3" s="2947"/>
      <c r="E3" s="2970"/>
      <c r="F3" s="2970"/>
    </row>
    <row r="4" spans="1:12" s="517" customFormat="1" ht="13.5" customHeight="1" x14ac:dyDescent="0.25">
      <c r="A4" s="1166">
        <v>2022</v>
      </c>
      <c r="B4" s="1482"/>
      <c r="C4" s="1454"/>
      <c r="D4" s="1454"/>
      <c r="F4" s="1455" t="s">
        <v>1400</v>
      </c>
    </row>
    <row r="5" spans="1:12" s="517" customFormat="1" ht="11.15" customHeight="1" x14ac:dyDescent="0.25">
      <c r="A5" s="1456" t="s">
        <v>1381</v>
      </c>
      <c r="B5" s="2943" t="s">
        <v>0</v>
      </c>
      <c r="C5" s="2963" t="s">
        <v>1429</v>
      </c>
      <c r="D5" s="2964"/>
      <c r="E5" s="2965"/>
      <c r="F5" s="2943" t="s">
        <v>1430</v>
      </c>
    </row>
    <row r="6" spans="1:12" s="517" customFormat="1" ht="11.15" customHeight="1" x14ac:dyDescent="0.25">
      <c r="A6" s="1457"/>
      <c r="B6" s="2949"/>
      <c r="C6" s="2966"/>
      <c r="D6" s="2689"/>
      <c r="E6" s="2690"/>
      <c r="F6" s="2973"/>
    </row>
    <row r="7" spans="1:12" s="517" customFormat="1" ht="11.15" customHeight="1" x14ac:dyDescent="0.25">
      <c r="A7" s="1457"/>
      <c r="B7" s="2949"/>
      <c r="C7" s="2943" t="s">
        <v>0</v>
      </c>
      <c r="D7" s="2943" t="s">
        <v>1423</v>
      </c>
      <c r="E7" s="2943" t="s">
        <v>1431</v>
      </c>
      <c r="F7" s="2973"/>
    </row>
    <row r="8" spans="1:12" s="517" customFormat="1" ht="27.75" customHeight="1" x14ac:dyDescent="0.25">
      <c r="A8" s="1387" t="s">
        <v>538</v>
      </c>
      <c r="B8" s="2950"/>
      <c r="C8" s="2950"/>
      <c r="D8" s="2969"/>
      <c r="E8" s="2969"/>
      <c r="F8" s="2974"/>
      <c r="G8" s="1493"/>
      <c r="H8" s="1493"/>
      <c r="I8" s="1493"/>
      <c r="J8" s="1493"/>
      <c r="K8" s="1493"/>
      <c r="L8" s="1493"/>
    </row>
    <row r="9" spans="1:12" s="520" customFormat="1" ht="22" customHeight="1" x14ac:dyDescent="0.25">
      <c r="A9" s="480" t="s">
        <v>151</v>
      </c>
      <c r="B9" s="1494">
        <v>81473.762000000002</v>
      </c>
      <c r="C9" s="1494">
        <v>75420.214000000007</v>
      </c>
      <c r="D9" s="1494">
        <v>59376.65</v>
      </c>
      <c r="E9" s="1494">
        <v>16043.564</v>
      </c>
      <c r="F9" s="1494">
        <v>6053.5479999999998</v>
      </c>
      <c r="G9" s="1461"/>
      <c r="H9" s="1461"/>
      <c r="I9" s="1461"/>
      <c r="J9" s="1461"/>
      <c r="K9" s="1461"/>
      <c r="L9" s="1461"/>
    </row>
    <row r="10" spans="1:12" s="520" customFormat="1" ht="12" customHeight="1" x14ac:dyDescent="0.25">
      <c r="A10" s="1495" t="s">
        <v>1466</v>
      </c>
      <c r="B10" s="1494">
        <v>63556.114000000001</v>
      </c>
      <c r="C10" s="1494">
        <v>59325.934000000001</v>
      </c>
      <c r="D10" s="1483">
        <v>46856.639999999999</v>
      </c>
      <c r="E10" s="1483">
        <v>12469.294</v>
      </c>
      <c r="F10" s="1483">
        <v>4230.18</v>
      </c>
      <c r="G10" s="1461"/>
      <c r="H10" s="1484"/>
      <c r="I10" s="1484"/>
      <c r="J10" s="1484"/>
      <c r="K10" s="1484"/>
      <c r="L10" s="1461"/>
    </row>
    <row r="11" spans="1:12" s="520" customFormat="1" ht="12" customHeight="1" x14ac:dyDescent="0.25">
      <c r="A11" s="1496" t="s">
        <v>1467</v>
      </c>
      <c r="B11" s="1494">
        <v>15601.626</v>
      </c>
      <c r="C11" s="1494">
        <v>14442.86</v>
      </c>
      <c r="D11" s="1483">
        <v>11646.353999999999</v>
      </c>
      <c r="E11" s="1483">
        <v>2796.5059999999999</v>
      </c>
      <c r="F11" s="1483">
        <v>1158.7660000000001</v>
      </c>
      <c r="G11" s="1461"/>
      <c r="H11" s="1484"/>
      <c r="I11" s="1484"/>
      <c r="J11" s="1484"/>
      <c r="K11" s="1484"/>
      <c r="L11" s="1461"/>
    </row>
    <row r="12" spans="1:12" s="520" customFormat="1" ht="12" customHeight="1" x14ac:dyDescent="0.25">
      <c r="A12" s="1495" t="s">
        <v>1460</v>
      </c>
      <c r="B12" s="1494">
        <v>2316.0219999999999</v>
      </c>
      <c r="C12" s="1494">
        <v>1651.42</v>
      </c>
      <c r="D12" s="1483">
        <v>873.65599999999995</v>
      </c>
      <c r="E12" s="1483">
        <v>777.76400000000001</v>
      </c>
      <c r="F12" s="1483">
        <v>664.60199999999998</v>
      </c>
      <c r="G12" s="1461"/>
      <c r="H12" s="1484"/>
      <c r="I12" s="1484"/>
      <c r="J12" s="1484"/>
      <c r="K12" s="1484"/>
      <c r="L12" s="1461"/>
    </row>
    <row r="13" spans="1:12" s="520" customFormat="1" ht="22" customHeight="1" x14ac:dyDescent="0.25">
      <c r="A13" s="1497" t="s">
        <v>152</v>
      </c>
      <c r="B13" s="1494">
        <v>78895.070999999996</v>
      </c>
      <c r="C13" s="1494">
        <v>72957.904999999999</v>
      </c>
      <c r="D13" s="1494">
        <v>57355.489000000001</v>
      </c>
      <c r="E13" s="1494">
        <v>15602.415999999999</v>
      </c>
      <c r="F13" s="1494">
        <v>5937.1660000000002</v>
      </c>
      <c r="G13" s="1042"/>
      <c r="H13" s="1042"/>
      <c r="I13" s="1042"/>
      <c r="J13" s="1042"/>
      <c r="K13" s="1042"/>
      <c r="L13" s="1042"/>
    </row>
    <row r="14" spans="1:12" s="520" customFormat="1" ht="12" customHeight="1" x14ac:dyDescent="0.25">
      <c r="A14" s="1495" t="s">
        <v>1466</v>
      </c>
      <c r="B14" s="1483">
        <v>61312.144</v>
      </c>
      <c r="C14" s="1483">
        <v>57196.101000000002</v>
      </c>
      <c r="D14" s="1483">
        <v>45090.370999999999</v>
      </c>
      <c r="E14" s="1483">
        <v>12105.73</v>
      </c>
      <c r="F14" s="1483">
        <v>4116.0429999999997</v>
      </c>
      <c r="G14" s="1042"/>
      <c r="H14" s="1042"/>
      <c r="I14" s="1042"/>
      <c r="J14" s="1042"/>
      <c r="K14" s="1042"/>
      <c r="L14" s="1042"/>
    </row>
    <row r="15" spans="1:12" s="520" customFormat="1" ht="12" customHeight="1" x14ac:dyDescent="0.25">
      <c r="A15" s="1498" t="s">
        <v>1467</v>
      </c>
      <c r="B15" s="1483">
        <v>15269.208000000001</v>
      </c>
      <c r="C15" s="1483">
        <v>14111.392</v>
      </c>
      <c r="D15" s="1483">
        <v>11391.462</v>
      </c>
      <c r="E15" s="1483">
        <v>2719.93</v>
      </c>
      <c r="F15" s="1483">
        <v>1157.816</v>
      </c>
      <c r="G15" s="1042"/>
      <c r="H15" s="1042"/>
      <c r="I15" s="1487"/>
    </row>
    <row r="16" spans="1:12" s="520" customFormat="1" ht="12" customHeight="1" x14ac:dyDescent="0.25">
      <c r="A16" s="1495" t="s">
        <v>1460</v>
      </c>
      <c r="B16" s="1483">
        <v>2313.7190000000001</v>
      </c>
      <c r="C16" s="1483">
        <v>1650.412</v>
      </c>
      <c r="D16" s="1483">
        <v>873.65599999999995</v>
      </c>
      <c r="E16" s="1483">
        <v>776.75599999999997</v>
      </c>
      <c r="F16" s="1483">
        <v>663.30700000000002</v>
      </c>
      <c r="G16" s="1042"/>
      <c r="H16" s="1042"/>
      <c r="I16" s="1487"/>
    </row>
    <row r="17" spans="1:12" s="520" customFormat="1" ht="22" customHeight="1" x14ac:dyDescent="0.25">
      <c r="A17" s="1497" t="s">
        <v>469</v>
      </c>
      <c r="B17" s="1494">
        <v>27312.697</v>
      </c>
      <c r="C17" s="1494">
        <v>24591.06</v>
      </c>
      <c r="D17" s="1494">
        <v>19114.732</v>
      </c>
      <c r="E17" s="1494">
        <v>5476.3280000000004</v>
      </c>
      <c r="F17" s="1494">
        <v>2721.6370000000002</v>
      </c>
      <c r="G17" s="1042"/>
      <c r="H17" s="1042"/>
      <c r="I17" s="1042"/>
      <c r="J17" s="1042"/>
      <c r="K17" s="1042"/>
      <c r="L17" s="1042"/>
    </row>
    <row r="18" spans="1:12" s="517" customFormat="1" ht="12" customHeight="1" x14ac:dyDescent="0.25">
      <c r="A18" s="1154" t="s">
        <v>1466</v>
      </c>
      <c r="B18" s="1483">
        <v>19608.972000000002</v>
      </c>
      <c r="C18" s="1483">
        <v>17730.106</v>
      </c>
      <c r="D18" s="1486">
        <v>13718.758</v>
      </c>
      <c r="E18" s="1486">
        <v>4011.348</v>
      </c>
      <c r="F18" s="1483">
        <v>1878.866</v>
      </c>
      <c r="G18" s="1042"/>
      <c r="H18" s="1042"/>
      <c r="I18" s="1042"/>
      <c r="J18" s="1042"/>
      <c r="K18" s="1042"/>
      <c r="L18" s="1042"/>
    </row>
    <row r="19" spans="1:12" s="517" customFormat="1" ht="12" customHeight="1" x14ac:dyDescent="0.25">
      <c r="A19" s="1499" t="s">
        <v>1467</v>
      </c>
      <c r="B19" s="1483">
        <v>6963.5129999999999</v>
      </c>
      <c r="C19" s="1483">
        <v>6125.9080000000004</v>
      </c>
      <c r="D19" s="1486">
        <v>4945.1030000000001</v>
      </c>
      <c r="E19" s="1486">
        <v>1180.8050000000001</v>
      </c>
      <c r="F19" s="1483">
        <v>837.60500000000002</v>
      </c>
      <c r="G19" s="1042"/>
      <c r="H19" s="1042"/>
      <c r="I19" s="1487"/>
    </row>
    <row r="20" spans="1:12" s="517" customFormat="1" ht="12" customHeight="1" x14ac:dyDescent="0.25">
      <c r="A20" s="1154" t="s">
        <v>1460</v>
      </c>
      <c r="B20" s="1483">
        <v>740.21199999999999</v>
      </c>
      <c r="C20" s="1483">
        <v>735.04600000000005</v>
      </c>
      <c r="D20" s="1486">
        <v>450.87099999999998</v>
      </c>
      <c r="E20" s="1486">
        <v>284.17500000000001</v>
      </c>
      <c r="F20" s="1483">
        <v>5.1660000000000004</v>
      </c>
      <c r="G20" s="1042"/>
      <c r="H20" s="1042"/>
      <c r="I20" s="1487"/>
    </row>
    <row r="21" spans="1:12" s="520" customFormat="1" ht="22" customHeight="1" x14ac:dyDescent="0.25">
      <c r="A21" s="1497" t="s">
        <v>1333</v>
      </c>
      <c r="B21" s="1494">
        <v>22442.51</v>
      </c>
      <c r="C21" s="1494">
        <v>21002.991000000002</v>
      </c>
      <c r="D21" s="1494">
        <v>16338.986999999999</v>
      </c>
      <c r="E21" s="1464">
        <v>4664.0039999999999</v>
      </c>
      <c r="F21" s="1464">
        <v>1439.519</v>
      </c>
      <c r="G21" s="1042"/>
      <c r="H21" s="1042"/>
      <c r="I21" s="1042"/>
      <c r="J21" s="1042"/>
      <c r="K21" s="1042"/>
      <c r="L21" s="1042"/>
    </row>
    <row r="22" spans="1:12" s="517" customFormat="1" ht="12" customHeight="1" x14ac:dyDescent="0.25">
      <c r="A22" s="1154" t="s">
        <v>1466</v>
      </c>
      <c r="B22" s="1494">
        <v>18520.705999999998</v>
      </c>
      <c r="C22" s="1494">
        <v>17347.046999999999</v>
      </c>
      <c r="D22" s="1500">
        <v>13540.106</v>
      </c>
      <c r="E22" s="1500">
        <v>3806.9409999999998</v>
      </c>
      <c r="F22" s="1494">
        <v>1173.6590000000001</v>
      </c>
      <c r="G22" s="1042"/>
      <c r="H22" s="1042"/>
      <c r="I22" s="1042"/>
      <c r="J22" s="1042"/>
      <c r="K22" s="1042"/>
      <c r="L22" s="1042"/>
    </row>
    <row r="23" spans="1:12" s="517" customFormat="1" ht="12" customHeight="1" x14ac:dyDescent="0.25">
      <c r="A23" s="1499" t="s">
        <v>1467</v>
      </c>
      <c r="B23" s="1483">
        <v>3628.6579999999999</v>
      </c>
      <c r="C23" s="1483">
        <v>3365.1190000000001</v>
      </c>
      <c r="D23" s="1486">
        <v>2791.9430000000002</v>
      </c>
      <c r="E23" s="1486">
        <v>573.17600000000004</v>
      </c>
      <c r="F23" s="1483">
        <v>263.53899999999999</v>
      </c>
      <c r="G23" s="1042"/>
      <c r="H23" s="1042"/>
      <c r="I23" s="1487"/>
    </row>
    <row r="24" spans="1:12" s="517" customFormat="1" ht="12" customHeight="1" x14ac:dyDescent="0.25">
      <c r="A24" s="1154" t="s">
        <v>1460</v>
      </c>
      <c r="B24" s="1483">
        <v>293.14600000000002</v>
      </c>
      <c r="C24" s="1483">
        <v>290.82499999999999</v>
      </c>
      <c r="D24" s="1486">
        <v>6.9379999999999997</v>
      </c>
      <c r="E24" s="1486">
        <v>283.887</v>
      </c>
      <c r="F24" s="1483">
        <v>2.3210000000000002</v>
      </c>
      <c r="G24" s="1042"/>
      <c r="H24" s="1042"/>
      <c r="I24" s="1487"/>
    </row>
    <row r="25" spans="1:12" s="520" customFormat="1" ht="22" customHeight="1" x14ac:dyDescent="0.25">
      <c r="A25" s="1497" t="s">
        <v>1342</v>
      </c>
      <c r="B25" s="1494">
        <v>12699.596</v>
      </c>
      <c r="C25" s="1494">
        <v>11858.608</v>
      </c>
      <c r="D25" s="1494">
        <v>9622.4680000000008</v>
      </c>
      <c r="E25" s="1494">
        <v>2236.14</v>
      </c>
      <c r="F25" s="1501">
        <v>840.98800000000006</v>
      </c>
      <c r="G25" s="1042"/>
      <c r="H25" s="1042"/>
      <c r="I25" s="1042"/>
      <c r="J25" s="1042"/>
      <c r="K25" s="1042"/>
      <c r="L25" s="1042"/>
    </row>
    <row r="26" spans="1:12" s="517" customFormat="1" ht="12" customHeight="1" x14ac:dyDescent="0.25">
      <c r="A26" s="1154" t="s">
        <v>1466</v>
      </c>
      <c r="B26" s="1494">
        <v>10614.022000000001</v>
      </c>
      <c r="C26" s="1494">
        <v>9929.2929999999997</v>
      </c>
      <c r="D26" s="1500">
        <v>8187.8559999999998</v>
      </c>
      <c r="E26" s="1500">
        <v>1741.4369999999999</v>
      </c>
      <c r="F26" s="1494">
        <v>684.72900000000004</v>
      </c>
      <c r="G26" s="1042"/>
      <c r="H26" s="1042"/>
      <c r="I26" s="1042"/>
      <c r="J26" s="1042"/>
      <c r="K26" s="1042"/>
      <c r="L26" s="1042"/>
    </row>
    <row r="27" spans="1:12" s="517" customFormat="1" ht="12" customHeight="1" x14ac:dyDescent="0.25">
      <c r="A27" s="1499" t="s">
        <v>1467</v>
      </c>
      <c r="B27" s="1483">
        <v>1419.386</v>
      </c>
      <c r="C27" s="1483">
        <v>1383.0740000000001</v>
      </c>
      <c r="D27" s="1486">
        <v>1038.797</v>
      </c>
      <c r="E27" s="1486">
        <v>344.27699999999999</v>
      </c>
      <c r="F27" s="1483">
        <v>36.311999999999998</v>
      </c>
      <c r="G27" s="1042"/>
      <c r="H27" s="1042"/>
      <c r="I27" s="1487"/>
    </row>
    <row r="28" spans="1:12" s="517" customFormat="1" ht="12" customHeight="1" x14ac:dyDescent="0.25">
      <c r="A28" s="1154" t="s">
        <v>1460</v>
      </c>
      <c r="B28" s="1483">
        <v>666.18799999999999</v>
      </c>
      <c r="C28" s="1483">
        <v>546.24099999999999</v>
      </c>
      <c r="D28" s="1486">
        <v>395.815</v>
      </c>
      <c r="E28" s="1502">
        <v>150.42599999999999</v>
      </c>
      <c r="F28" s="1483">
        <v>119.947</v>
      </c>
      <c r="G28" s="1042"/>
      <c r="H28" s="1042"/>
      <c r="I28" s="1487"/>
    </row>
    <row r="29" spans="1:12" s="517" customFormat="1" ht="22" customHeight="1" x14ac:dyDescent="0.25">
      <c r="A29" s="480" t="s">
        <v>472</v>
      </c>
      <c r="B29" s="1494">
        <v>10479.959000000001</v>
      </c>
      <c r="C29" s="1494">
        <v>9696.0210000000006</v>
      </c>
      <c r="D29" s="1494">
        <v>7723.4170000000004</v>
      </c>
      <c r="E29" s="1494">
        <v>1972.604</v>
      </c>
      <c r="F29" s="1494">
        <v>783.93799999999999</v>
      </c>
      <c r="G29" s="1042"/>
      <c r="H29" s="1042"/>
      <c r="I29" s="1042"/>
      <c r="J29" s="1042"/>
      <c r="K29" s="1042"/>
      <c r="L29" s="1042"/>
    </row>
    <row r="30" spans="1:12" s="517" customFormat="1" ht="12" customHeight="1" x14ac:dyDescent="0.25">
      <c r="A30" s="1154" t="s">
        <v>1466</v>
      </c>
      <c r="B30" s="1494">
        <v>8202.2520000000004</v>
      </c>
      <c r="C30" s="1494">
        <v>7970.6880000000001</v>
      </c>
      <c r="D30" s="1500">
        <v>6300.14</v>
      </c>
      <c r="E30" s="1500">
        <v>1670.548</v>
      </c>
      <c r="F30" s="1494">
        <v>231.56399999999999</v>
      </c>
      <c r="G30" s="1042"/>
      <c r="H30" s="1042"/>
      <c r="I30" s="1042"/>
      <c r="J30" s="1042"/>
      <c r="K30" s="1042"/>
      <c r="L30" s="1042"/>
    </row>
    <row r="31" spans="1:12" s="517" customFormat="1" ht="12" customHeight="1" x14ac:dyDescent="0.25">
      <c r="A31" s="1499" t="s">
        <v>1467</v>
      </c>
      <c r="B31" s="1494">
        <v>1674.412</v>
      </c>
      <c r="C31" s="1494">
        <v>1657.9110000000001</v>
      </c>
      <c r="D31" s="1486">
        <v>1403.2449999999999</v>
      </c>
      <c r="E31" s="1486">
        <v>254.666</v>
      </c>
      <c r="F31" s="1483">
        <v>16.501000000000001</v>
      </c>
      <c r="G31" s="1042"/>
      <c r="H31" s="1042"/>
      <c r="I31" s="1487"/>
    </row>
    <row r="32" spans="1:12" s="517" customFormat="1" ht="12" customHeight="1" x14ac:dyDescent="0.25">
      <c r="A32" s="1154" t="s">
        <v>1460</v>
      </c>
      <c r="B32" s="1494">
        <v>603.29499999999996</v>
      </c>
      <c r="C32" s="1494">
        <v>67.421999999999997</v>
      </c>
      <c r="D32" s="1486">
        <v>20.032</v>
      </c>
      <c r="E32" s="1503">
        <v>47.39</v>
      </c>
      <c r="F32" s="1483">
        <v>535.87300000000005</v>
      </c>
      <c r="G32" s="1042"/>
      <c r="H32" s="1042"/>
      <c r="I32" s="1487"/>
    </row>
    <row r="33" spans="1:12" s="517" customFormat="1" ht="22" customHeight="1" x14ac:dyDescent="0.25">
      <c r="A33" s="1497" t="s">
        <v>473</v>
      </c>
      <c r="B33" s="1494">
        <v>5960.3090000000002</v>
      </c>
      <c r="C33" s="1494">
        <v>5809.2250000000004</v>
      </c>
      <c r="D33" s="1494">
        <v>4555.8850000000002</v>
      </c>
      <c r="E33" s="1494">
        <v>1253.3399999999999</v>
      </c>
      <c r="F33" s="1494">
        <v>151.084</v>
      </c>
      <c r="G33" s="1042"/>
      <c r="H33" s="1042"/>
      <c r="I33" s="1042"/>
      <c r="J33" s="1042"/>
      <c r="K33" s="1042"/>
      <c r="L33" s="1042"/>
    </row>
    <row r="34" spans="1:12" s="517" customFormat="1" ht="12" customHeight="1" x14ac:dyDescent="0.25">
      <c r="A34" s="1154" t="s">
        <v>1466</v>
      </c>
      <c r="B34" s="1494">
        <v>4366.192</v>
      </c>
      <c r="C34" s="1494">
        <v>4218.9669999999996</v>
      </c>
      <c r="D34" s="1500">
        <v>3343.511</v>
      </c>
      <c r="E34" s="1500">
        <v>875.45600000000002</v>
      </c>
      <c r="F34" s="1494">
        <v>147.22499999999999</v>
      </c>
      <c r="G34" s="1042"/>
      <c r="H34" s="1042"/>
      <c r="I34" s="1042"/>
      <c r="J34" s="1042"/>
      <c r="K34" s="1042"/>
      <c r="L34" s="1042"/>
    </row>
    <row r="35" spans="1:12" s="517" customFormat="1" ht="12" customHeight="1" x14ac:dyDescent="0.25">
      <c r="A35" s="1499" t="s">
        <v>1467</v>
      </c>
      <c r="B35" s="1494">
        <v>1583.239</v>
      </c>
      <c r="C35" s="1483">
        <v>1579.38</v>
      </c>
      <c r="D35" s="1486">
        <v>1212.374</v>
      </c>
      <c r="E35" s="1503">
        <v>367.00599999999997</v>
      </c>
      <c r="F35" s="1483">
        <v>3.859</v>
      </c>
      <c r="G35" s="1042"/>
      <c r="H35" s="1042"/>
      <c r="I35" s="1487"/>
    </row>
    <row r="36" spans="1:12" s="517" customFormat="1" ht="12" customHeight="1" x14ac:dyDescent="0.25">
      <c r="A36" s="1154" t="s">
        <v>1460</v>
      </c>
      <c r="B36" s="1494">
        <v>10.878</v>
      </c>
      <c r="C36" s="1483">
        <v>10.878</v>
      </c>
      <c r="D36" s="1486">
        <v>0</v>
      </c>
      <c r="E36" s="1504">
        <v>10.878</v>
      </c>
      <c r="F36" s="1505">
        <v>0</v>
      </c>
      <c r="G36" s="1042"/>
      <c r="H36" s="1042"/>
      <c r="I36" s="1487"/>
    </row>
    <row r="37" spans="1:12" s="517" customFormat="1" ht="22" customHeight="1" x14ac:dyDescent="0.25">
      <c r="A37" s="1497" t="s">
        <v>407</v>
      </c>
      <c r="B37" s="1494">
        <v>1366.6780000000001</v>
      </c>
      <c r="C37" s="1494">
        <v>1269.124</v>
      </c>
      <c r="D37" s="1506">
        <v>962.476</v>
      </c>
      <c r="E37" s="1506">
        <v>306.64800000000002</v>
      </c>
      <c r="F37" s="1494">
        <v>97.554000000000002</v>
      </c>
      <c r="G37" s="1042"/>
      <c r="H37" s="1042"/>
      <c r="I37" s="1487"/>
    </row>
    <row r="38" spans="1:12" s="517" customFormat="1" ht="12" customHeight="1" x14ac:dyDescent="0.25">
      <c r="A38" s="1154" t="s">
        <v>1466</v>
      </c>
      <c r="B38" s="1494">
        <v>1034.26</v>
      </c>
      <c r="C38" s="1494">
        <v>937.65599999999995</v>
      </c>
      <c r="D38" s="1500">
        <v>707.58399999999995</v>
      </c>
      <c r="E38" s="1500">
        <v>230.072</v>
      </c>
      <c r="F38" s="1494">
        <v>96.603999999999999</v>
      </c>
      <c r="G38" s="1042"/>
      <c r="H38" s="1042"/>
      <c r="I38" s="1487"/>
    </row>
    <row r="39" spans="1:12" s="517" customFormat="1" ht="12" customHeight="1" x14ac:dyDescent="0.25">
      <c r="A39" s="1499" t="s">
        <v>1467</v>
      </c>
      <c r="B39" s="1483">
        <v>332.41800000000001</v>
      </c>
      <c r="C39" s="1483">
        <v>331.46800000000002</v>
      </c>
      <c r="D39" s="1486">
        <v>254.892</v>
      </c>
      <c r="E39" s="1486">
        <v>76.575999999999993</v>
      </c>
      <c r="F39" s="1483">
        <v>0.95</v>
      </c>
      <c r="G39" s="1042"/>
      <c r="H39" s="1042"/>
      <c r="I39" s="1487"/>
    </row>
    <row r="40" spans="1:12" s="517" customFormat="1" ht="12" customHeight="1" x14ac:dyDescent="0.25">
      <c r="A40" s="1154" t="s">
        <v>1460</v>
      </c>
      <c r="B40" s="1483">
        <v>0</v>
      </c>
      <c r="C40" s="1483">
        <v>0</v>
      </c>
      <c r="D40" s="1486">
        <v>0</v>
      </c>
      <c r="E40" s="1486">
        <v>0</v>
      </c>
      <c r="F40" s="1483">
        <v>0</v>
      </c>
      <c r="G40" s="1042"/>
      <c r="H40" s="1042"/>
      <c r="I40" s="1487"/>
    </row>
    <row r="41" spans="1:12" s="517" customFormat="1" ht="22" customHeight="1" x14ac:dyDescent="0.25">
      <c r="A41" s="1158" t="s">
        <v>1462</v>
      </c>
      <c r="B41" s="1494">
        <v>1212.0129999999999</v>
      </c>
      <c r="C41" s="1494">
        <v>1193.1849999999999</v>
      </c>
      <c r="D41" s="1494">
        <v>1058.6849999999999</v>
      </c>
      <c r="E41" s="1494">
        <v>134.5</v>
      </c>
      <c r="F41" s="1494">
        <v>18.827999999999999</v>
      </c>
      <c r="G41" s="1042"/>
      <c r="H41" s="1042"/>
      <c r="I41" s="1487"/>
    </row>
    <row r="42" spans="1:12" s="517" customFormat="1" ht="12" customHeight="1" x14ac:dyDescent="0.25">
      <c r="A42" s="1154" t="s">
        <v>1466</v>
      </c>
      <c r="B42" s="1494">
        <v>1209.71</v>
      </c>
      <c r="C42" s="1494">
        <v>1192.1769999999999</v>
      </c>
      <c r="D42" s="1500">
        <v>1058.6849999999999</v>
      </c>
      <c r="E42" s="1500">
        <v>133.49199999999999</v>
      </c>
      <c r="F42" s="1494">
        <v>17.533000000000001</v>
      </c>
      <c r="G42" s="1042"/>
      <c r="H42" s="1042"/>
      <c r="I42" s="1487"/>
    </row>
    <row r="43" spans="1:12" s="517" customFormat="1" ht="12" customHeight="1" x14ac:dyDescent="0.25">
      <c r="A43" s="1499" t="s">
        <v>1467</v>
      </c>
      <c r="B43" s="1483">
        <v>0</v>
      </c>
      <c r="C43" s="1483">
        <v>0</v>
      </c>
      <c r="D43" s="1486">
        <v>0</v>
      </c>
      <c r="E43" s="1486">
        <v>0</v>
      </c>
      <c r="F43" s="1483">
        <v>0</v>
      </c>
      <c r="G43" s="1042"/>
      <c r="H43" s="1042"/>
      <c r="I43" s="1487"/>
    </row>
    <row r="44" spans="1:12" s="517" customFormat="1" ht="12" customHeight="1" x14ac:dyDescent="0.25">
      <c r="A44" s="1154" t="s">
        <v>1460</v>
      </c>
      <c r="B44" s="1483">
        <v>2.3029999999999999</v>
      </c>
      <c r="C44" s="1483">
        <v>1.008</v>
      </c>
      <c r="D44" s="1486">
        <v>0</v>
      </c>
      <c r="E44" s="1486">
        <v>1.008</v>
      </c>
      <c r="F44" s="1483">
        <v>1.2949999999999999</v>
      </c>
      <c r="G44" s="1042"/>
      <c r="H44" s="1042"/>
      <c r="I44" s="1487"/>
    </row>
    <row r="45" spans="1:12" s="517" customFormat="1" ht="5.25" customHeight="1" thickBot="1" x14ac:dyDescent="0.3">
      <c r="A45" s="532"/>
      <c r="B45" s="532"/>
      <c r="C45" s="532"/>
      <c r="D45" s="532"/>
      <c r="E45" s="532"/>
      <c r="F45" s="1491"/>
      <c r="G45" s="1042"/>
      <c r="H45" s="1042"/>
      <c r="I45" s="1487"/>
    </row>
    <row r="46" spans="1:12" s="517" customFormat="1" ht="3.75" customHeight="1" thickTop="1" x14ac:dyDescent="0.25">
      <c r="A46" s="475"/>
      <c r="B46" s="475"/>
      <c r="C46" s="475"/>
      <c r="D46" s="475"/>
      <c r="E46" s="475"/>
      <c r="F46" s="886"/>
    </row>
    <row r="47" spans="1:12" s="517" customFormat="1" ht="12" customHeight="1" x14ac:dyDescent="0.25">
      <c r="A47" s="947" t="s">
        <v>1425</v>
      </c>
      <c r="B47" s="947"/>
      <c r="C47" s="947"/>
      <c r="D47" s="947"/>
      <c r="E47" s="475"/>
      <c r="F47" s="520"/>
    </row>
    <row r="48" spans="1:12" ht="15.75" customHeight="1" x14ac:dyDescent="0.25">
      <c r="A48" s="1474" t="s">
        <v>76</v>
      </c>
      <c r="B48" s="1401"/>
      <c r="C48" s="1401"/>
      <c r="D48" s="1401"/>
    </row>
    <row r="49" spans="1:6" ht="26.25" customHeight="1" x14ac:dyDescent="0.25">
      <c r="A49" s="2972" t="s">
        <v>1444</v>
      </c>
      <c r="B49" s="2972"/>
      <c r="C49" s="2972"/>
      <c r="D49" s="2972"/>
      <c r="E49" s="2972"/>
      <c r="F49" s="2972"/>
    </row>
    <row r="50" spans="1:6" x14ac:dyDescent="0.25">
      <c r="A50" s="1401"/>
      <c r="B50" s="1401"/>
      <c r="C50" s="1401"/>
      <c r="D50" s="1401"/>
    </row>
    <row r="51" spans="1:6" x14ac:dyDescent="0.25">
      <c r="A51" s="1401"/>
      <c r="B51" s="1401"/>
      <c r="C51" s="1401"/>
      <c r="D51" s="1401"/>
    </row>
    <row r="52" spans="1:6" x14ac:dyDescent="0.25">
      <c r="A52" s="1401"/>
      <c r="B52" s="1401"/>
      <c r="C52" s="1401"/>
      <c r="D52" s="1401"/>
    </row>
  </sheetData>
  <mergeCells count="9">
    <mergeCell ref="A49:F49"/>
    <mergeCell ref="A2:D2"/>
    <mergeCell ref="A3:F3"/>
    <mergeCell ref="B5:B8"/>
    <mergeCell ref="C5:E6"/>
    <mergeCell ref="F5:F8"/>
    <mergeCell ref="C7:C8"/>
    <mergeCell ref="D7:D8"/>
    <mergeCell ref="E7:E8"/>
  </mergeCells>
  <hyperlinks>
    <hyperlink ref="A49" r:id="rId1" xr:uid="{372EECB4-3AA3-4DBC-8156-9330F9904B4F}"/>
    <hyperlink ref="A49:F49" r:id="rId2" display="Despesas em bibliotecas e arquivos (€) dos municípios por Localização geográfica (NUTS - 2013), Tipo de despesa e Domínio cultural (bibliotecas e arquivos); Anual" xr:uid="{77EFC17B-4B70-4612-A27C-44516FC8296F}"/>
    <hyperlink ref="A1" location="Índice!A1" display="Voltar ao índice" xr:uid="{A03250AD-8EA6-4A4B-BB79-F24675CB8C1B}"/>
  </hyperlinks>
  <pageMargins left="0.78740157480314965" right="0.78740157480314965" top="1.1811023622047245" bottom="0.78740157480314965" header="0" footer="0"/>
  <pageSetup paperSize="9" orientation="portrait" verticalDpi="300" r:id="rId3"/>
  <headerFooter alignWithMargins="0"/>
  <drawing r:id="rId4"/>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E0679-3D2F-49FE-8C63-D407FD9CC4EE}">
  <dimension ref="A1:L52"/>
  <sheetViews>
    <sheetView showGridLines="0" zoomScaleNormal="100" zoomScaleSheetLayoutView="100" workbookViewId="0"/>
  </sheetViews>
  <sheetFormatPr defaultRowHeight="10.5" x14ac:dyDescent="0.25"/>
  <cols>
    <col min="1" max="1" width="26.54296875" style="1414" customWidth="1"/>
    <col min="2" max="2" width="10" style="1414" customWidth="1"/>
    <col min="3" max="3" width="7.81640625" style="1414" customWidth="1"/>
    <col min="4" max="4" width="12.7265625" style="1414" customWidth="1"/>
    <col min="5" max="5" width="9.1796875" style="1414"/>
    <col min="6" max="6" width="9.1796875" style="1415"/>
    <col min="7" max="254" width="9.1796875" style="1414"/>
    <col min="255" max="255" width="37.54296875" style="1414" customWidth="1"/>
    <col min="256" max="256" width="11.1796875" style="1414" customWidth="1"/>
    <col min="257" max="257" width="7.81640625" style="1414" customWidth="1"/>
    <col min="258" max="258" width="12.7265625" style="1414" customWidth="1"/>
    <col min="259" max="259" width="11.54296875" style="1414" customWidth="1"/>
    <col min="260" max="510" width="9.1796875" style="1414"/>
    <col min="511" max="511" width="37.54296875" style="1414" customWidth="1"/>
    <col min="512" max="512" width="11.1796875" style="1414" customWidth="1"/>
    <col min="513" max="513" width="7.81640625" style="1414" customWidth="1"/>
    <col min="514" max="514" width="12.7265625" style="1414" customWidth="1"/>
    <col min="515" max="515" width="11.54296875" style="1414" customWidth="1"/>
    <col min="516" max="766" width="9.1796875" style="1414"/>
    <col min="767" max="767" width="37.54296875" style="1414" customWidth="1"/>
    <col min="768" max="768" width="11.1796875" style="1414" customWidth="1"/>
    <col min="769" max="769" width="7.81640625" style="1414" customWidth="1"/>
    <col min="770" max="770" width="12.7265625" style="1414" customWidth="1"/>
    <col min="771" max="771" width="11.54296875" style="1414" customWidth="1"/>
    <col min="772" max="1022" width="9.1796875" style="1414"/>
    <col min="1023" max="1023" width="37.54296875" style="1414" customWidth="1"/>
    <col min="1024" max="1024" width="11.1796875" style="1414" customWidth="1"/>
    <col min="1025" max="1025" width="7.81640625" style="1414" customWidth="1"/>
    <col min="1026" max="1026" width="12.7265625" style="1414" customWidth="1"/>
    <col min="1027" max="1027" width="11.54296875" style="1414" customWidth="1"/>
    <col min="1028" max="1278" width="9.1796875" style="1414"/>
    <col min="1279" max="1279" width="37.54296875" style="1414" customWidth="1"/>
    <col min="1280" max="1280" width="11.1796875" style="1414" customWidth="1"/>
    <col min="1281" max="1281" width="7.81640625" style="1414" customWidth="1"/>
    <col min="1282" max="1282" width="12.7265625" style="1414" customWidth="1"/>
    <col min="1283" max="1283" width="11.54296875" style="1414" customWidth="1"/>
    <col min="1284" max="1534" width="9.1796875" style="1414"/>
    <col min="1535" max="1535" width="37.54296875" style="1414" customWidth="1"/>
    <col min="1536" max="1536" width="11.1796875" style="1414" customWidth="1"/>
    <col min="1537" max="1537" width="7.81640625" style="1414" customWidth="1"/>
    <col min="1538" max="1538" width="12.7265625" style="1414" customWidth="1"/>
    <col min="1539" max="1539" width="11.54296875" style="1414" customWidth="1"/>
    <col min="1540" max="1790" width="9.1796875" style="1414"/>
    <col min="1791" max="1791" width="37.54296875" style="1414" customWidth="1"/>
    <col min="1792" max="1792" width="11.1796875" style="1414" customWidth="1"/>
    <col min="1793" max="1793" width="7.81640625" style="1414" customWidth="1"/>
    <col min="1794" max="1794" width="12.7265625" style="1414" customWidth="1"/>
    <col min="1795" max="1795" width="11.54296875" style="1414" customWidth="1"/>
    <col min="1796" max="2046" width="9.1796875" style="1414"/>
    <col min="2047" max="2047" width="37.54296875" style="1414" customWidth="1"/>
    <col min="2048" max="2048" width="11.1796875" style="1414" customWidth="1"/>
    <col min="2049" max="2049" width="7.81640625" style="1414" customWidth="1"/>
    <col min="2050" max="2050" width="12.7265625" style="1414" customWidth="1"/>
    <col min="2051" max="2051" width="11.54296875" style="1414" customWidth="1"/>
    <col min="2052" max="2302" width="9.1796875" style="1414"/>
    <col min="2303" max="2303" width="37.54296875" style="1414" customWidth="1"/>
    <col min="2304" max="2304" width="11.1796875" style="1414" customWidth="1"/>
    <col min="2305" max="2305" width="7.81640625" style="1414" customWidth="1"/>
    <col min="2306" max="2306" width="12.7265625" style="1414" customWidth="1"/>
    <col min="2307" max="2307" width="11.54296875" style="1414" customWidth="1"/>
    <col min="2308" max="2558" width="9.1796875" style="1414"/>
    <col min="2559" max="2559" width="37.54296875" style="1414" customWidth="1"/>
    <col min="2560" max="2560" width="11.1796875" style="1414" customWidth="1"/>
    <col min="2561" max="2561" width="7.81640625" style="1414" customWidth="1"/>
    <col min="2562" max="2562" width="12.7265625" style="1414" customWidth="1"/>
    <col min="2563" max="2563" width="11.54296875" style="1414" customWidth="1"/>
    <col min="2564" max="2814" width="9.1796875" style="1414"/>
    <col min="2815" max="2815" width="37.54296875" style="1414" customWidth="1"/>
    <col min="2816" max="2816" width="11.1796875" style="1414" customWidth="1"/>
    <col min="2817" max="2817" width="7.81640625" style="1414" customWidth="1"/>
    <col min="2818" max="2818" width="12.7265625" style="1414" customWidth="1"/>
    <col min="2819" max="2819" width="11.54296875" style="1414" customWidth="1"/>
    <col min="2820" max="3070" width="9.1796875" style="1414"/>
    <col min="3071" max="3071" width="37.54296875" style="1414" customWidth="1"/>
    <col min="3072" max="3072" width="11.1796875" style="1414" customWidth="1"/>
    <col min="3073" max="3073" width="7.81640625" style="1414" customWidth="1"/>
    <col min="3074" max="3074" width="12.7265625" style="1414" customWidth="1"/>
    <col min="3075" max="3075" width="11.54296875" style="1414" customWidth="1"/>
    <col min="3076" max="3326" width="9.1796875" style="1414"/>
    <col min="3327" max="3327" width="37.54296875" style="1414" customWidth="1"/>
    <col min="3328" max="3328" width="11.1796875" style="1414" customWidth="1"/>
    <col min="3329" max="3329" width="7.81640625" style="1414" customWidth="1"/>
    <col min="3330" max="3330" width="12.7265625" style="1414" customWidth="1"/>
    <col min="3331" max="3331" width="11.54296875" style="1414" customWidth="1"/>
    <col min="3332" max="3582" width="9.1796875" style="1414"/>
    <col min="3583" max="3583" width="37.54296875" style="1414" customWidth="1"/>
    <col min="3584" max="3584" width="11.1796875" style="1414" customWidth="1"/>
    <col min="3585" max="3585" width="7.81640625" style="1414" customWidth="1"/>
    <col min="3586" max="3586" width="12.7265625" style="1414" customWidth="1"/>
    <col min="3587" max="3587" width="11.54296875" style="1414" customWidth="1"/>
    <col min="3588" max="3838" width="9.1796875" style="1414"/>
    <col min="3839" max="3839" width="37.54296875" style="1414" customWidth="1"/>
    <col min="3840" max="3840" width="11.1796875" style="1414" customWidth="1"/>
    <col min="3841" max="3841" width="7.81640625" style="1414" customWidth="1"/>
    <col min="3842" max="3842" width="12.7265625" style="1414" customWidth="1"/>
    <col min="3843" max="3843" width="11.54296875" style="1414" customWidth="1"/>
    <col min="3844" max="4094" width="9.1796875" style="1414"/>
    <col min="4095" max="4095" width="37.54296875" style="1414" customWidth="1"/>
    <col min="4096" max="4096" width="11.1796875" style="1414" customWidth="1"/>
    <col min="4097" max="4097" width="7.81640625" style="1414" customWidth="1"/>
    <col min="4098" max="4098" width="12.7265625" style="1414" customWidth="1"/>
    <col min="4099" max="4099" width="11.54296875" style="1414" customWidth="1"/>
    <col min="4100" max="4350" width="9.1796875" style="1414"/>
    <col min="4351" max="4351" width="37.54296875" style="1414" customWidth="1"/>
    <col min="4352" max="4352" width="11.1796875" style="1414" customWidth="1"/>
    <col min="4353" max="4353" width="7.81640625" style="1414" customWidth="1"/>
    <col min="4354" max="4354" width="12.7265625" style="1414" customWidth="1"/>
    <col min="4355" max="4355" width="11.54296875" style="1414" customWidth="1"/>
    <col min="4356" max="4606" width="9.1796875" style="1414"/>
    <col min="4607" max="4607" width="37.54296875" style="1414" customWidth="1"/>
    <col min="4608" max="4608" width="11.1796875" style="1414" customWidth="1"/>
    <col min="4609" max="4609" width="7.81640625" style="1414" customWidth="1"/>
    <col min="4610" max="4610" width="12.7265625" style="1414" customWidth="1"/>
    <col min="4611" max="4611" width="11.54296875" style="1414" customWidth="1"/>
    <col min="4612" max="4862" width="9.1796875" style="1414"/>
    <col min="4863" max="4863" width="37.54296875" style="1414" customWidth="1"/>
    <col min="4864" max="4864" width="11.1796875" style="1414" customWidth="1"/>
    <col min="4865" max="4865" width="7.81640625" style="1414" customWidth="1"/>
    <col min="4866" max="4866" width="12.7265625" style="1414" customWidth="1"/>
    <col min="4867" max="4867" width="11.54296875" style="1414" customWidth="1"/>
    <col min="4868" max="5118" width="9.1796875" style="1414"/>
    <col min="5119" max="5119" width="37.54296875" style="1414" customWidth="1"/>
    <col min="5120" max="5120" width="11.1796875" style="1414" customWidth="1"/>
    <col min="5121" max="5121" width="7.81640625" style="1414" customWidth="1"/>
    <col min="5122" max="5122" width="12.7265625" style="1414" customWidth="1"/>
    <col min="5123" max="5123" width="11.54296875" style="1414" customWidth="1"/>
    <col min="5124" max="5374" width="9.1796875" style="1414"/>
    <col min="5375" max="5375" width="37.54296875" style="1414" customWidth="1"/>
    <col min="5376" max="5376" width="11.1796875" style="1414" customWidth="1"/>
    <col min="5377" max="5377" width="7.81640625" style="1414" customWidth="1"/>
    <col min="5378" max="5378" width="12.7265625" style="1414" customWidth="1"/>
    <col min="5379" max="5379" width="11.54296875" style="1414" customWidth="1"/>
    <col min="5380" max="5630" width="9.1796875" style="1414"/>
    <col min="5631" max="5631" width="37.54296875" style="1414" customWidth="1"/>
    <col min="5632" max="5632" width="11.1796875" style="1414" customWidth="1"/>
    <col min="5633" max="5633" width="7.81640625" style="1414" customWidth="1"/>
    <col min="5634" max="5634" width="12.7265625" style="1414" customWidth="1"/>
    <col min="5635" max="5635" width="11.54296875" style="1414" customWidth="1"/>
    <col min="5636" max="5886" width="9.1796875" style="1414"/>
    <col min="5887" max="5887" width="37.54296875" style="1414" customWidth="1"/>
    <col min="5888" max="5888" width="11.1796875" style="1414" customWidth="1"/>
    <col min="5889" max="5889" width="7.81640625" style="1414" customWidth="1"/>
    <col min="5890" max="5890" width="12.7265625" style="1414" customWidth="1"/>
    <col min="5891" max="5891" width="11.54296875" style="1414" customWidth="1"/>
    <col min="5892" max="6142" width="9.1796875" style="1414"/>
    <col min="6143" max="6143" width="37.54296875" style="1414" customWidth="1"/>
    <col min="6144" max="6144" width="11.1796875" style="1414" customWidth="1"/>
    <col min="6145" max="6145" width="7.81640625" style="1414" customWidth="1"/>
    <col min="6146" max="6146" width="12.7265625" style="1414" customWidth="1"/>
    <col min="6147" max="6147" width="11.54296875" style="1414" customWidth="1"/>
    <col min="6148" max="6398" width="9.1796875" style="1414"/>
    <col min="6399" max="6399" width="37.54296875" style="1414" customWidth="1"/>
    <col min="6400" max="6400" width="11.1796875" style="1414" customWidth="1"/>
    <col min="6401" max="6401" width="7.81640625" style="1414" customWidth="1"/>
    <col min="6402" max="6402" width="12.7265625" style="1414" customWidth="1"/>
    <col min="6403" max="6403" width="11.54296875" style="1414" customWidth="1"/>
    <col min="6404" max="6654" width="9.1796875" style="1414"/>
    <col min="6655" max="6655" width="37.54296875" style="1414" customWidth="1"/>
    <col min="6656" max="6656" width="11.1796875" style="1414" customWidth="1"/>
    <col min="6657" max="6657" width="7.81640625" style="1414" customWidth="1"/>
    <col min="6658" max="6658" width="12.7265625" style="1414" customWidth="1"/>
    <col min="6659" max="6659" width="11.54296875" style="1414" customWidth="1"/>
    <col min="6660" max="6910" width="9.1796875" style="1414"/>
    <col min="6911" max="6911" width="37.54296875" style="1414" customWidth="1"/>
    <col min="6912" max="6912" width="11.1796875" style="1414" customWidth="1"/>
    <col min="6913" max="6913" width="7.81640625" style="1414" customWidth="1"/>
    <col min="6914" max="6914" width="12.7265625" style="1414" customWidth="1"/>
    <col min="6915" max="6915" width="11.54296875" style="1414" customWidth="1"/>
    <col min="6916" max="7166" width="9.1796875" style="1414"/>
    <col min="7167" max="7167" width="37.54296875" style="1414" customWidth="1"/>
    <col min="7168" max="7168" width="11.1796875" style="1414" customWidth="1"/>
    <col min="7169" max="7169" width="7.81640625" style="1414" customWidth="1"/>
    <col min="7170" max="7170" width="12.7265625" style="1414" customWidth="1"/>
    <col min="7171" max="7171" width="11.54296875" style="1414" customWidth="1"/>
    <col min="7172" max="7422" width="9.1796875" style="1414"/>
    <col min="7423" max="7423" width="37.54296875" style="1414" customWidth="1"/>
    <col min="7424" max="7424" width="11.1796875" style="1414" customWidth="1"/>
    <col min="7425" max="7425" width="7.81640625" style="1414" customWidth="1"/>
    <col min="7426" max="7426" width="12.7265625" style="1414" customWidth="1"/>
    <col min="7427" max="7427" width="11.54296875" style="1414" customWidth="1"/>
    <col min="7428" max="7678" width="9.1796875" style="1414"/>
    <col min="7679" max="7679" width="37.54296875" style="1414" customWidth="1"/>
    <col min="7680" max="7680" width="11.1796875" style="1414" customWidth="1"/>
    <col min="7681" max="7681" width="7.81640625" style="1414" customWidth="1"/>
    <col min="7682" max="7682" width="12.7265625" style="1414" customWidth="1"/>
    <col min="7683" max="7683" width="11.54296875" style="1414" customWidth="1"/>
    <col min="7684" max="7934" width="9.1796875" style="1414"/>
    <col min="7935" max="7935" width="37.54296875" style="1414" customWidth="1"/>
    <col min="7936" max="7936" width="11.1796875" style="1414" customWidth="1"/>
    <col min="7937" max="7937" width="7.81640625" style="1414" customWidth="1"/>
    <col min="7938" max="7938" width="12.7265625" style="1414" customWidth="1"/>
    <col min="7939" max="7939" width="11.54296875" style="1414" customWidth="1"/>
    <col min="7940" max="8190" width="9.1796875" style="1414"/>
    <col min="8191" max="8191" width="37.54296875" style="1414" customWidth="1"/>
    <col min="8192" max="8192" width="11.1796875" style="1414" customWidth="1"/>
    <col min="8193" max="8193" width="7.81640625" style="1414" customWidth="1"/>
    <col min="8194" max="8194" width="12.7265625" style="1414" customWidth="1"/>
    <col min="8195" max="8195" width="11.54296875" style="1414" customWidth="1"/>
    <col min="8196" max="8446" width="9.1796875" style="1414"/>
    <col min="8447" max="8447" width="37.54296875" style="1414" customWidth="1"/>
    <col min="8448" max="8448" width="11.1796875" style="1414" customWidth="1"/>
    <col min="8449" max="8449" width="7.81640625" style="1414" customWidth="1"/>
    <col min="8450" max="8450" width="12.7265625" style="1414" customWidth="1"/>
    <col min="8451" max="8451" width="11.54296875" style="1414" customWidth="1"/>
    <col min="8452" max="8702" width="9.1796875" style="1414"/>
    <col min="8703" max="8703" width="37.54296875" style="1414" customWidth="1"/>
    <col min="8704" max="8704" width="11.1796875" style="1414" customWidth="1"/>
    <col min="8705" max="8705" width="7.81640625" style="1414" customWidth="1"/>
    <col min="8706" max="8706" width="12.7265625" style="1414" customWidth="1"/>
    <col min="8707" max="8707" width="11.54296875" style="1414" customWidth="1"/>
    <col min="8708" max="8958" width="9.1796875" style="1414"/>
    <col min="8959" max="8959" width="37.54296875" style="1414" customWidth="1"/>
    <col min="8960" max="8960" width="11.1796875" style="1414" customWidth="1"/>
    <col min="8961" max="8961" width="7.81640625" style="1414" customWidth="1"/>
    <col min="8962" max="8962" width="12.7265625" style="1414" customWidth="1"/>
    <col min="8963" max="8963" width="11.54296875" style="1414" customWidth="1"/>
    <col min="8964" max="9214" width="9.1796875" style="1414"/>
    <col min="9215" max="9215" width="37.54296875" style="1414" customWidth="1"/>
    <col min="9216" max="9216" width="11.1796875" style="1414" customWidth="1"/>
    <col min="9217" max="9217" width="7.81640625" style="1414" customWidth="1"/>
    <col min="9218" max="9218" width="12.7265625" style="1414" customWidth="1"/>
    <col min="9219" max="9219" width="11.54296875" style="1414" customWidth="1"/>
    <col min="9220" max="9470" width="9.1796875" style="1414"/>
    <col min="9471" max="9471" width="37.54296875" style="1414" customWidth="1"/>
    <col min="9472" max="9472" width="11.1796875" style="1414" customWidth="1"/>
    <col min="9473" max="9473" width="7.81640625" style="1414" customWidth="1"/>
    <col min="9474" max="9474" width="12.7265625" style="1414" customWidth="1"/>
    <col min="9475" max="9475" width="11.54296875" style="1414" customWidth="1"/>
    <col min="9476" max="9726" width="9.1796875" style="1414"/>
    <col min="9727" max="9727" width="37.54296875" style="1414" customWidth="1"/>
    <col min="9728" max="9728" width="11.1796875" style="1414" customWidth="1"/>
    <col min="9729" max="9729" width="7.81640625" style="1414" customWidth="1"/>
    <col min="9730" max="9730" width="12.7265625" style="1414" customWidth="1"/>
    <col min="9731" max="9731" width="11.54296875" style="1414" customWidth="1"/>
    <col min="9732" max="9982" width="9.1796875" style="1414"/>
    <col min="9983" max="9983" width="37.54296875" style="1414" customWidth="1"/>
    <col min="9984" max="9984" width="11.1796875" style="1414" customWidth="1"/>
    <col min="9985" max="9985" width="7.81640625" style="1414" customWidth="1"/>
    <col min="9986" max="9986" width="12.7265625" style="1414" customWidth="1"/>
    <col min="9987" max="9987" width="11.54296875" style="1414" customWidth="1"/>
    <col min="9988" max="10238" width="9.1796875" style="1414"/>
    <col min="10239" max="10239" width="37.54296875" style="1414" customWidth="1"/>
    <col min="10240" max="10240" width="11.1796875" style="1414" customWidth="1"/>
    <col min="10241" max="10241" width="7.81640625" style="1414" customWidth="1"/>
    <col min="10242" max="10242" width="12.7265625" style="1414" customWidth="1"/>
    <col min="10243" max="10243" width="11.54296875" style="1414" customWidth="1"/>
    <col min="10244" max="10494" width="9.1796875" style="1414"/>
    <col min="10495" max="10495" width="37.54296875" style="1414" customWidth="1"/>
    <col min="10496" max="10496" width="11.1796875" style="1414" customWidth="1"/>
    <col min="10497" max="10497" width="7.81640625" style="1414" customWidth="1"/>
    <col min="10498" max="10498" width="12.7265625" style="1414" customWidth="1"/>
    <col min="10499" max="10499" width="11.54296875" style="1414" customWidth="1"/>
    <col min="10500" max="10750" width="9.1796875" style="1414"/>
    <col min="10751" max="10751" width="37.54296875" style="1414" customWidth="1"/>
    <col min="10752" max="10752" width="11.1796875" style="1414" customWidth="1"/>
    <col min="10753" max="10753" width="7.81640625" style="1414" customWidth="1"/>
    <col min="10754" max="10754" width="12.7265625" style="1414" customWidth="1"/>
    <col min="10755" max="10755" width="11.54296875" style="1414" customWidth="1"/>
    <col min="10756" max="11006" width="9.1796875" style="1414"/>
    <col min="11007" max="11007" width="37.54296875" style="1414" customWidth="1"/>
    <col min="11008" max="11008" width="11.1796875" style="1414" customWidth="1"/>
    <col min="11009" max="11009" width="7.81640625" style="1414" customWidth="1"/>
    <col min="11010" max="11010" width="12.7265625" style="1414" customWidth="1"/>
    <col min="11011" max="11011" width="11.54296875" style="1414" customWidth="1"/>
    <col min="11012" max="11262" width="9.1796875" style="1414"/>
    <col min="11263" max="11263" width="37.54296875" style="1414" customWidth="1"/>
    <col min="11264" max="11264" width="11.1796875" style="1414" customWidth="1"/>
    <col min="11265" max="11265" width="7.81640625" style="1414" customWidth="1"/>
    <col min="11266" max="11266" width="12.7265625" style="1414" customWidth="1"/>
    <col min="11267" max="11267" width="11.54296875" style="1414" customWidth="1"/>
    <col min="11268" max="11518" width="9.1796875" style="1414"/>
    <col min="11519" max="11519" width="37.54296875" style="1414" customWidth="1"/>
    <col min="11520" max="11520" width="11.1796875" style="1414" customWidth="1"/>
    <col min="11521" max="11521" width="7.81640625" style="1414" customWidth="1"/>
    <col min="11522" max="11522" width="12.7265625" style="1414" customWidth="1"/>
    <col min="11523" max="11523" width="11.54296875" style="1414" customWidth="1"/>
    <col min="11524" max="11774" width="9.1796875" style="1414"/>
    <col min="11775" max="11775" width="37.54296875" style="1414" customWidth="1"/>
    <col min="11776" max="11776" width="11.1796875" style="1414" customWidth="1"/>
    <col min="11777" max="11777" width="7.81640625" style="1414" customWidth="1"/>
    <col min="11778" max="11778" width="12.7265625" style="1414" customWidth="1"/>
    <col min="11779" max="11779" width="11.54296875" style="1414" customWidth="1"/>
    <col min="11780" max="12030" width="9.1796875" style="1414"/>
    <col min="12031" max="12031" width="37.54296875" style="1414" customWidth="1"/>
    <col min="12032" max="12032" width="11.1796875" style="1414" customWidth="1"/>
    <col min="12033" max="12033" width="7.81640625" style="1414" customWidth="1"/>
    <col min="12034" max="12034" width="12.7265625" style="1414" customWidth="1"/>
    <col min="12035" max="12035" width="11.54296875" style="1414" customWidth="1"/>
    <col min="12036" max="12286" width="9.1796875" style="1414"/>
    <col min="12287" max="12287" width="37.54296875" style="1414" customWidth="1"/>
    <col min="12288" max="12288" width="11.1796875" style="1414" customWidth="1"/>
    <col min="12289" max="12289" width="7.81640625" style="1414" customWidth="1"/>
    <col min="12290" max="12290" width="12.7265625" style="1414" customWidth="1"/>
    <col min="12291" max="12291" width="11.54296875" style="1414" customWidth="1"/>
    <col min="12292" max="12542" width="9.1796875" style="1414"/>
    <col min="12543" max="12543" width="37.54296875" style="1414" customWidth="1"/>
    <col min="12544" max="12544" width="11.1796875" style="1414" customWidth="1"/>
    <col min="12545" max="12545" width="7.81640625" style="1414" customWidth="1"/>
    <col min="12546" max="12546" width="12.7265625" style="1414" customWidth="1"/>
    <col min="12547" max="12547" width="11.54296875" style="1414" customWidth="1"/>
    <col min="12548" max="12798" width="9.1796875" style="1414"/>
    <col min="12799" max="12799" width="37.54296875" style="1414" customWidth="1"/>
    <col min="12800" max="12800" width="11.1796875" style="1414" customWidth="1"/>
    <col min="12801" max="12801" width="7.81640625" style="1414" customWidth="1"/>
    <col min="12802" max="12802" width="12.7265625" style="1414" customWidth="1"/>
    <col min="12803" max="12803" width="11.54296875" style="1414" customWidth="1"/>
    <col min="12804" max="13054" width="9.1796875" style="1414"/>
    <col min="13055" max="13055" width="37.54296875" style="1414" customWidth="1"/>
    <col min="13056" max="13056" width="11.1796875" style="1414" customWidth="1"/>
    <col min="13057" max="13057" width="7.81640625" style="1414" customWidth="1"/>
    <col min="13058" max="13058" width="12.7265625" style="1414" customWidth="1"/>
    <col min="13059" max="13059" width="11.54296875" style="1414" customWidth="1"/>
    <col min="13060" max="13310" width="9.1796875" style="1414"/>
    <col min="13311" max="13311" width="37.54296875" style="1414" customWidth="1"/>
    <col min="13312" max="13312" width="11.1796875" style="1414" customWidth="1"/>
    <col min="13313" max="13313" width="7.81640625" style="1414" customWidth="1"/>
    <col min="13314" max="13314" width="12.7265625" style="1414" customWidth="1"/>
    <col min="13315" max="13315" width="11.54296875" style="1414" customWidth="1"/>
    <col min="13316" max="13566" width="9.1796875" style="1414"/>
    <col min="13567" max="13567" width="37.54296875" style="1414" customWidth="1"/>
    <col min="13568" max="13568" width="11.1796875" style="1414" customWidth="1"/>
    <col min="13569" max="13569" width="7.81640625" style="1414" customWidth="1"/>
    <col min="13570" max="13570" width="12.7265625" style="1414" customWidth="1"/>
    <col min="13571" max="13571" width="11.54296875" style="1414" customWidth="1"/>
    <col min="13572" max="13822" width="9.1796875" style="1414"/>
    <col min="13823" max="13823" width="37.54296875" style="1414" customWidth="1"/>
    <col min="13824" max="13824" width="11.1796875" style="1414" customWidth="1"/>
    <col min="13825" max="13825" width="7.81640625" style="1414" customWidth="1"/>
    <col min="13826" max="13826" width="12.7265625" style="1414" customWidth="1"/>
    <col min="13827" max="13827" width="11.54296875" style="1414" customWidth="1"/>
    <col min="13828" max="14078" width="9.1796875" style="1414"/>
    <col min="14079" max="14079" width="37.54296875" style="1414" customWidth="1"/>
    <col min="14080" max="14080" width="11.1796875" style="1414" customWidth="1"/>
    <col min="14081" max="14081" width="7.81640625" style="1414" customWidth="1"/>
    <col min="14082" max="14082" width="12.7265625" style="1414" customWidth="1"/>
    <col min="14083" max="14083" width="11.54296875" style="1414" customWidth="1"/>
    <col min="14084" max="14334" width="9.1796875" style="1414"/>
    <col min="14335" max="14335" width="37.54296875" style="1414" customWidth="1"/>
    <col min="14336" max="14336" width="11.1796875" style="1414" customWidth="1"/>
    <col min="14337" max="14337" width="7.81640625" style="1414" customWidth="1"/>
    <col min="14338" max="14338" width="12.7265625" style="1414" customWidth="1"/>
    <col min="14339" max="14339" width="11.54296875" style="1414" customWidth="1"/>
    <col min="14340" max="14590" width="9.1796875" style="1414"/>
    <col min="14591" max="14591" width="37.54296875" style="1414" customWidth="1"/>
    <col min="14592" max="14592" width="11.1796875" style="1414" customWidth="1"/>
    <col min="14593" max="14593" width="7.81640625" style="1414" customWidth="1"/>
    <col min="14594" max="14594" width="12.7265625" style="1414" customWidth="1"/>
    <col min="14595" max="14595" width="11.54296875" style="1414" customWidth="1"/>
    <col min="14596" max="14846" width="9.1796875" style="1414"/>
    <col min="14847" max="14847" width="37.54296875" style="1414" customWidth="1"/>
    <col min="14848" max="14848" width="11.1796875" style="1414" customWidth="1"/>
    <col min="14849" max="14849" width="7.81640625" style="1414" customWidth="1"/>
    <col min="14850" max="14850" width="12.7265625" style="1414" customWidth="1"/>
    <col min="14851" max="14851" width="11.54296875" style="1414" customWidth="1"/>
    <col min="14852" max="15102" width="9.1796875" style="1414"/>
    <col min="15103" max="15103" width="37.54296875" style="1414" customWidth="1"/>
    <col min="15104" max="15104" width="11.1796875" style="1414" customWidth="1"/>
    <col min="15105" max="15105" width="7.81640625" style="1414" customWidth="1"/>
    <col min="15106" max="15106" width="12.7265625" style="1414" customWidth="1"/>
    <col min="15107" max="15107" width="11.54296875" style="1414" customWidth="1"/>
    <col min="15108" max="15358" width="9.1796875" style="1414"/>
    <col min="15359" max="15359" width="37.54296875" style="1414" customWidth="1"/>
    <col min="15360" max="15360" width="11.1796875" style="1414" customWidth="1"/>
    <col min="15361" max="15361" width="7.81640625" style="1414" customWidth="1"/>
    <col min="15362" max="15362" width="12.7265625" style="1414" customWidth="1"/>
    <col min="15363" max="15363" width="11.54296875" style="1414" customWidth="1"/>
    <col min="15364" max="15614" width="9.1796875" style="1414"/>
    <col min="15615" max="15615" width="37.54296875" style="1414" customWidth="1"/>
    <col min="15616" max="15616" width="11.1796875" style="1414" customWidth="1"/>
    <col min="15617" max="15617" width="7.81640625" style="1414" customWidth="1"/>
    <col min="15618" max="15618" width="12.7265625" style="1414" customWidth="1"/>
    <col min="15619" max="15619" width="11.54296875" style="1414" customWidth="1"/>
    <col min="15620" max="15870" width="9.1796875" style="1414"/>
    <col min="15871" max="15871" width="37.54296875" style="1414" customWidth="1"/>
    <col min="15872" max="15872" width="11.1796875" style="1414" customWidth="1"/>
    <col min="15873" max="15873" width="7.81640625" style="1414" customWidth="1"/>
    <col min="15874" max="15874" width="12.7265625" style="1414" customWidth="1"/>
    <col min="15875" max="15875" width="11.54296875" style="1414" customWidth="1"/>
    <col min="15876" max="16126" width="9.1796875" style="1414"/>
    <col min="16127" max="16127" width="37.54296875" style="1414" customWidth="1"/>
    <col min="16128" max="16128" width="11.1796875" style="1414" customWidth="1"/>
    <col min="16129" max="16129" width="7.81640625" style="1414" customWidth="1"/>
    <col min="16130" max="16130" width="12.7265625" style="1414" customWidth="1"/>
    <col min="16131" max="16131" width="11.54296875" style="1414" customWidth="1"/>
    <col min="16132" max="16384" width="9.1796875" style="1414"/>
  </cols>
  <sheetData>
    <row r="1" spans="1:12" ht="13" x14ac:dyDescent="0.3">
      <c r="A1" s="407" t="s">
        <v>371</v>
      </c>
    </row>
    <row r="2" spans="1:12" ht="19.5" customHeight="1" x14ac:dyDescent="0.25">
      <c r="A2" s="2946" t="s">
        <v>1468</v>
      </c>
      <c r="B2" s="2946"/>
      <c r="C2" s="2946"/>
      <c r="D2" s="2946"/>
    </row>
    <row r="3" spans="1:12" ht="19.5" customHeight="1" x14ac:dyDescent="0.2">
      <c r="A3" s="2947" t="s">
        <v>1469</v>
      </c>
      <c r="B3" s="2947"/>
      <c r="C3" s="2947"/>
      <c r="D3" s="2947"/>
      <c r="E3" s="2970"/>
      <c r="F3" s="2970"/>
    </row>
    <row r="4" spans="1:12" s="517" customFormat="1" ht="12" customHeight="1" x14ac:dyDescent="0.25">
      <c r="A4" s="1166">
        <v>2022</v>
      </c>
      <c r="B4" s="1482"/>
      <c r="C4" s="1454"/>
      <c r="D4" s="1454"/>
      <c r="F4" s="1455" t="s">
        <v>1400</v>
      </c>
    </row>
    <row r="5" spans="1:12" s="517" customFormat="1" ht="11.15" customHeight="1" x14ac:dyDescent="0.25">
      <c r="A5" s="1456" t="s">
        <v>1381</v>
      </c>
      <c r="B5" s="2943" t="s">
        <v>0</v>
      </c>
      <c r="C5" s="2963" t="s">
        <v>1429</v>
      </c>
      <c r="D5" s="2964"/>
      <c r="E5" s="2965"/>
      <c r="F5" s="2943" t="s">
        <v>1422</v>
      </c>
    </row>
    <row r="6" spans="1:12" s="517" customFormat="1" ht="11.15" customHeight="1" x14ac:dyDescent="0.25">
      <c r="A6" s="1457"/>
      <c r="B6" s="2949"/>
      <c r="C6" s="2966"/>
      <c r="D6" s="2689"/>
      <c r="E6" s="2690"/>
      <c r="F6" s="2975"/>
    </row>
    <row r="7" spans="1:12" s="517" customFormat="1" ht="7.5" customHeight="1" x14ac:dyDescent="0.25">
      <c r="A7" s="1457"/>
      <c r="B7" s="2949"/>
      <c r="C7" s="2943" t="s">
        <v>0</v>
      </c>
      <c r="D7" s="2943" t="s">
        <v>1423</v>
      </c>
      <c r="E7" s="2943" t="s">
        <v>1431</v>
      </c>
      <c r="F7" s="2975"/>
    </row>
    <row r="8" spans="1:12" s="517" customFormat="1" ht="17.25" customHeight="1" x14ac:dyDescent="0.25">
      <c r="A8" s="1387" t="s">
        <v>538</v>
      </c>
      <c r="B8" s="2950"/>
      <c r="C8" s="2950"/>
      <c r="D8" s="2969"/>
      <c r="E8" s="2969"/>
      <c r="F8" s="2969"/>
      <c r="G8" s="1493"/>
      <c r="H8" s="1493"/>
      <c r="I8" s="1493"/>
      <c r="J8" s="1493"/>
      <c r="K8" s="1493"/>
      <c r="L8" s="1493"/>
    </row>
    <row r="9" spans="1:12" s="1428" customFormat="1" ht="21" customHeight="1" x14ac:dyDescent="0.25">
      <c r="A9" s="480" t="s">
        <v>151</v>
      </c>
      <c r="B9" s="1494">
        <v>9924.8880000000008</v>
      </c>
      <c r="C9" s="1494">
        <v>9547.0879999999997</v>
      </c>
      <c r="D9" s="1494">
        <v>2182.0309999999999</v>
      </c>
      <c r="E9" s="1494">
        <v>7365.0569999999998</v>
      </c>
      <c r="F9" s="1494">
        <v>377.8</v>
      </c>
      <c r="G9" s="1461"/>
      <c r="H9" s="1461"/>
      <c r="I9" s="1461"/>
      <c r="J9" s="1461"/>
      <c r="K9" s="1461"/>
      <c r="L9" s="1461"/>
    </row>
    <row r="10" spans="1:12" s="520" customFormat="1" ht="12" customHeight="1" x14ac:dyDescent="0.25">
      <c r="A10" s="1495" t="s">
        <v>1470</v>
      </c>
      <c r="B10" s="1483">
        <v>2489.0219999999999</v>
      </c>
      <c r="C10" s="1483">
        <v>2130.0349999999999</v>
      </c>
      <c r="D10" s="1483">
        <v>254.59200000000001</v>
      </c>
      <c r="E10" s="1483">
        <v>1875.443</v>
      </c>
      <c r="F10" s="1483">
        <v>358.98700000000002</v>
      </c>
    </row>
    <row r="11" spans="1:12" s="520" customFormat="1" ht="23.25" customHeight="1" x14ac:dyDescent="0.25">
      <c r="A11" s="1496" t="s">
        <v>1471</v>
      </c>
      <c r="B11" s="1494">
        <v>5993.1319999999996</v>
      </c>
      <c r="C11" s="1494">
        <v>5986.7280000000001</v>
      </c>
      <c r="D11" s="1494">
        <v>1634.8330000000001</v>
      </c>
      <c r="E11" s="1494">
        <v>4351.8950000000004</v>
      </c>
      <c r="F11" s="1494">
        <v>6.4039999999999999</v>
      </c>
      <c r="G11" s="1042"/>
    </row>
    <row r="12" spans="1:12" s="520" customFormat="1" ht="12" customHeight="1" x14ac:dyDescent="0.25">
      <c r="A12" s="1495" t="s">
        <v>1472</v>
      </c>
      <c r="B12" s="1483">
        <v>1442.7339999999999</v>
      </c>
      <c r="C12" s="1483">
        <v>1430.325</v>
      </c>
      <c r="D12" s="1483">
        <v>292.60599999999999</v>
      </c>
      <c r="E12" s="1483">
        <v>1137.7190000000001</v>
      </c>
      <c r="F12" s="1483">
        <v>12.409000000000001</v>
      </c>
      <c r="G12" s="1042"/>
    </row>
    <row r="13" spans="1:12" s="1428" customFormat="1" ht="21" customHeight="1" x14ac:dyDescent="0.25">
      <c r="A13" s="1497" t="s">
        <v>152</v>
      </c>
      <c r="B13" s="1494">
        <v>9534.6149999999998</v>
      </c>
      <c r="C13" s="1494">
        <v>9160.7999999999993</v>
      </c>
      <c r="D13" s="1494">
        <v>2081.1889999999999</v>
      </c>
      <c r="E13" s="1494">
        <v>7079.6109999999999</v>
      </c>
      <c r="F13" s="1494">
        <v>373.815</v>
      </c>
      <c r="G13" s="1042"/>
      <c r="H13" s="1042"/>
      <c r="I13" s="1487"/>
    </row>
    <row r="14" spans="1:12" s="520" customFormat="1" ht="12" customHeight="1" x14ac:dyDescent="0.25">
      <c r="A14" s="1154" t="s">
        <v>1470</v>
      </c>
      <c r="B14" s="1483">
        <v>2342.8229999999999</v>
      </c>
      <c r="C14" s="1483">
        <v>1987.8209999999999</v>
      </c>
      <c r="D14" s="1486">
        <v>214.255</v>
      </c>
      <c r="E14" s="1486">
        <v>1773.566</v>
      </c>
      <c r="F14" s="1486">
        <v>355.00200000000001</v>
      </c>
      <c r="G14" s="1042"/>
      <c r="H14" s="1042"/>
      <c r="I14" s="1487"/>
    </row>
    <row r="15" spans="1:12" s="520" customFormat="1" ht="23.25" customHeight="1" x14ac:dyDescent="0.25">
      <c r="A15" s="1499" t="s">
        <v>1471</v>
      </c>
      <c r="B15" s="1494">
        <v>5779.0039999999999</v>
      </c>
      <c r="C15" s="1494">
        <v>5772.6</v>
      </c>
      <c r="D15" s="1500">
        <v>1584.412</v>
      </c>
      <c r="E15" s="1500">
        <v>4188.1880000000001</v>
      </c>
      <c r="F15" s="1500">
        <v>6.4039999999999999</v>
      </c>
      <c r="G15" s="1042"/>
      <c r="H15" s="1042"/>
      <c r="I15" s="1487"/>
    </row>
    <row r="16" spans="1:12" s="520" customFormat="1" ht="12" customHeight="1" x14ac:dyDescent="0.25">
      <c r="A16" s="1154" t="s">
        <v>1472</v>
      </c>
      <c r="B16" s="1483">
        <v>1412.788</v>
      </c>
      <c r="C16" s="1483">
        <v>1400.3789999999999</v>
      </c>
      <c r="D16" s="1486">
        <v>282.52199999999999</v>
      </c>
      <c r="E16" s="1486">
        <v>1117.857</v>
      </c>
      <c r="F16" s="1486">
        <v>12.409000000000001</v>
      </c>
      <c r="G16" s="1042"/>
      <c r="H16" s="1042"/>
      <c r="I16" s="1487"/>
    </row>
    <row r="17" spans="1:9" s="1428" customFormat="1" ht="21" customHeight="1" x14ac:dyDescent="0.25">
      <c r="A17" s="1497" t="s">
        <v>469</v>
      </c>
      <c r="B17" s="1494">
        <v>2528.4050000000002</v>
      </c>
      <c r="C17" s="1494">
        <v>2379.355</v>
      </c>
      <c r="D17" s="1494">
        <v>150.26900000000001</v>
      </c>
      <c r="E17" s="1494">
        <v>2229.0859999999998</v>
      </c>
      <c r="F17" s="1494">
        <v>149.05000000000001</v>
      </c>
      <c r="G17" s="1042"/>
      <c r="H17" s="1042"/>
      <c r="I17" s="1487"/>
    </row>
    <row r="18" spans="1:9" s="517" customFormat="1" ht="12" customHeight="1" x14ac:dyDescent="0.25">
      <c r="A18" s="1154" t="s">
        <v>1470</v>
      </c>
      <c r="B18" s="1483">
        <v>1038.086</v>
      </c>
      <c r="C18" s="1483">
        <v>892.78599999999994</v>
      </c>
      <c r="D18" s="1486">
        <v>2</v>
      </c>
      <c r="E18" s="1486">
        <v>890.78599999999994</v>
      </c>
      <c r="F18" s="1486">
        <v>145.30000000000001</v>
      </c>
      <c r="G18" s="1042"/>
      <c r="H18" s="1042"/>
      <c r="I18" s="1487"/>
    </row>
    <row r="19" spans="1:9" s="517" customFormat="1" ht="23.25" customHeight="1" x14ac:dyDescent="0.25">
      <c r="A19" s="1499" t="s">
        <v>1471</v>
      </c>
      <c r="B19" s="1494">
        <v>924.70500000000004</v>
      </c>
      <c r="C19" s="1494">
        <v>923.63599999999997</v>
      </c>
      <c r="D19" s="1500">
        <v>84.394000000000005</v>
      </c>
      <c r="E19" s="1500">
        <v>839.24199999999996</v>
      </c>
      <c r="F19" s="1500">
        <v>1.069</v>
      </c>
      <c r="G19" s="1042"/>
      <c r="H19" s="1042"/>
      <c r="I19" s="1487"/>
    </row>
    <row r="20" spans="1:9" s="517" customFormat="1" ht="12" customHeight="1" x14ac:dyDescent="0.25">
      <c r="A20" s="1154" t="s">
        <v>1472</v>
      </c>
      <c r="B20" s="1483">
        <v>565.61400000000003</v>
      </c>
      <c r="C20" s="1483">
        <v>562.93299999999999</v>
      </c>
      <c r="D20" s="1486">
        <v>63.875</v>
      </c>
      <c r="E20" s="1486">
        <v>499.05799999999999</v>
      </c>
      <c r="F20" s="1486">
        <v>2.681</v>
      </c>
      <c r="G20" s="1042"/>
      <c r="H20" s="1042"/>
      <c r="I20" s="1487"/>
    </row>
    <row r="21" spans="1:9" s="1428" customFormat="1" ht="21" customHeight="1" x14ac:dyDescent="0.25">
      <c r="A21" s="1497" t="s">
        <v>1333</v>
      </c>
      <c r="B21" s="1494">
        <v>2369.6680000000001</v>
      </c>
      <c r="C21" s="1494">
        <v>2219.3539999999998</v>
      </c>
      <c r="D21" s="1494">
        <v>503.25</v>
      </c>
      <c r="E21" s="1494">
        <v>1716.104</v>
      </c>
      <c r="F21" s="1494">
        <v>150.31399999999999</v>
      </c>
      <c r="G21" s="1042"/>
      <c r="H21" s="1042"/>
      <c r="I21" s="1487"/>
    </row>
    <row r="22" spans="1:9" s="517" customFormat="1" ht="12" customHeight="1" x14ac:dyDescent="0.25">
      <c r="A22" s="1154" t="s">
        <v>1470</v>
      </c>
      <c r="B22" s="1483">
        <v>697.39099999999996</v>
      </c>
      <c r="C22" s="1483">
        <v>548.11599999999999</v>
      </c>
      <c r="D22" s="1486">
        <v>126.52</v>
      </c>
      <c r="E22" s="1486">
        <v>421.596</v>
      </c>
      <c r="F22" s="1486">
        <v>149.27500000000001</v>
      </c>
      <c r="G22" s="1042"/>
      <c r="H22" s="1042"/>
      <c r="I22" s="1487"/>
    </row>
    <row r="23" spans="1:9" s="517" customFormat="1" ht="23.25" customHeight="1" x14ac:dyDescent="0.25">
      <c r="A23" s="1499" t="s">
        <v>1471</v>
      </c>
      <c r="B23" s="1494">
        <v>1077.826</v>
      </c>
      <c r="C23" s="1494">
        <v>1077.826</v>
      </c>
      <c r="D23" s="1500">
        <v>163.90100000000001</v>
      </c>
      <c r="E23" s="1500">
        <v>913.92499999999995</v>
      </c>
      <c r="F23" s="1507">
        <v>0</v>
      </c>
      <c r="G23" s="1042"/>
      <c r="H23" s="1042"/>
      <c r="I23" s="1487"/>
    </row>
    <row r="24" spans="1:9" s="517" customFormat="1" ht="12" customHeight="1" x14ac:dyDescent="0.25">
      <c r="A24" s="1154" t="s">
        <v>1472</v>
      </c>
      <c r="B24" s="1483">
        <v>594.45100000000002</v>
      </c>
      <c r="C24" s="1483">
        <v>593.41200000000003</v>
      </c>
      <c r="D24" s="1486">
        <v>212.82900000000001</v>
      </c>
      <c r="E24" s="1486">
        <v>380.58300000000003</v>
      </c>
      <c r="F24" s="1471">
        <v>1.0389999999999999</v>
      </c>
      <c r="G24" s="1042"/>
      <c r="H24" s="1042"/>
      <c r="I24" s="1487"/>
    </row>
    <row r="25" spans="1:9" s="1428" customFormat="1" ht="21" customHeight="1" x14ac:dyDescent="0.25">
      <c r="A25" s="1497" t="s">
        <v>1342</v>
      </c>
      <c r="B25" s="1494">
        <v>3175.5839999999998</v>
      </c>
      <c r="C25" s="1494">
        <v>3111.5590000000002</v>
      </c>
      <c r="D25" s="1494">
        <v>985.80200000000002</v>
      </c>
      <c r="E25" s="1494">
        <v>2125.7570000000001</v>
      </c>
      <c r="F25" s="1494">
        <v>64.025000000000006</v>
      </c>
      <c r="G25" s="1042"/>
      <c r="H25" s="1042"/>
      <c r="I25" s="1487"/>
    </row>
    <row r="26" spans="1:9" s="517" customFormat="1" ht="12" customHeight="1" x14ac:dyDescent="0.25">
      <c r="A26" s="1154" t="s">
        <v>1470</v>
      </c>
      <c r="B26" s="1483">
        <v>243.78299999999999</v>
      </c>
      <c r="C26" s="1483">
        <v>192.52799999999999</v>
      </c>
      <c r="D26" s="1486">
        <v>47.762</v>
      </c>
      <c r="E26" s="1486">
        <v>144.76599999999999</v>
      </c>
      <c r="F26" s="1486">
        <v>51.255000000000003</v>
      </c>
      <c r="G26" s="1042"/>
      <c r="H26" s="1042"/>
      <c r="I26" s="1487"/>
    </row>
    <row r="27" spans="1:9" s="517" customFormat="1" ht="23.25" customHeight="1" x14ac:dyDescent="0.25">
      <c r="A27" s="1499" t="s">
        <v>1471</v>
      </c>
      <c r="B27" s="1494">
        <v>2754.2130000000002</v>
      </c>
      <c r="C27" s="1494">
        <v>2750.1320000000001</v>
      </c>
      <c r="D27" s="1500">
        <v>938.04</v>
      </c>
      <c r="E27" s="1500">
        <v>1812.0920000000001</v>
      </c>
      <c r="F27" s="1508">
        <v>4.0810000000000004</v>
      </c>
      <c r="G27" s="1042"/>
      <c r="H27" s="1042"/>
      <c r="I27" s="1487"/>
    </row>
    <row r="28" spans="1:9" s="517" customFormat="1" ht="12" customHeight="1" x14ac:dyDescent="0.25">
      <c r="A28" s="1154" t="s">
        <v>1472</v>
      </c>
      <c r="B28" s="1483">
        <v>177.58799999999999</v>
      </c>
      <c r="C28" s="1483">
        <v>168.899</v>
      </c>
      <c r="D28" s="1486">
        <v>0</v>
      </c>
      <c r="E28" s="1486">
        <v>168.899</v>
      </c>
      <c r="F28" s="1486">
        <v>8.6890000000000001</v>
      </c>
      <c r="G28" s="1042"/>
      <c r="H28" s="1042"/>
      <c r="I28" s="1487"/>
    </row>
    <row r="29" spans="1:9" s="915" customFormat="1" ht="21" customHeight="1" x14ac:dyDescent="0.25">
      <c r="A29" s="480" t="s">
        <v>472</v>
      </c>
      <c r="B29" s="1494">
        <v>1057.5709999999999</v>
      </c>
      <c r="C29" s="1494">
        <v>1047.789</v>
      </c>
      <c r="D29" s="1494">
        <v>380.08100000000002</v>
      </c>
      <c r="E29" s="1494">
        <v>667.70799999999997</v>
      </c>
      <c r="F29" s="1494">
        <v>9.782</v>
      </c>
      <c r="G29" s="1042"/>
      <c r="H29" s="1042"/>
      <c r="I29" s="1487"/>
    </row>
    <row r="30" spans="1:9" s="517" customFormat="1" ht="12" customHeight="1" x14ac:dyDescent="0.25">
      <c r="A30" s="1154" t="s">
        <v>1470</v>
      </c>
      <c r="B30" s="1483">
        <v>231.23599999999999</v>
      </c>
      <c r="C30" s="1483">
        <v>222.06399999999999</v>
      </c>
      <c r="D30" s="1486">
        <v>37.823</v>
      </c>
      <c r="E30" s="1486">
        <v>184.24100000000001</v>
      </c>
      <c r="F30" s="1486">
        <v>9.1720000000000006</v>
      </c>
      <c r="G30" s="1042"/>
      <c r="H30" s="1042"/>
      <c r="I30" s="1487"/>
    </row>
    <row r="31" spans="1:9" s="517" customFormat="1" ht="23.25" customHeight="1" x14ac:dyDescent="0.25">
      <c r="A31" s="1499" t="s">
        <v>1471</v>
      </c>
      <c r="B31" s="1494">
        <v>753.12900000000002</v>
      </c>
      <c r="C31" s="1494">
        <v>752.51900000000001</v>
      </c>
      <c r="D31" s="1500">
        <v>336.44</v>
      </c>
      <c r="E31" s="1500">
        <v>416.07900000000001</v>
      </c>
      <c r="F31" s="1507">
        <v>0.61</v>
      </c>
      <c r="G31" s="1042"/>
      <c r="H31" s="1042"/>
      <c r="I31" s="1487"/>
    </row>
    <row r="32" spans="1:9" s="517" customFormat="1" ht="12" customHeight="1" x14ac:dyDescent="0.25">
      <c r="A32" s="1154" t="s">
        <v>1472</v>
      </c>
      <c r="B32" s="1483">
        <v>73.206000000000003</v>
      </c>
      <c r="C32" s="1483">
        <v>73.206000000000003</v>
      </c>
      <c r="D32" s="1486">
        <v>5.8179999999999996</v>
      </c>
      <c r="E32" s="1486">
        <v>67.388000000000005</v>
      </c>
      <c r="F32" s="1486">
        <v>0</v>
      </c>
      <c r="G32" s="1042"/>
      <c r="H32" s="1042"/>
      <c r="I32" s="1487"/>
    </row>
    <row r="33" spans="1:9" s="915" customFormat="1" ht="21" customHeight="1" x14ac:dyDescent="0.25">
      <c r="A33" s="1497" t="s">
        <v>473</v>
      </c>
      <c r="B33" s="1494">
        <v>403.387</v>
      </c>
      <c r="C33" s="1494">
        <v>402.74299999999999</v>
      </c>
      <c r="D33" s="1494">
        <v>61.786999999999999</v>
      </c>
      <c r="E33" s="1494">
        <v>340.95600000000002</v>
      </c>
      <c r="F33" s="1494">
        <v>0.64400000000000002</v>
      </c>
      <c r="G33" s="1042"/>
      <c r="H33" s="1042"/>
      <c r="I33" s="1487"/>
    </row>
    <row r="34" spans="1:9" s="517" customFormat="1" ht="12" customHeight="1" x14ac:dyDescent="0.3">
      <c r="A34" s="1154" t="s">
        <v>1470</v>
      </c>
      <c r="B34" s="1483">
        <v>132.327</v>
      </c>
      <c r="C34" s="1483">
        <v>132.327</v>
      </c>
      <c r="D34" s="1489" t="s">
        <v>1463</v>
      </c>
      <c r="E34" s="1486">
        <v>132.17699999999999</v>
      </c>
      <c r="F34" s="1486">
        <v>0</v>
      </c>
      <c r="G34" s="1042"/>
      <c r="H34" s="1042"/>
      <c r="I34" s="1487"/>
    </row>
    <row r="35" spans="1:9" s="517" customFormat="1" ht="23.25" customHeight="1" x14ac:dyDescent="0.25">
      <c r="A35" s="1499" t="s">
        <v>1471</v>
      </c>
      <c r="B35" s="1494">
        <v>269.13099999999997</v>
      </c>
      <c r="C35" s="1494">
        <v>268.48700000000002</v>
      </c>
      <c r="D35" s="1500">
        <v>61.637</v>
      </c>
      <c r="E35" s="1500">
        <v>206.85</v>
      </c>
      <c r="F35" s="1500">
        <v>0.64400000000000002</v>
      </c>
      <c r="G35" s="1042"/>
      <c r="H35" s="1042"/>
      <c r="I35" s="1487"/>
    </row>
    <row r="36" spans="1:9" s="517" customFormat="1" ht="12" customHeight="1" x14ac:dyDescent="0.25">
      <c r="A36" s="1154" t="s">
        <v>1472</v>
      </c>
      <c r="B36" s="1483">
        <v>1.929</v>
      </c>
      <c r="C36" s="1483">
        <v>1.929</v>
      </c>
      <c r="D36" s="1486">
        <v>0</v>
      </c>
      <c r="E36" s="1486">
        <v>1.929</v>
      </c>
      <c r="F36" s="1486">
        <v>0</v>
      </c>
      <c r="G36" s="1042"/>
      <c r="H36" s="1042"/>
      <c r="I36" s="1487"/>
    </row>
    <row r="37" spans="1:9" s="915" customFormat="1" ht="21" customHeight="1" x14ac:dyDescent="0.25">
      <c r="A37" s="1497" t="s">
        <v>407</v>
      </c>
      <c r="B37" s="1494">
        <v>288.08199999999999</v>
      </c>
      <c r="C37" s="1494">
        <v>284.09699999999998</v>
      </c>
      <c r="D37" s="1494">
        <v>100.842</v>
      </c>
      <c r="E37" s="1494">
        <v>183.255</v>
      </c>
      <c r="F37" s="1509">
        <v>3.9849999999999999</v>
      </c>
      <c r="G37" s="1042"/>
      <c r="H37" s="1042"/>
      <c r="I37" s="1487"/>
    </row>
    <row r="38" spans="1:9" s="517" customFormat="1" ht="12" customHeight="1" x14ac:dyDescent="0.25">
      <c r="A38" s="1154" t="s">
        <v>1470</v>
      </c>
      <c r="B38" s="1483">
        <v>126.517</v>
      </c>
      <c r="C38" s="1483">
        <v>122.532</v>
      </c>
      <c r="D38" s="1483">
        <v>40.337000000000003</v>
      </c>
      <c r="E38" s="1483">
        <v>82.194999999999993</v>
      </c>
      <c r="F38" s="1510">
        <v>3.9849999999999999</v>
      </c>
      <c r="G38" s="1042"/>
      <c r="H38" s="1042"/>
      <c r="I38" s="1487"/>
    </row>
    <row r="39" spans="1:9" s="517" customFormat="1" ht="23.25" customHeight="1" x14ac:dyDescent="0.25">
      <c r="A39" s="1499" t="s">
        <v>1471</v>
      </c>
      <c r="B39" s="1494">
        <v>132.09399999999999</v>
      </c>
      <c r="C39" s="1494">
        <v>132.09399999999999</v>
      </c>
      <c r="D39" s="1494">
        <v>50.420999999999999</v>
      </c>
      <c r="E39" s="1494">
        <v>81.673000000000002</v>
      </c>
      <c r="F39" s="1500">
        <v>0</v>
      </c>
      <c r="G39" s="1042"/>
      <c r="H39" s="1042"/>
      <c r="I39" s="1487"/>
    </row>
    <row r="40" spans="1:9" s="517" customFormat="1" ht="12" customHeight="1" x14ac:dyDescent="0.25">
      <c r="A40" s="1154" t="s">
        <v>1472</v>
      </c>
      <c r="B40" s="1483">
        <v>29.471</v>
      </c>
      <c r="C40" s="1483">
        <v>29.471</v>
      </c>
      <c r="D40" s="1483">
        <v>10.084</v>
      </c>
      <c r="E40" s="1483">
        <v>19.387</v>
      </c>
      <c r="F40" s="1511">
        <v>0</v>
      </c>
      <c r="G40" s="1042"/>
      <c r="H40" s="1042"/>
      <c r="I40" s="1487"/>
    </row>
    <row r="41" spans="1:9" s="517" customFormat="1" ht="21" customHeight="1" x14ac:dyDescent="0.25">
      <c r="A41" s="1497" t="s">
        <v>1462</v>
      </c>
      <c r="B41" s="1494">
        <v>102.191</v>
      </c>
      <c r="C41" s="1494">
        <v>102.191</v>
      </c>
      <c r="D41" s="1494">
        <v>0</v>
      </c>
      <c r="E41" s="1494">
        <v>102.191</v>
      </c>
      <c r="F41" s="1494">
        <v>0</v>
      </c>
      <c r="G41" s="1042"/>
      <c r="H41" s="1042"/>
      <c r="I41" s="1487"/>
    </row>
    <row r="42" spans="1:9" s="517" customFormat="1" ht="12" customHeight="1" x14ac:dyDescent="0.25">
      <c r="A42" s="1154" t="s">
        <v>1470</v>
      </c>
      <c r="B42" s="1483">
        <v>19.681999999999999</v>
      </c>
      <c r="C42" s="1483">
        <v>19.681999999999999</v>
      </c>
      <c r="D42" s="1483">
        <v>0</v>
      </c>
      <c r="E42" s="1483">
        <v>19.681999999999999</v>
      </c>
      <c r="F42" s="1486">
        <v>0</v>
      </c>
      <c r="G42" s="1042"/>
      <c r="H42" s="1042"/>
      <c r="I42" s="1487"/>
    </row>
    <row r="43" spans="1:9" s="517" customFormat="1" ht="23.25" customHeight="1" x14ac:dyDescent="0.25">
      <c r="A43" s="1512" t="s">
        <v>1471</v>
      </c>
      <c r="B43" s="1494">
        <v>82.034000000000006</v>
      </c>
      <c r="C43" s="1494">
        <v>82.034000000000006</v>
      </c>
      <c r="D43" s="1494">
        <v>0</v>
      </c>
      <c r="E43" s="1494">
        <v>82.034000000000006</v>
      </c>
      <c r="F43" s="1500">
        <v>0</v>
      </c>
      <c r="G43" s="1042"/>
      <c r="H43" s="1042"/>
      <c r="I43" s="1487"/>
    </row>
    <row r="44" spans="1:9" s="517" customFormat="1" ht="12" customHeight="1" x14ac:dyDescent="0.3">
      <c r="A44" s="1154" t="s">
        <v>1472</v>
      </c>
      <c r="B44" s="1489" t="s">
        <v>1463</v>
      </c>
      <c r="C44" s="1489" t="s">
        <v>1463</v>
      </c>
      <c r="D44" s="1483">
        <v>0</v>
      </c>
      <c r="E44" s="1489" t="s">
        <v>1463</v>
      </c>
      <c r="F44" s="1486">
        <v>0</v>
      </c>
      <c r="G44" s="1042"/>
      <c r="H44" s="1042"/>
      <c r="I44" s="1487"/>
    </row>
    <row r="45" spans="1:9" s="517" customFormat="1" ht="3" customHeight="1" thickBot="1" x14ac:dyDescent="0.3">
      <c r="A45" s="532"/>
      <c r="B45" s="532"/>
      <c r="C45" s="532"/>
      <c r="D45" s="532"/>
      <c r="E45" s="532"/>
      <c r="F45" s="1491"/>
      <c r="G45" s="1042"/>
      <c r="H45" s="1042"/>
      <c r="I45" s="1487"/>
    </row>
    <row r="46" spans="1:9" s="517" customFormat="1" ht="15.75" customHeight="1" thickTop="1" x14ac:dyDescent="0.25">
      <c r="A46" s="947" t="s">
        <v>1425</v>
      </c>
      <c r="B46" s="947"/>
      <c r="C46" s="947"/>
      <c r="D46" s="947"/>
      <c r="E46" s="475"/>
      <c r="F46" s="520"/>
    </row>
    <row r="47" spans="1:9" ht="14.25" customHeight="1" x14ac:dyDescent="0.25">
      <c r="A47" s="1474" t="s">
        <v>76</v>
      </c>
      <c r="B47" s="1401"/>
      <c r="C47" s="1401"/>
      <c r="D47" s="1401"/>
    </row>
    <row r="48" spans="1:9" ht="27.75" customHeight="1" x14ac:dyDescent="0.25">
      <c r="A48" s="2972" t="s">
        <v>1445</v>
      </c>
      <c r="B48" s="2972"/>
      <c r="C48" s="2972"/>
      <c r="D48" s="2972"/>
      <c r="E48" s="2972"/>
      <c r="F48" s="2972"/>
    </row>
    <row r="49" spans="1:4" x14ac:dyDescent="0.25">
      <c r="A49" s="1401"/>
      <c r="B49" s="1401"/>
      <c r="C49" s="1401"/>
      <c r="D49" s="1401"/>
    </row>
    <row r="50" spans="1:4" x14ac:dyDescent="0.25">
      <c r="A50" s="1401"/>
      <c r="B50" s="1401"/>
      <c r="C50" s="1401"/>
      <c r="D50" s="1401"/>
    </row>
    <row r="51" spans="1:4" x14ac:dyDescent="0.25">
      <c r="A51" s="1401"/>
      <c r="B51" s="1401"/>
      <c r="C51" s="1401"/>
      <c r="D51" s="1401"/>
    </row>
    <row r="52" spans="1:4" x14ac:dyDescent="0.25">
      <c r="A52" s="1401"/>
      <c r="B52" s="1401"/>
      <c r="C52" s="1401"/>
      <c r="D52" s="1401"/>
    </row>
  </sheetData>
  <mergeCells count="9">
    <mergeCell ref="A48:F48"/>
    <mergeCell ref="A2:D2"/>
    <mergeCell ref="A3:F3"/>
    <mergeCell ref="B5:B8"/>
    <mergeCell ref="C5:E6"/>
    <mergeCell ref="F5:F8"/>
    <mergeCell ref="C7:C8"/>
    <mergeCell ref="D7:D8"/>
    <mergeCell ref="E7:E8"/>
  </mergeCells>
  <hyperlinks>
    <hyperlink ref="A48" r:id="rId1" xr:uid="{823F1CA6-73B2-475F-A823-86401F17E118}"/>
    <hyperlink ref="A1" location="Índice!A1" display="Voltar ao índice" xr:uid="{258B5C6E-1C95-4E85-B146-82799FDDC908}"/>
  </hyperlinks>
  <pageMargins left="0.78740157480314965" right="0.78740157480314965" top="1.1811023622047245" bottom="0.78740157480314965" header="0" footer="0"/>
  <pageSetup paperSize="9" scale="93" orientation="portrait" verticalDpi="300" r:id="rId2"/>
  <headerFooter alignWithMargins="0"/>
  <drawing r:id="rId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F6055-FBB3-4EE9-B5E1-AF293361C7EA}">
  <dimension ref="A1:N932"/>
  <sheetViews>
    <sheetView showGridLines="0" zoomScaleNormal="100" workbookViewId="0"/>
  </sheetViews>
  <sheetFormatPr defaultRowHeight="9" x14ac:dyDescent="0.2"/>
  <cols>
    <col min="1" max="1" width="28.1796875" style="1372" customWidth="1"/>
    <col min="2" max="2" width="9.1796875" style="1370" customWidth="1"/>
    <col min="3" max="3" width="9.453125" style="1372" customWidth="1"/>
    <col min="4" max="4" width="10.453125" style="1372" customWidth="1"/>
    <col min="5" max="5" width="9.26953125" style="1372" customWidth="1"/>
    <col min="6" max="6" width="10.54296875" style="1372" customWidth="1"/>
    <col min="7" max="255" width="9.1796875" style="1372"/>
    <col min="256" max="256" width="32.7265625" style="1372" customWidth="1"/>
    <col min="257" max="257" width="11.54296875" style="1372" customWidth="1"/>
    <col min="258" max="258" width="12.54296875" style="1372" customWidth="1"/>
    <col min="259" max="259" width="10.453125" style="1372" customWidth="1"/>
    <col min="260" max="260" width="9.81640625" style="1372" customWidth="1"/>
    <col min="261" max="262" width="10.54296875" style="1372" customWidth="1"/>
    <col min="263" max="511" width="9.1796875" style="1372"/>
    <col min="512" max="512" width="32.7265625" style="1372" customWidth="1"/>
    <col min="513" max="513" width="11.54296875" style="1372" customWidth="1"/>
    <col min="514" max="514" width="12.54296875" style="1372" customWidth="1"/>
    <col min="515" max="515" width="10.453125" style="1372" customWidth="1"/>
    <col min="516" max="516" width="9.81640625" style="1372" customWidth="1"/>
    <col min="517" max="518" width="10.54296875" style="1372" customWidth="1"/>
    <col min="519" max="767" width="9.1796875" style="1372"/>
    <col min="768" max="768" width="32.7265625" style="1372" customWidth="1"/>
    <col min="769" max="769" width="11.54296875" style="1372" customWidth="1"/>
    <col min="770" max="770" width="12.54296875" style="1372" customWidth="1"/>
    <col min="771" max="771" width="10.453125" style="1372" customWidth="1"/>
    <col min="772" max="772" width="9.81640625" style="1372" customWidth="1"/>
    <col min="773" max="774" width="10.54296875" style="1372" customWidth="1"/>
    <col min="775" max="1023" width="9.1796875" style="1372"/>
    <col min="1024" max="1024" width="32.7265625" style="1372" customWidth="1"/>
    <col min="1025" max="1025" width="11.54296875" style="1372" customWidth="1"/>
    <col min="1026" max="1026" width="12.54296875" style="1372" customWidth="1"/>
    <col min="1027" max="1027" width="10.453125" style="1372" customWidth="1"/>
    <col min="1028" max="1028" width="9.81640625" style="1372" customWidth="1"/>
    <col min="1029" max="1030" width="10.54296875" style="1372" customWidth="1"/>
    <col min="1031" max="1279" width="9.1796875" style="1372"/>
    <col min="1280" max="1280" width="32.7265625" style="1372" customWidth="1"/>
    <col min="1281" max="1281" width="11.54296875" style="1372" customWidth="1"/>
    <col min="1282" max="1282" width="12.54296875" style="1372" customWidth="1"/>
    <col min="1283" max="1283" width="10.453125" style="1372" customWidth="1"/>
    <col min="1284" max="1284" width="9.81640625" style="1372" customWidth="1"/>
    <col min="1285" max="1286" width="10.54296875" style="1372" customWidth="1"/>
    <col min="1287" max="1535" width="9.1796875" style="1372"/>
    <col min="1536" max="1536" width="32.7265625" style="1372" customWidth="1"/>
    <col min="1537" max="1537" width="11.54296875" style="1372" customWidth="1"/>
    <col min="1538" max="1538" width="12.54296875" style="1372" customWidth="1"/>
    <col min="1539" max="1539" width="10.453125" style="1372" customWidth="1"/>
    <col min="1540" max="1540" width="9.81640625" style="1372" customWidth="1"/>
    <col min="1541" max="1542" width="10.54296875" style="1372" customWidth="1"/>
    <col min="1543" max="1791" width="9.1796875" style="1372"/>
    <col min="1792" max="1792" width="32.7265625" style="1372" customWidth="1"/>
    <col min="1793" max="1793" width="11.54296875" style="1372" customWidth="1"/>
    <col min="1794" max="1794" width="12.54296875" style="1372" customWidth="1"/>
    <col min="1795" max="1795" width="10.453125" style="1372" customWidth="1"/>
    <col min="1796" max="1796" width="9.81640625" style="1372" customWidth="1"/>
    <col min="1797" max="1798" width="10.54296875" style="1372" customWidth="1"/>
    <col min="1799" max="2047" width="9.1796875" style="1372"/>
    <col min="2048" max="2048" width="32.7265625" style="1372" customWidth="1"/>
    <col min="2049" max="2049" width="11.54296875" style="1372" customWidth="1"/>
    <col min="2050" max="2050" width="12.54296875" style="1372" customWidth="1"/>
    <col min="2051" max="2051" width="10.453125" style="1372" customWidth="1"/>
    <col min="2052" max="2052" width="9.81640625" style="1372" customWidth="1"/>
    <col min="2053" max="2054" width="10.54296875" style="1372" customWidth="1"/>
    <col min="2055" max="2303" width="9.1796875" style="1372"/>
    <col min="2304" max="2304" width="32.7265625" style="1372" customWidth="1"/>
    <col min="2305" max="2305" width="11.54296875" style="1372" customWidth="1"/>
    <col min="2306" max="2306" width="12.54296875" style="1372" customWidth="1"/>
    <col min="2307" max="2307" width="10.453125" style="1372" customWidth="1"/>
    <col min="2308" max="2308" width="9.81640625" style="1372" customWidth="1"/>
    <col min="2309" max="2310" width="10.54296875" style="1372" customWidth="1"/>
    <col min="2311" max="2559" width="9.1796875" style="1372"/>
    <col min="2560" max="2560" width="32.7265625" style="1372" customWidth="1"/>
    <col min="2561" max="2561" width="11.54296875" style="1372" customWidth="1"/>
    <col min="2562" max="2562" width="12.54296875" style="1372" customWidth="1"/>
    <col min="2563" max="2563" width="10.453125" style="1372" customWidth="1"/>
    <col min="2564" max="2564" width="9.81640625" style="1372" customWidth="1"/>
    <col min="2565" max="2566" width="10.54296875" style="1372" customWidth="1"/>
    <col min="2567" max="2815" width="9.1796875" style="1372"/>
    <col min="2816" max="2816" width="32.7265625" style="1372" customWidth="1"/>
    <col min="2817" max="2817" width="11.54296875" style="1372" customWidth="1"/>
    <col min="2818" max="2818" width="12.54296875" style="1372" customWidth="1"/>
    <col min="2819" max="2819" width="10.453125" style="1372" customWidth="1"/>
    <col min="2820" max="2820" width="9.81640625" style="1372" customWidth="1"/>
    <col min="2821" max="2822" width="10.54296875" style="1372" customWidth="1"/>
    <col min="2823" max="3071" width="9.1796875" style="1372"/>
    <col min="3072" max="3072" width="32.7265625" style="1372" customWidth="1"/>
    <col min="3073" max="3073" width="11.54296875" style="1372" customWidth="1"/>
    <col min="3074" max="3074" width="12.54296875" style="1372" customWidth="1"/>
    <col min="3075" max="3075" width="10.453125" style="1372" customWidth="1"/>
    <col min="3076" max="3076" width="9.81640625" style="1372" customWidth="1"/>
    <col min="3077" max="3078" width="10.54296875" style="1372" customWidth="1"/>
    <col min="3079" max="3327" width="9.1796875" style="1372"/>
    <col min="3328" max="3328" width="32.7265625" style="1372" customWidth="1"/>
    <col min="3329" max="3329" width="11.54296875" style="1372" customWidth="1"/>
    <col min="3330" max="3330" width="12.54296875" style="1372" customWidth="1"/>
    <col min="3331" max="3331" width="10.453125" style="1372" customWidth="1"/>
    <col min="3332" max="3332" width="9.81640625" style="1372" customWidth="1"/>
    <col min="3333" max="3334" width="10.54296875" style="1372" customWidth="1"/>
    <col min="3335" max="3583" width="9.1796875" style="1372"/>
    <col min="3584" max="3584" width="32.7265625" style="1372" customWidth="1"/>
    <col min="3585" max="3585" width="11.54296875" style="1372" customWidth="1"/>
    <col min="3586" max="3586" width="12.54296875" style="1372" customWidth="1"/>
    <col min="3587" max="3587" width="10.453125" style="1372" customWidth="1"/>
    <col min="3588" max="3588" width="9.81640625" style="1372" customWidth="1"/>
    <col min="3589" max="3590" width="10.54296875" style="1372" customWidth="1"/>
    <col min="3591" max="3839" width="9.1796875" style="1372"/>
    <col min="3840" max="3840" width="32.7265625" style="1372" customWidth="1"/>
    <col min="3841" max="3841" width="11.54296875" style="1372" customWidth="1"/>
    <col min="3842" max="3842" width="12.54296875" style="1372" customWidth="1"/>
    <col min="3843" max="3843" width="10.453125" style="1372" customWidth="1"/>
    <col min="3844" max="3844" width="9.81640625" style="1372" customWidth="1"/>
    <col min="3845" max="3846" width="10.54296875" style="1372" customWidth="1"/>
    <col min="3847" max="4095" width="9.1796875" style="1372"/>
    <col min="4096" max="4096" width="32.7265625" style="1372" customWidth="1"/>
    <col min="4097" max="4097" width="11.54296875" style="1372" customWidth="1"/>
    <col min="4098" max="4098" width="12.54296875" style="1372" customWidth="1"/>
    <col min="4099" max="4099" width="10.453125" style="1372" customWidth="1"/>
    <col min="4100" max="4100" width="9.81640625" style="1372" customWidth="1"/>
    <col min="4101" max="4102" width="10.54296875" style="1372" customWidth="1"/>
    <col min="4103" max="4351" width="9.1796875" style="1372"/>
    <col min="4352" max="4352" width="32.7265625" style="1372" customWidth="1"/>
    <col min="4353" max="4353" width="11.54296875" style="1372" customWidth="1"/>
    <col min="4354" max="4354" width="12.54296875" style="1372" customWidth="1"/>
    <col min="4355" max="4355" width="10.453125" style="1372" customWidth="1"/>
    <col min="4356" max="4356" width="9.81640625" style="1372" customWidth="1"/>
    <col min="4357" max="4358" width="10.54296875" style="1372" customWidth="1"/>
    <col min="4359" max="4607" width="9.1796875" style="1372"/>
    <col min="4608" max="4608" width="32.7265625" style="1372" customWidth="1"/>
    <col min="4609" max="4609" width="11.54296875" style="1372" customWidth="1"/>
    <col min="4610" max="4610" width="12.54296875" style="1372" customWidth="1"/>
    <col min="4611" max="4611" width="10.453125" style="1372" customWidth="1"/>
    <col min="4612" max="4612" width="9.81640625" style="1372" customWidth="1"/>
    <col min="4613" max="4614" width="10.54296875" style="1372" customWidth="1"/>
    <col min="4615" max="4863" width="9.1796875" style="1372"/>
    <col min="4864" max="4864" width="32.7265625" style="1372" customWidth="1"/>
    <col min="4865" max="4865" width="11.54296875" style="1372" customWidth="1"/>
    <col min="4866" max="4866" width="12.54296875" style="1372" customWidth="1"/>
    <col min="4867" max="4867" width="10.453125" style="1372" customWidth="1"/>
    <col min="4868" max="4868" width="9.81640625" style="1372" customWidth="1"/>
    <col min="4869" max="4870" width="10.54296875" style="1372" customWidth="1"/>
    <col min="4871" max="5119" width="9.1796875" style="1372"/>
    <col min="5120" max="5120" width="32.7265625" style="1372" customWidth="1"/>
    <col min="5121" max="5121" width="11.54296875" style="1372" customWidth="1"/>
    <col min="5122" max="5122" width="12.54296875" style="1372" customWidth="1"/>
    <col min="5123" max="5123" width="10.453125" style="1372" customWidth="1"/>
    <col min="5124" max="5124" width="9.81640625" style="1372" customWidth="1"/>
    <col min="5125" max="5126" width="10.54296875" style="1372" customWidth="1"/>
    <col min="5127" max="5375" width="9.1796875" style="1372"/>
    <col min="5376" max="5376" width="32.7265625" style="1372" customWidth="1"/>
    <col min="5377" max="5377" width="11.54296875" style="1372" customWidth="1"/>
    <col min="5378" max="5378" width="12.54296875" style="1372" customWidth="1"/>
    <col min="5379" max="5379" width="10.453125" style="1372" customWidth="1"/>
    <col min="5380" max="5380" width="9.81640625" style="1372" customWidth="1"/>
    <col min="5381" max="5382" width="10.54296875" style="1372" customWidth="1"/>
    <col min="5383" max="5631" width="9.1796875" style="1372"/>
    <col min="5632" max="5632" width="32.7265625" style="1372" customWidth="1"/>
    <col min="5633" max="5633" width="11.54296875" style="1372" customWidth="1"/>
    <col min="5634" max="5634" width="12.54296875" style="1372" customWidth="1"/>
    <col min="5635" max="5635" width="10.453125" style="1372" customWidth="1"/>
    <col min="5636" max="5636" width="9.81640625" style="1372" customWidth="1"/>
    <col min="5637" max="5638" width="10.54296875" style="1372" customWidth="1"/>
    <col min="5639" max="5887" width="9.1796875" style="1372"/>
    <col min="5888" max="5888" width="32.7265625" style="1372" customWidth="1"/>
    <col min="5889" max="5889" width="11.54296875" style="1372" customWidth="1"/>
    <col min="5890" max="5890" width="12.54296875" style="1372" customWidth="1"/>
    <col min="5891" max="5891" width="10.453125" style="1372" customWidth="1"/>
    <col min="5892" max="5892" width="9.81640625" style="1372" customWidth="1"/>
    <col min="5893" max="5894" width="10.54296875" style="1372" customWidth="1"/>
    <col min="5895" max="6143" width="9.1796875" style="1372"/>
    <col min="6144" max="6144" width="32.7265625" style="1372" customWidth="1"/>
    <col min="6145" max="6145" width="11.54296875" style="1372" customWidth="1"/>
    <col min="6146" max="6146" width="12.54296875" style="1372" customWidth="1"/>
    <col min="6147" max="6147" width="10.453125" style="1372" customWidth="1"/>
    <col min="6148" max="6148" width="9.81640625" style="1372" customWidth="1"/>
    <col min="6149" max="6150" width="10.54296875" style="1372" customWidth="1"/>
    <col min="6151" max="6399" width="9.1796875" style="1372"/>
    <col min="6400" max="6400" width="32.7265625" style="1372" customWidth="1"/>
    <col min="6401" max="6401" width="11.54296875" style="1372" customWidth="1"/>
    <col min="6402" max="6402" width="12.54296875" style="1372" customWidth="1"/>
    <col min="6403" max="6403" width="10.453125" style="1372" customWidth="1"/>
    <col min="6404" max="6404" width="9.81640625" style="1372" customWidth="1"/>
    <col min="6405" max="6406" width="10.54296875" style="1372" customWidth="1"/>
    <col min="6407" max="6655" width="9.1796875" style="1372"/>
    <col min="6656" max="6656" width="32.7265625" style="1372" customWidth="1"/>
    <col min="6657" max="6657" width="11.54296875" style="1372" customWidth="1"/>
    <col min="6658" max="6658" width="12.54296875" style="1372" customWidth="1"/>
    <col min="6659" max="6659" width="10.453125" style="1372" customWidth="1"/>
    <col min="6660" max="6660" width="9.81640625" style="1372" customWidth="1"/>
    <col min="6661" max="6662" width="10.54296875" style="1372" customWidth="1"/>
    <col min="6663" max="6911" width="9.1796875" style="1372"/>
    <col min="6912" max="6912" width="32.7265625" style="1372" customWidth="1"/>
    <col min="6913" max="6913" width="11.54296875" style="1372" customWidth="1"/>
    <col min="6914" max="6914" width="12.54296875" style="1372" customWidth="1"/>
    <col min="6915" max="6915" width="10.453125" style="1372" customWidth="1"/>
    <col min="6916" max="6916" width="9.81640625" style="1372" customWidth="1"/>
    <col min="6917" max="6918" width="10.54296875" style="1372" customWidth="1"/>
    <col min="6919" max="7167" width="9.1796875" style="1372"/>
    <col min="7168" max="7168" width="32.7265625" style="1372" customWidth="1"/>
    <col min="7169" max="7169" width="11.54296875" style="1372" customWidth="1"/>
    <col min="7170" max="7170" width="12.54296875" style="1372" customWidth="1"/>
    <col min="7171" max="7171" width="10.453125" style="1372" customWidth="1"/>
    <col min="7172" max="7172" width="9.81640625" style="1372" customWidth="1"/>
    <col min="7173" max="7174" width="10.54296875" style="1372" customWidth="1"/>
    <col min="7175" max="7423" width="9.1796875" style="1372"/>
    <col min="7424" max="7424" width="32.7265625" style="1372" customWidth="1"/>
    <col min="7425" max="7425" width="11.54296875" style="1372" customWidth="1"/>
    <col min="7426" max="7426" width="12.54296875" style="1372" customWidth="1"/>
    <col min="7427" max="7427" width="10.453125" style="1372" customWidth="1"/>
    <col min="7428" max="7428" width="9.81640625" style="1372" customWidth="1"/>
    <col min="7429" max="7430" width="10.54296875" style="1372" customWidth="1"/>
    <col min="7431" max="7679" width="9.1796875" style="1372"/>
    <col min="7680" max="7680" width="32.7265625" style="1372" customWidth="1"/>
    <col min="7681" max="7681" width="11.54296875" style="1372" customWidth="1"/>
    <col min="7682" max="7682" width="12.54296875" style="1372" customWidth="1"/>
    <col min="7683" max="7683" width="10.453125" style="1372" customWidth="1"/>
    <col min="7684" max="7684" width="9.81640625" style="1372" customWidth="1"/>
    <col min="7685" max="7686" width="10.54296875" style="1372" customWidth="1"/>
    <col min="7687" max="7935" width="9.1796875" style="1372"/>
    <col min="7936" max="7936" width="32.7265625" style="1372" customWidth="1"/>
    <col min="7937" max="7937" width="11.54296875" style="1372" customWidth="1"/>
    <col min="7938" max="7938" width="12.54296875" style="1372" customWidth="1"/>
    <col min="7939" max="7939" width="10.453125" style="1372" customWidth="1"/>
    <col min="7940" max="7940" width="9.81640625" style="1372" customWidth="1"/>
    <col min="7941" max="7942" width="10.54296875" style="1372" customWidth="1"/>
    <col min="7943" max="8191" width="9.1796875" style="1372"/>
    <col min="8192" max="8192" width="32.7265625" style="1372" customWidth="1"/>
    <col min="8193" max="8193" width="11.54296875" style="1372" customWidth="1"/>
    <col min="8194" max="8194" width="12.54296875" style="1372" customWidth="1"/>
    <col min="8195" max="8195" width="10.453125" style="1372" customWidth="1"/>
    <col min="8196" max="8196" width="9.81640625" style="1372" customWidth="1"/>
    <col min="8197" max="8198" width="10.54296875" style="1372" customWidth="1"/>
    <col min="8199" max="8447" width="9.1796875" style="1372"/>
    <col min="8448" max="8448" width="32.7265625" style="1372" customWidth="1"/>
    <col min="8449" max="8449" width="11.54296875" style="1372" customWidth="1"/>
    <col min="8450" max="8450" width="12.54296875" style="1372" customWidth="1"/>
    <col min="8451" max="8451" width="10.453125" style="1372" customWidth="1"/>
    <col min="8452" max="8452" width="9.81640625" style="1372" customWidth="1"/>
    <col min="8453" max="8454" width="10.54296875" style="1372" customWidth="1"/>
    <col min="8455" max="8703" width="9.1796875" style="1372"/>
    <col min="8704" max="8704" width="32.7265625" style="1372" customWidth="1"/>
    <col min="8705" max="8705" width="11.54296875" style="1372" customWidth="1"/>
    <col min="8706" max="8706" width="12.54296875" style="1372" customWidth="1"/>
    <col min="8707" max="8707" width="10.453125" style="1372" customWidth="1"/>
    <col min="8708" max="8708" width="9.81640625" style="1372" customWidth="1"/>
    <col min="8709" max="8710" width="10.54296875" style="1372" customWidth="1"/>
    <col min="8711" max="8959" width="9.1796875" style="1372"/>
    <col min="8960" max="8960" width="32.7265625" style="1372" customWidth="1"/>
    <col min="8961" max="8961" width="11.54296875" style="1372" customWidth="1"/>
    <col min="8962" max="8962" width="12.54296875" style="1372" customWidth="1"/>
    <col min="8963" max="8963" width="10.453125" style="1372" customWidth="1"/>
    <col min="8964" max="8964" width="9.81640625" style="1372" customWidth="1"/>
    <col min="8965" max="8966" width="10.54296875" style="1372" customWidth="1"/>
    <col min="8967" max="9215" width="9.1796875" style="1372"/>
    <col min="9216" max="9216" width="32.7265625" style="1372" customWidth="1"/>
    <col min="9217" max="9217" width="11.54296875" style="1372" customWidth="1"/>
    <col min="9218" max="9218" width="12.54296875" style="1372" customWidth="1"/>
    <col min="9219" max="9219" width="10.453125" style="1372" customWidth="1"/>
    <col min="9220" max="9220" width="9.81640625" style="1372" customWidth="1"/>
    <col min="9221" max="9222" width="10.54296875" style="1372" customWidth="1"/>
    <col min="9223" max="9471" width="9.1796875" style="1372"/>
    <col min="9472" max="9472" width="32.7265625" style="1372" customWidth="1"/>
    <col min="9473" max="9473" width="11.54296875" style="1372" customWidth="1"/>
    <col min="9474" max="9474" width="12.54296875" style="1372" customWidth="1"/>
    <col min="9475" max="9475" width="10.453125" style="1372" customWidth="1"/>
    <col min="9476" max="9476" width="9.81640625" style="1372" customWidth="1"/>
    <col min="9477" max="9478" width="10.54296875" style="1372" customWidth="1"/>
    <col min="9479" max="9727" width="9.1796875" style="1372"/>
    <col min="9728" max="9728" width="32.7265625" style="1372" customWidth="1"/>
    <col min="9729" max="9729" width="11.54296875" style="1372" customWidth="1"/>
    <col min="9730" max="9730" width="12.54296875" style="1372" customWidth="1"/>
    <col min="9731" max="9731" width="10.453125" style="1372" customWidth="1"/>
    <col min="9732" max="9732" width="9.81640625" style="1372" customWidth="1"/>
    <col min="9733" max="9734" width="10.54296875" style="1372" customWidth="1"/>
    <col min="9735" max="9983" width="9.1796875" style="1372"/>
    <col min="9984" max="9984" width="32.7265625" style="1372" customWidth="1"/>
    <col min="9985" max="9985" width="11.54296875" style="1372" customWidth="1"/>
    <col min="9986" max="9986" width="12.54296875" style="1372" customWidth="1"/>
    <col min="9987" max="9987" width="10.453125" style="1372" customWidth="1"/>
    <col min="9988" max="9988" width="9.81640625" style="1372" customWidth="1"/>
    <col min="9989" max="9990" width="10.54296875" style="1372" customWidth="1"/>
    <col min="9991" max="10239" width="9.1796875" style="1372"/>
    <col min="10240" max="10240" width="32.7265625" style="1372" customWidth="1"/>
    <col min="10241" max="10241" width="11.54296875" style="1372" customWidth="1"/>
    <col min="10242" max="10242" width="12.54296875" style="1372" customWidth="1"/>
    <col min="10243" max="10243" width="10.453125" style="1372" customWidth="1"/>
    <col min="10244" max="10244" width="9.81640625" style="1372" customWidth="1"/>
    <col min="10245" max="10246" width="10.54296875" style="1372" customWidth="1"/>
    <col min="10247" max="10495" width="9.1796875" style="1372"/>
    <col min="10496" max="10496" width="32.7265625" style="1372" customWidth="1"/>
    <col min="10497" max="10497" width="11.54296875" style="1372" customWidth="1"/>
    <col min="10498" max="10498" width="12.54296875" style="1372" customWidth="1"/>
    <col min="10499" max="10499" width="10.453125" style="1372" customWidth="1"/>
    <col min="10500" max="10500" width="9.81640625" style="1372" customWidth="1"/>
    <col min="10501" max="10502" width="10.54296875" style="1372" customWidth="1"/>
    <col min="10503" max="10751" width="9.1796875" style="1372"/>
    <col min="10752" max="10752" width="32.7265625" style="1372" customWidth="1"/>
    <col min="10753" max="10753" width="11.54296875" style="1372" customWidth="1"/>
    <col min="10754" max="10754" width="12.54296875" style="1372" customWidth="1"/>
    <col min="10755" max="10755" width="10.453125" style="1372" customWidth="1"/>
    <col min="10756" max="10756" width="9.81640625" style="1372" customWidth="1"/>
    <col min="10757" max="10758" width="10.54296875" style="1372" customWidth="1"/>
    <col min="10759" max="11007" width="9.1796875" style="1372"/>
    <col min="11008" max="11008" width="32.7265625" style="1372" customWidth="1"/>
    <col min="11009" max="11009" width="11.54296875" style="1372" customWidth="1"/>
    <col min="11010" max="11010" width="12.54296875" style="1372" customWidth="1"/>
    <col min="11011" max="11011" width="10.453125" style="1372" customWidth="1"/>
    <col min="11012" max="11012" width="9.81640625" style="1372" customWidth="1"/>
    <col min="11013" max="11014" width="10.54296875" style="1372" customWidth="1"/>
    <col min="11015" max="11263" width="9.1796875" style="1372"/>
    <col min="11264" max="11264" width="32.7265625" style="1372" customWidth="1"/>
    <col min="11265" max="11265" width="11.54296875" style="1372" customWidth="1"/>
    <col min="11266" max="11266" width="12.54296875" style="1372" customWidth="1"/>
    <col min="11267" max="11267" width="10.453125" style="1372" customWidth="1"/>
    <col min="11268" max="11268" width="9.81640625" style="1372" customWidth="1"/>
    <col min="11269" max="11270" width="10.54296875" style="1372" customWidth="1"/>
    <col min="11271" max="11519" width="9.1796875" style="1372"/>
    <col min="11520" max="11520" width="32.7265625" style="1372" customWidth="1"/>
    <col min="11521" max="11521" width="11.54296875" style="1372" customWidth="1"/>
    <col min="11522" max="11522" width="12.54296875" style="1372" customWidth="1"/>
    <col min="11523" max="11523" width="10.453125" style="1372" customWidth="1"/>
    <col min="11524" max="11524" width="9.81640625" style="1372" customWidth="1"/>
    <col min="11525" max="11526" width="10.54296875" style="1372" customWidth="1"/>
    <col min="11527" max="11775" width="9.1796875" style="1372"/>
    <col min="11776" max="11776" width="32.7265625" style="1372" customWidth="1"/>
    <col min="11777" max="11777" width="11.54296875" style="1372" customWidth="1"/>
    <col min="11778" max="11778" width="12.54296875" style="1372" customWidth="1"/>
    <col min="11779" max="11779" width="10.453125" style="1372" customWidth="1"/>
    <col min="11780" max="11780" width="9.81640625" style="1372" customWidth="1"/>
    <col min="11781" max="11782" width="10.54296875" style="1372" customWidth="1"/>
    <col min="11783" max="12031" width="9.1796875" style="1372"/>
    <col min="12032" max="12032" width="32.7265625" style="1372" customWidth="1"/>
    <col min="12033" max="12033" width="11.54296875" style="1372" customWidth="1"/>
    <col min="12034" max="12034" width="12.54296875" style="1372" customWidth="1"/>
    <col min="12035" max="12035" width="10.453125" style="1372" customWidth="1"/>
    <col min="12036" max="12036" width="9.81640625" style="1372" customWidth="1"/>
    <col min="12037" max="12038" width="10.54296875" style="1372" customWidth="1"/>
    <col min="12039" max="12287" width="9.1796875" style="1372"/>
    <col min="12288" max="12288" width="32.7265625" style="1372" customWidth="1"/>
    <col min="12289" max="12289" width="11.54296875" style="1372" customWidth="1"/>
    <col min="12290" max="12290" width="12.54296875" style="1372" customWidth="1"/>
    <col min="12291" max="12291" width="10.453125" style="1372" customWidth="1"/>
    <col min="12292" max="12292" width="9.81640625" style="1372" customWidth="1"/>
    <col min="12293" max="12294" width="10.54296875" style="1372" customWidth="1"/>
    <col min="12295" max="12543" width="9.1796875" style="1372"/>
    <col min="12544" max="12544" width="32.7265625" style="1372" customWidth="1"/>
    <col min="12545" max="12545" width="11.54296875" style="1372" customWidth="1"/>
    <col min="12546" max="12546" width="12.54296875" style="1372" customWidth="1"/>
    <col min="12547" max="12547" width="10.453125" style="1372" customWidth="1"/>
    <col min="12548" max="12548" width="9.81640625" style="1372" customWidth="1"/>
    <col min="12549" max="12550" width="10.54296875" style="1372" customWidth="1"/>
    <col min="12551" max="12799" width="9.1796875" style="1372"/>
    <col min="12800" max="12800" width="32.7265625" style="1372" customWidth="1"/>
    <col min="12801" max="12801" width="11.54296875" style="1372" customWidth="1"/>
    <col min="12802" max="12802" width="12.54296875" style="1372" customWidth="1"/>
    <col min="12803" max="12803" width="10.453125" style="1372" customWidth="1"/>
    <col min="12804" max="12804" width="9.81640625" style="1372" customWidth="1"/>
    <col min="12805" max="12806" width="10.54296875" style="1372" customWidth="1"/>
    <col min="12807" max="13055" width="9.1796875" style="1372"/>
    <col min="13056" max="13056" width="32.7265625" style="1372" customWidth="1"/>
    <col min="13057" max="13057" width="11.54296875" style="1372" customWidth="1"/>
    <col min="13058" max="13058" width="12.54296875" style="1372" customWidth="1"/>
    <col min="13059" max="13059" width="10.453125" style="1372" customWidth="1"/>
    <col min="13060" max="13060" width="9.81640625" style="1372" customWidth="1"/>
    <col min="13061" max="13062" width="10.54296875" style="1372" customWidth="1"/>
    <col min="13063" max="13311" width="9.1796875" style="1372"/>
    <col min="13312" max="13312" width="32.7265625" style="1372" customWidth="1"/>
    <col min="13313" max="13313" width="11.54296875" style="1372" customWidth="1"/>
    <col min="13314" max="13314" width="12.54296875" style="1372" customWidth="1"/>
    <col min="13315" max="13315" width="10.453125" style="1372" customWidth="1"/>
    <col min="13316" max="13316" width="9.81640625" style="1372" customWidth="1"/>
    <col min="13317" max="13318" width="10.54296875" style="1372" customWidth="1"/>
    <col min="13319" max="13567" width="9.1796875" style="1372"/>
    <col min="13568" max="13568" width="32.7265625" style="1372" customWidth="1"/>
    <col min="13569" max="13569" width="11.54296875" style="1372" customWidth="1"/>
    <col min="13570" max="13570" width="12.54296875" style="1372" customWidth="1"/>
    <col min="13571" max="13571" width="10.453125" style="1372" customWidth="1"/>
    <col min="13572" max="13572" width="9.81640625" style="1372" customWidth="1"/>
    <col min="13573" max="13574" width="10.54296875" style="1372" customWidth="1"/>
    <col min="13575" max="13823" width="9.1796875" style="1372"/>
    <col min="13824" max="13824" width="32.7265625" style="1372" customWidth="1"/>
    <col min="13825" max="13825" width="11.54296875" style="1372" customWidth="1"/>
    <col min="13826" max="13826" width="12.54296875" style="1372" customWidth="1"/>
    <col min="13827" max="13827" width="10.453125" style="1372" customWidth="1"/>
    <col min="13828" max="13828" width="9.81640625" style="1372" customWidth="1"/>
    <col min="13829" max="13830" width="10.54296875" style="1372" customWidth="1"/>
    <col min="13831" max="14079" width="9.1796875" style="1372"/>
    <col min="14080" max="14080" width="32.7265625" style="1372" customWidth="1"/>
    <col min="14081" max="14081" width="11.54296875" style="1372" customWidth="1"/>
    <col min="14082" max="14082" width="12.54296875" style="1372" customWidth="1"/>
    <col min="14083" max="14083" width="10.453125" style="1372" customWidth="1"/>
    <col min="14084" max="14084" width="9.81640625" style="1372" customWidth="1"/>
    <col min="14085" max="14086" width="10.54296875" style="1372" customWidth="1"/>
    <col min="14087" max="14335" width="9.1796875" style="1372"/>
    <col min="14336" max="14336" width="32.7265625" style="1372" customWidth="1"/>
    <col min="14337" max="14337" width="11.54296875" style="1372" customWidth="1"/>
    <col min="14338" max="14338" width="12.54296875" style="1372" customWidth="1"/>
    <col min="14339" max="14339" width="10.453125" style="1372" customWidth="1"/>
    <col min="14340" max="14340" width="9.81640625" style="1372" customWidth="1"/>
    <col min="14341" max="14342" width="10.54296875" style="1372" customWidth="1"/>
    <col min="14343" max="14591" width="9.1796875" style="1372"/>
    <col min="14592" max="14592" width="32.7265625" style="1372" customWidth="1"/>
    <col min="14593" max="14593" width="11.54296875" style="1372" customWidth="1"/>
    <col min="14594" max="14594" width="12.54296875" style="1372" customWidth="1"/>
    <col min="14595" max="14595" width="10.453125" style="1372" customWidth="1"/>
    <col min="14596" max="14596" width="9.81640625" style="1372" customWidth="1"/>
    <col min="14597" max="14598" width="10.54296875" style="1372" customWidth="1"/>
    <col min="14599" max="14847" width="9.1796875" style="1372"/>
    <col min="14848" max="14848" width="32.7265625" style="1372" customWidth="1"/>
    <col min="14849" max="14849" width="11.54296875" style="1372" customWidth="1"/>
    <col min="14850" max="14850" width="12.54296875" style="1372" customWidth="1"/>
    <col min="14851" max="14851" width="10.453125" style="1372" customWidth="1"/>
    <col min="14852" max="14852" width="9.81640625" style="1372" customWidth="1"/>
    <col min="14853" max="14854" width="10.54296875" style="1372" customWidth="1"/>
    <col min="14855" max="15103" width="9.1796875" style="1372"/>
    <col min="15104" max="15104" width="32.7265625" style="1372" customWidth="1"/>
    <col min="15105" max="15105" width="11.54296875" style="1372" customWidth="1"/>
    <col min="15106" max="15106" width="12.54296875" style="1372" customWidth="1"/>
    <col min="15107" max="15107" width="10.453125" style="1372" customWidth="1"/>
    <col min="15108" max="15108" width="9.81640625" style="1372" customWidth="1"/>
    <col min="15109" max="15110" width="10.54296875" style="1372" customWidth="1"/>
    <col min="15111" max="15359" width="9.1796875" style="1372"/>
    <col min="15360" max="15360" width="32.7265625" style="1372" customWidth="1"/>
    <col min="15361" max="15361" width="11.54296875" style="1372" customWidth="1"/>
    <col min="15362" max="15362" width="12.54296875" style="1372" customWidth="1"/>
    <col min="15363" max="15363" width="10.453125" style="1372" customWidth="1"/>
    <col min="15364" max="15364" width="9.81640625" style="1372" customWidth="1"/>
    <col min="15365" max="15366" width="10.54296875" style="1372" customWidth="1"/>
    <col min="15367" max="15615" width="9.1796875" style="1372"/>
    <col min="15616" max="15616" width="32.7265625" style="1372" customWidth="1"/>
    <col min="15617" max="15617" width="11.54296875" style="1372" customWidth="1"/>
    <col min="15618" max="15618" width="12.54296875" style="1372" customWidth="1"/>
    <col min="15619" max="15619" width="10.453125" style="1372" customWidth="1"/>
    <col min="15620" max="15620" width="9.81640625" style="1372" customWidth="1"/>
    <col min="15621" max="15622" width="10.54296875" style="1372" customWidth="1"/>
    <col min="15623" max="15871" width="9.1796875" style="1372"/>
    <col min="15872" max="15872" width="32.7265625" style="1372" customWidth="1"/>
    <col min="15873" max="15873" width="11.54296875" style="1372" customWidth="1"/>
    <col min="15874" max="15874" width="12.54296875" style="1372" customWidth="1"/>
    <col min="15875" max="15875" width="10.453125" style="1372" customWidth="1"/>
    <col min="15876" max="15876" width="9.81640625" style="1372" customWidth="1"/>
    <col min="15877" max="15878" width="10.54296875" style="1372" customWidth="1"/>
    <col min="15879" max="16127" width="9.1796875" style="1372"/>
    <col min="16128" max="16128" width="32.7265625" style="1372" customWidth="1"/>
    <col min="16129" max="16129" width="11.54296875" style="1372" customWidth="1"/>
    <col min="16130" max="16130" width="12.54296875" style="1372" customWidth="1"/>
    <col min="16131" max="16131" width="10.453125" style="1372" customWidth="1"/>
    <col min="16132" max="16132" width="9.81640625" style="1372" customWidth="1"/>
    <col min="16133" max="16134" width="10.54296875" style="1372" customWidth="1"/>
    <col min="16135" max="16384" width="9.1796875" style="1372"/>
  </cols>
  <sheetData>
    <row r="1" spans="1:14" ht="13" x14ac:dyDescent="0.3">
      <c r="A1" s="407" t="s">
        <v>371</v>
      </c>
    </row>
    <row r="2" spans="1:14" ht="19.5" customHeight="1" x14ac:dyDescent="0.25">
      <c r="A2" s="2946" t="s">
        <v>1473</v>
      </c>
      <c r="B2" s="2946"/>
      <c r="C2" s="2946"/>
      <c r="D2" s="2946"/>
    </row>
    <row r="3" spans="1:14" ht="19.5" customHeight="1" x14ac:dyDescent="0.2">
      <c r="A3" s="2947" t="s">
        <v>1474</v>
      </c>
      <c r="B3" s="2947"/>
      <c r="C3" s="2947"/>
      <c r="D3" s="2947"/>
      <c r="E3" s="2970"/>
      <c r="F3" s="2970"/>
    </row>
    <row r="4" spans="1:14" s="517" customFormat="1" ht="13" customHeight="1" x14ac:dyDescent="0.25">
      <c r="A4" s="1166">
        <v>2022</v>
      </c>
      <c r="B4" s="1482"/>
      <c r="C4" s="1454"/>
      <c r="D4" s="1454"/>
      <c r="F4" s="1455" t="s">
        <v>1400</v>
      </c>
    </row>
    <row r="5" spans="1:14" s="517" customFormat="1" ht="11.15" customHeight="1" x14ac:dyDescent="0.25">
      <c r="A5" s="1456" t="s">
        <v>1381</v>
      </c>
      <c r="B5" s="2943" t="s">
        <v>0</v>
      </c>
      <c r="C5" s="2963" t="s">
        <v>1429</v>
      </c>
      <c r="D5" s="2964"/>
      <c r="E5" s="2965"/>
      <c r="F5" s="2943" t="s">
        <v>1430</v>
      </c>
    </row>
    <row r="6" spans="1:14" s="517" customFormat="1" ht="11.15" customHeight="1" x14ac:dyDescent="0.25">
      <c r="A6" s="1457"/>
      <c r="B6" s="2949"/>
      <c r="C6" s="2966"/>
      <c r="D6" s="2689"/>
      <c r="E6" s="2690"/>
      <c r="F6" s="2967"/>
    </row>
    <row r="7" spans="1:14" s="517" customFormat="1" ht="11.15" customHeight="1" x14ac:dyDescent="0.25">
      <c r="A7" s="1457"/>
      <c r="B7" s="2949"/>
      <c r="C7" s="2943" t="s">
        <v>0</v>
      </c>
      <c r="D7" s="2943" t="s">
        <v>1423</v>
      </c>
      <c r="E7" s="2943" t="s">
        <v>1431</v>
      </c>
      <c r="F7" s="2967"/>
    </row>
    <row r="8" spans="1:14" s="517" customFormat="1" ht="25.5" customHeight="1" x14ac:dyDescent="0.25">
      <c r="A8" s="1387" t="s">
        <v>538</v>
      </c>
      <c r="B8" s="2950"/>
      <c r="C8" s="2950"/>
      <c r="D8" s="2969"/>
      <c r="E8" s="2969"/>
      <c r="F8" s="2968"/>
      <c r="G8" s="1493"/>
      <c r="H8" s="1493"/>
      <c r="I8" s="1493"/>
      <c r="J8" s="1493"/>
      <c r="K8" s="1493"/>
      <c r="L8" s="1493"/>
    </row>
    <row r="9" spans="1:14" s="520" customFormat="1" ht="35.15" customHeight="1" x14ac:dyDescent="0.25">
      <c r="A9" s="480" t="s">
        <v>151</v>
      </c>
      <c r="B9" s="1494">
        <v>13968.06</v>
      </c>
      <c r="C9" s="1494">
        <v>12148.026</v>
      </c>
      <c r="D9" s="1494">
        <v>4486.9049999999997</v>
      </c>
      <c r="E9" s="1494">
        <v>7661.1210000000001</v>
      </c>
      <c r="F9" s="1494">
        <v>1820.0340000000001</v>
      </c>
      <c r="G9" s="1042"/>
      <c r="H9" s="1042"/>
      <c r="I9" s="1042"/>
      <c r="J9" s="1042"/>
      <c r="K9" s="1042"/>
      <c r="L9" s="1042"/>
      <c r="M9" s="1487"/>
    </row>
    <row r="10" spans="1:14" s="520" customFormat="1" ht="15" customHeight="1" x14ac:dyDescent="0.25">
      <c r="A10" s="1158" t="s">
        <v>1475</v>
      </c>
      <c r="B10" s="1483">
        <v>7283.3130000000001</v>
      </c>
      <c r="C10" s="1483">
        <v>5865.8209999999999</v>
      </c>
      <c r="D10" s="1483">
        <v>1433.4580000000001</v>
      </c>
      <c r="E10" s="1483">
        <v>4432.3630000000003</v>
      </c>
      <c r="F10" s="1483">
        <v>1417.492</v>
      </c>
      <c r="G10" s="1042"/>
      <c r="H10" s="1513"/>
      <c r="I10" s="1513"/>
      <c r="J10" s="1513"/>
    </row>
    <row r="11" spans="1:14" s="520" customFormat="1" ht="15" customHeight="1" x14ac:dyDescent="0.25">
      <c r="A11" s="886" t="s">
        <v>1476</v>
      </c>
      <c r="B11" s="1483">
        <v>1785.1410000000001</v>
      </c>
      <c r="C11" s="1483">
        <v>1683.6510000000001</v>
      </c>
      <c r="D11" s="1483">
        <v>834.38400000000001</v>
      </c>
      <c r="E11" s="1483">
        <v>849.26700000000005</v>
      </c>
      <c r="F11" s="1483">
        <v>101.49</v>
      </c>
      <c r="G11" s="1042"/>
      <c r="H11" s="1513"/>
      <c r="I11" s="1513"/>
      <c r="J11" s="1513"/>
    </row>
    <row r="12" spans="1:14" s="520" customFormat="1" ht="15" customHeight="1" x14ac:dyDescent="0.25">
      <c r="A12" s="886" t="s">
        <v>1477</v>
      </c>
      <c r="B12" s="1483">
        <v>3047.8420000000001</v>
      </c>
      <c r="C12" s="1483">
        <v>3005.9670000000001</v>
      </c>
      <c r="D12" s="1483">
        <v>1722.299</v>
      </c>
      <c r="E12" s="1483">
        <v>1283.6679999999999</v>
      </c>
      <c r="F12" s="1483">
        <v>41.875</v>
      </c>
      <c r="G12" s="1042"/>
      <c r="H12" s="1513"/>
      <c r="I12" s="1513"/>
      <c r="J12" s="1513"/>
    </row>
    <row r="13" spans="1:14" s="520" customFormat="1" ht="15" customHeight="1" x14ac:dyDescent="0.25">
      <c r="A13" s="886" t="s">
        <v>1460</v>
      </c>
      <c r="B13" s="1483">
        <v>1851.7639999999999</v>
      </c>
      <c r="C13" s="1483">
        <v>1592.587</v>
      </c>
      <c r="D13" s="1483">
        <v>496.76400000000001</v>
      </c>
      <c r="E13" s="1483">
        <v>1095.8230000000001</v>
      </c>
      <c r="F13" s="1514">
        <v>259.17700000000002</v>
      </c>
      <c r="G13" s="1042"/>
      <c r="H13" s="1513"/>
      <c r="I13" s="1513"/>
      <c r="J13" s="1513"/>
    </row>
    <row r="14" spans="1:14" s="520" customFormat="1" ht="35.15" customHeight="1" x14ac:dyDescent="0.25">
      <c r="A14" s="1497" t="s">
        <v>152</v>
      </c>
      <c r="B14" s="1494">
        <v>13580.478999999999</v>
      </c>
      <c r="C14" s="1494">
        <v>11772.213</v>
      </c>
      <c r="D14" s="1494">
        <v>4309.9629999999997</v>
      </c>
      <c r="E14" s="1494">
        <v>7462.25</v>
      </c>
      <c r="F14" s="1494">
        <v>1808.2660000000001</v>
      </c>
      <c r="G14" s="1042"/>
      <c r="H14" s="1515"/>
      <c r="I14" s="1487"/>
      <c r="J14" s="1487"/>
      <c r="K14" s="1487"/>
      <c r="L14" s="1487"/>
      <c r="M14" s="1487"/>
      <c r="N14" s="1487"/>
    </row>
    <row r="15" spans="1:14" s="520" customFormat="1" ht="15" customHeight="1" x14ac:dyDescent="0.25">
      <c r="A15" s="1158" t="s">
        <v>1475</v>
      </c>
      <c r="B15" s="1483">
        <v>7199.9949999999999</v>
      </c>
      <c r="C15" s="1483">
        <v>5794.2709999999997</v>
      </c>
      <c r="D15" s="1483">
        <v>1433.4580000000001</v>
      </c>
      <c r="E15" s="1483">
        <v>4360.8130000000001</v>
      </c>
      <c r="F15" s="1483">
        <v>1405.7239999999999</v>
      </c>
      <c r="G15" s="1042"/>
      <c r="H15" s="1042"/>
      <c r="I15" s="1487"/>
    </row>
    <row r="16" spans="1:14" s="520" customFormat="1" ht="15" customHeight="1" x14ac:dyDescent="0.25">
      <c r="A16" s="886" t="s">
        <v>1476</v>
      </c>
      <c r="B16" s="1483">
        <v>1715.873</v>
      </c>
      <c r="C16" s="1483">
        <v>1614.383</v>
      </c>
      <c r="D16" s="1483">
        <v>822.38400000000001</v>
      </c>
      <c r="E16" s="1483">
        <v>791.99900000000002</v>
      </c>
      <c r="F16" s="1483">
        <v>101.49</v>
      </c>
      <c r="G16" s="1042"/>
      <c r="H16" s="1042"/>
      <c r="I16" s="1487"/>
    </row>
    <row r="17" spans="1:10" s="520" customFormat="1" ht="15" customHeight="1" x14ac:dyDescent="0.25">
      <c r="A17" s="886" t="s">
        <v>1477</v>
      </c>
      <c r="B17" s="1483">
        <v>2859.9650000000001</v>
      </c>
      <c r="C17" s="1483">
        <v>2818.09</v>
      </c>
      <c r="D17" s="1483">
        <v>1557.357</v>
      </c>
      <c r="E17" s="1483">
        <v>1260.7329999999999</v>
      </c>
      <c r="F17" s="1483">
        <v>41.875</v>
      </c>
      <c r="G17" s="1042"/>
      <c r="H17" s="1042"/>
      <c r="I17" s="1487"/>
    </row>
    <row r="18" spans="1:10" s="520" customFormat="1" ht="15" customHeight="1" x14ac:dyDescent="0.25">
      <c r="A18" s="886" t="s">
        <v>1460</v>
      </c>
      <c r="B18" s="1483">
        <v>1804.646</v>
      </c>
      <c r="C18" s="1483">
        <v>1545.4690000000001</v>
      </c>
      <c r="D18" s="1483">
        <v>496.76400000000001</v>
      </c>
      <c r="E18" s="1483">
        <v>1048.7049999999999</v>
      </c>
      <c r="F18" s="1514">
        <v>259.17700000000002</v>
      </c>
      <c r="G18" s="1042"/>
      <c r="H18" s="1042"/>
      <c r="I18" s="1487"/>
    </row>
    <row r="19" spans="1:10" s="520" customFormat="1" ht="35.15" customHeight="1" x14ac:dyDescent="0.25">
      <c r="A19" s="1497" t="s">
        <v>469</v>
      </c>
      <c r="B19" s="1494">
        <v>3777.7220000000002</v>
      </c>
      <c r="C19" s="1494">
        <v>3275.5160000000001</v>
      </c>
      <c r="D19" s="1494">
        <v>634.91700000000003</v>
      </c>
      <c r="E19" s="1494">
        <v>2640.5990000000002</v>
      </c>
      <c r="F19" s="1494">
        <v>502.20600000000002</v>
      </c>
      <c r="G19" s="1042"/>
      <c r="H19" s="1042"/>
      <c r="I19" s="1487"/>
    </row>
    <row r="20" spans="1:10" s="517" customFormat="1" ht="15" customHeight="1" x14ac:dyDescent="0.25">
      <c r="A20" s="883" t="s">
        <v>1475</v>
      </c>
      <c r="B20" s="1483">
        <v>1413.1020000000001</v>
      </c>
      <c r="C20" s="1483">
        <v>1007.708</v>
      </c>
      <c r="D20" s="1486">
        <v>167.86500000000001</v>
      </c>
      <c r="E20" s="1486">
        <v>839.84299999999996</v>
      </c>
      <c r="F20" s="1483">
        <v>405.39400000000001</v>
      </c>
      <c r="G20" s="1042"/>
      <c r="H20" s="1042"/>
      <c r="I20" s="1042"/>
      <c r="J20" s="1042"/>
    </row>
    <row r="21" spans="1:10" s="517" customFormat="1" ht="15" customHeight="1" x14ac:dyDescent="0.25">
      <c r="A21" s="475" t="s">
        <v>1476</v>
      </c>
      <c r="B21" s="1483">
        <v>668.74699999999996</v>
      </c>
      <c r="C21" s="1483">
        <v>605.07100000000003</v>
      </c>
      <c r="D21" s="1486">
        <v>122.88500000000001</v>
      </c>
      <c r="E21" s="1486">
        <v>482.18599999999998</v>
      </c>
      <c r="F21" s="1483">
        <v>63.676000000000002</v>
      </c>
      <c r="G21" s="1042"/>
      <c r="H21" s="1042"/>
      <c r="I21" s="1042"/>
      <c r="J21" s="1042"/>
    </row>
    <row r="22" spans="1:10" s="517" customFormat="1" ht="15" customHeight="1" x14ac:dyDescent="0.25">
      <c r="A22" s="475" t="s">
        <v>1477</v>
      </c>
      <c r="B22" s="1483">
        <v>851.65899999999999</v>
      </c>
      <c r="C22" s="1483">
        <v>851.65899999999999</v>
      </c>
      <c r="D22" s="1486">
        <v>170.62899999999999</v>
      </c>
      <c r="E22" s="1486">
        <v>681.03</v>
      </c>
      <c r="F22" s="1483">
        <v>0</v>
      </c>
      <c r="G22" s="1042"/>
      <c r="H22" s="1042"/>
      <c r="I22" s="1042"/>
      <c r="J22" s="1042"/>
    </row>
    <row r="23" spans="1:10" s="517" customFormat="1" ht="15" customHeight="1" x14ac:dyDescent="0.25">
      <c r="A23" s="475" t="s">
        <v>1460</v>
      </c>
      <c r="B23" s="1483">
        <v>844.21400000000006</v>
      </c>
      <c r="C23" s="1483">
        <v>811.07799999999997</v>
      </c>
      <c r="D23" s="1486">
        <v>173.53800000000001</v>
      </c>
      <c r="E23" s="1486">
        <v>637.54</v>
      </c>
      <c r="F23" s="1483">
        <v>33.136000000000003</v>
      </c>
      <c r="G23" s="1042"/>
      <c r="H23" s="1042"/>
      <c r="I23" s="1042"/>
      <c r="J23" s="1042"/>
    </row>
    <row r="24" spans="1:10" s="520" customFormat="1" ht="35.15" customHeight="1" x14ac:dyDescent="0.25">
      <c r="A24" s="1497" t="s">
        <v>1333</v>
      </c>
      <c r="B24" s="1494">
        <v>2674.6370000000002</v>
      </c>
      <c r="C24" s="1494">
        <v>2517.377</v>
      </c>
      <c r="D24" s="1494">
        <v>1116.1400000000001</v>
      </c>
      <c r="E24" s="1494">
        <v>1401.2370000000001</v>
      </c>
      <c r="F24" s="1494">
        <v>157.26</v>
      </c>
      <c r="G24" s="1042"/>
      <c r="H24" s="1042"/>
      <c r="I24" s="1487"/>
    </row>
    <row r="25" spans="1:10" s="517" customFormat="1" ht="15" customHeight="1" x14ac:dyDescent="0.25">
      <c r="A25" s="883" t="s">
        <v>1475</v>
      </c>
      <c r="B25" s="1483">
        <v>1188.998</v>
      </c>
      <c r="C25" s="1483">
        <v>1060.0889999999999</v>
      </c>
      <c r="D25" s="1486">
        <v>161.06299999999999</v>
      </c>
      <c r="E25" s="1486">
        <v>899.02599999999995</v>
      </c>
      <c r="F25" s="1483">
        <v>128.90899999999999</v>
      </c>
      <c r="G25" s="1042"/>
      <c r="H25" s="1042"/>
      <c r="I25" s="1487"/>
    </row>
    <row r="26" spans="1:10" s="517" customFormat="1" ht="15" customHeight="1" x14ac:dyDescent="0.25">
      <c r="A26" s="475" t="s">
        <v>1476</v>
      </c>
      <c r="B26" s="1483">
        <v>297.07600000000002</v>
      </c>
      <c r="C26" s="1483">
        <v>276.57</v>
      </c>
      <c r="D26" s="1486">
        <v>121.465</v>
      </c>
      <c r="E26" s="1486">
        <v>155.10499999999999</v>
      </c>
      <c r="F26" s="1483">
        <v>20.506</v>
      </c>
      <c r="G26" s="1042"/>
      <c r="H26" s="1042"/>
      <c r="I26" s="1487"/>
    </row>
    <row r="27" spans="1:10" s="517" customFormat="1" ht="15" customHeight="1" x14ac:dyDescent="0.25">
      <c r="A27" s="475" t="s">
        <v>1477</v>
      </c>
      <c r="B27" s="1483">
        <v>777.79899999999998</v>
      </c>
      <c r="C27" s="1483">
        <v>771.67399999999998</v>
      </c>
      <c r="D27" s="1486">
        <v>595.17600000000004</v>
      </c>
      <c r="E27" s="1486">
        <v>176.49799999999999</v>
      </c>
      <c r="F27" s="1490">
        <v>6.125</v>
      </c>
      <c r="G27" s="1042"/>
      <c r="H27" s="1042"/>
      <c r="I27" s="1487"/>
    </row>
    <row r="28" spans="1:10" s="517" customFormat="1" ht="15" customHeight="1" x14ac:dyDescent="0.25">
      <c r="A28" s="475" t="s">
        <v>1460</v>
      </c>
      <c r="B28" s="1483">
        <v>410.76400000000001</v>
      </c>
      <c r="C28" s="1483">
        <v>409.04399999999998</v>
      </c>
      <c r="D28" s="1486">
        <v>238.43600000000001</v>
      </c>
      <c r="E28" s="1486">
        <v>170.608</v>
      </c>
      <c r="F28" s="1514">
        <v>1.72</v>
      </c>
      <c r="G28" s="1042"/>
      <c r="H28" s="1042"/>
      <c r="I28" s="1487"/>
    </row>
    <row r="29" spans="1:10" s="520" customFormat="1" ht="35.15" customHeight="1" x14ac:dyDescent="0.25">
      <c r="A29" s="1497" t="s">
        <v>1342</v>
      </c>
      <c r="B29" s="1494">
        <v>5192.2709999999997</v>
      </c>
      <c r="C29" s="1494">
        <v>4560.884</v>
      </c>
      <c r="D29" s="1494">
        <v>1815.3130000000001</v>
      </c>
      <c r="E29" s="1494">
        <v>2745.5709999999999</v>
      </c>
      <c r="F29" s="1494">
        <v>631.38699999999994</v>
      </c>
      <c r="G29" s="1042"/>
      <c r="H29" s="1042"/>
      <c r="I29" s="1487"/>
    </row>
    <row r="30" spans="1:10" s="517" customFormat="1" ht="15" customHeight="1" x14ac:dyDescent="0.25">
      <c r="A30" s="883" t="s">
        <v>1475</v>
      </c>
      <c r="B30" s="1483">
        <v>3680.92</v>
      </c>
      <c r="C30" s="1483">
        <v>3280.3789999999999</v>
      </c>
      <c r="D30" s="1486">
        <v>926.72799999999995</v>
      </c>
      <c r="E30" s="1486">
        <v>2353.6509999999998</v>
      </c>
      <c r="F30" s="1483">
        <v>400.541</v>
      </c>
      <c r="G30" s="1042"/>
      <c r="H30" s="1042"/>
      <c r="I30" s="1487"/>
    </row>
    <row r="31" spans="1:10" s="517" customFormat="1" ht="15" customHeight="1" x14ac:dyDescent="0.25">
      <c r="A31" s="475" t="s">
        <v>1476</v>
      </c>
      <c r="B31" s="1483">
        <v>470.351</v>
      </c>
      <c r="C31" s="1483">
        <v>463.82600000000002</v>
      </c>
      <c r="D31" s="1486">
        <v>407.65100000000001</v>
      </c>
      <c r="E31" s="1486">
        <v>56.174999999999997</v>
      </c>
      <c r="F31" s="1483">
        <v>6.5250000000000004</v>
      </c>
      <c r="G31" s="1042"/>
      <c r="H31" s="1042"/>
      <c r="I31" s="1487"/>
    </row>
    <row r="32" spans="1:10" s="517" customFormat="1" ht="15" customHeight="1" x14ac:dyDescent="0.25">
      <c r="A32" s="475" t="s">
        <v>1477</v>
      </c>
      <c r="B32" s="1483">
        <v>643.18700000000001</v>
      </c>
      <c r="C32" s="1483">
        <v>643.18700000000001</v>
      </c>
      <c r="D32" s="1486">
        <v>470.37</v>
      </c>
      <c r="E32" s="1486">
        <v>172.81700000000001</v>
      </c>
      <c r="F32" s="1483">
        <v>0</v>
      </c>
      <c r="G32" s="1042"/>
      <c r="H32" s="1042"/>
      <c r="I32" s="1487"/>
    </row>
    <row r="33" spans="1:9" s="517" customFormat="1" ht="15" customHeight="1" x14ac:dyDescent="0.25">
      <c r="A33" s="475" t="s">
        <v>1460</v>
      </c>
      <c r="B33" s="1483">
        <v>397.81299999999999</v>
      </c>
      <c r="C33" s="1483">
        <v>173.49199999999999</v>
      </c>
      <c r="D33" s="1486">
        <v>10.564</v>
      </c>
      <c r="E33" s="1486">
        <v>162.928</v>
      </c>
      <c r="F33" s="1483">
        <v>224.321</v>
      </c>
      <c r="G33" s="1042"/>
      <c r="H33" s="1042"/>
      <c r="I33" s="1487"/>
    </row>
    <row r="34" spans="1:9" s="517" customFormat="1" ht="9.75" customHeight="1" thickBot="1" x14ac:dyDescent="0.3">
      <c r="A34" s="532"/>
      <c r="B34" s="532"/>
      <c r="C34" s="532"/>
      <c r="D34" s="532"/>
      <c r="E34" s="532"/>
      <c r="F34" s="532"/>
    </row>
    <row r="35" spans="1:9" ht="9.5" thickTop="1" x14ac:dyDescent="0.2">
      <c r="A35" s="1404"/>
      <c r="B35" s="1516"/>
      <c r="C35" s="1404"/>
      <c r="D35" s="1404"/>
    </row>
    <row r="36" spans="1:9" x14ac:dyDescent="0.2">
      <c r="A36" s="1404"/>
      <c r="B36" s="1516"/>
      <c r="C36" s="1404"/>
      <c r="D36" s="1404"/>
    </row>
    <row r="37" spans="1:9" x14ac:dyDescent="0.2">
      <c r="A37" s="1404"/>
      <c r="B37" s="1516"/>
      <c r="C37" s="1404"/>
      <c r="D37" s="1404"/>
    </row>
    <row r="38" spans="1:9" x14ac:dyDescent="0.2">
      <c r="A38" s="1404"/>
      <c r="B38" s="1516"/>
      <c r="C38" s="1404"/>
      <c r="D38" s="1404"/>
    </row>
    <row r="39" spans="1:9" x14ac:dyDescent="0.2">
      <c r="A39" s="1404"/>
      <c r="B39" s="1516"/>
      <c r="C39" s="1404"/>
      <c r="D39" s="1404"/>
    </row>
    <row r="40" spans="1:9" x14ac:dyDescent="0.2">
      <c r="A40" s="1404"/>
      <c r="B40" s="1516"/>
      <c r="C40" s="1404"/>
      <c r="D40" s="1404"/>
    </row>
    <row r="41" spans="1:9" x14ac:dyDescent="0.2">
      <c r="A41" s="1404"/>
      <c r="B41" s="1516"/>
      <c r="C41" s="1404"/>
      <c r="D41" s="1404"/>
    </row>
    <row r="42" spans="1:9" x14ac:dyDescent="0.2">
      <c r="A42" s="1404"/>
      <c r="B42" s="1516"/>
      <c r="C42" s="1404"/>
      <c r="D42" s="1404"/>
    </row>
    <row r="43" spans="1:9" x14ac:dyDescent="0.2">
      <c r="A43" s="1404"/>
      <c r="B43" s="1516"/>
      <c r="C43" s="1404"/>
      <c r="D43" s="1404"/>
    </row>
    <row r="44" spans="1:9" x14ac:dyDescent="0.2">
      <c r="A44" s="1404"/>
      <c r="B44" s="1516"/>
      <c r="C44" s="1404"/>
      <c r="D44" s="1404"/>
    </row>
    <row r="45" spans="1:9" x14ac:dyDescent="0.2">
      <c r="A45" s="1404"/>
      <c r="B45" s="1516"/>
      <c r="C45" s="1404"/>
      <c r="D45" s="1404"/>
    </row>
    <row r="46" spans="1:9" x14ac:dyDescent="0.2">
      <c r="A46" s="1404"/>
      <c r="B46" s="1516"/>
      <c r="C46" s="1404"/>
      <c r="D46" s="1404"/>
    </row>
    <row r="47" spans="1:9" x14ac:dyDescent="0.2">
      <c r="A47" s="1404"/>
      <c r="B47" s="1516"/>
      <c r="C47" s="1404"/>
      <c r="D47" s="1404"/>
    </row>
    <row r="48" spans="1:9" x14ac:dyDescent="0.2">
      <c r="A48" s="1404"/>
      <c r="B48" s="1516"/>
      <c r="C48" s="1404"/>
      <c r="D48" s="1404"/>
    </row>
    <row r="49" spans="1:4" x14ac:dyDescent="0.2">
      <c r="A49" s="1404"/>
      <c r="B49" s="1516"/>
      <c r="C49" s="1404"/>
      <c r="D49" s="1404"/>
    </row>
    <row r="50" spans="1:4" x14ac:dyDescent="0.2">
      <c r="A50" s="1404"/>
      <c r="B50" s="1516"/>
      <c r="C50" s="1404"/>
      <c r="D50" s="1404"/>
    </row>
    <row r="51" spans="1:4" x14ac:dyDescent="0.2">
      <c r="A51" s="1404"/>
      <c r="B51" s="1516"/>
      <c r="C51" s="1404"/>
      <c r="D51" s="1404"/>
    </row>
    <row r="52" spans="1:4" x14ac:dyDescent="0.2">
      <c r="A52" s="1404"/>
      <c r="B52" s="1516"/>
      <c r="C52" s="1404"/>
      <c r="D52" s="1404"/>
    </row>
    <row r="53" spans="1:4" x14ac:dyDescent="0.2">
      <c r="A53" s="1404"/>
      <c r="B53" s="1516"/>
      <c r="C53" s="1404"/>
      <c r="D53" s="1404"/>
    </row>
    <row r="54" spans="1:4" x14ac:dyDescent="0.2">
      <c r="A54" s="1404"/>
      <c r="B54" s="1516"/>
      <c r="C54" s="1404"/>
      <c r="D54" s="1404"/>
    </row>
    <row r="55" spans="1:4" x14ac:dyDescent="0.2">
      <c r="A55" s="1404"/>
      <c r="B55" s="1516"/>
      <c r="C55" s="1404"/>
      <c r="D55" s="1404"/>
    </row>
    <row r="56" spans="1:4" x14ac:dyDescent="0.2">
      <c r="A56" s="1404"/>
      <c r="B56" s="1516"/>
      <c r="C56" s="1404"/>
      <c r="D56" s="1404"/>
    </row>
    <row r="57" spans="1:4" x14ac:dyDescent="0.2">
      <c r="A57" s="1404"/>
      <c r="B57" s="1516"/>
      <c r="C57" s="1404"/>
      <c r="D57" s="1404"/>
    </row>
    <row r="58" spans="1:4" x14ac:dyDescent="0.2">
      <c r="A58" s="1404"/>
      <c r="B58" s="1516"/>
      <c r="C58" s="1404"/>
      <c r="D58" s="1404"/>
    </row>
    <row r="59" spans="1:4" x14ac:dyDescent="0.2">
      <c r="A59" s="1404"/>
      <c r="B59" s="1516"/>
      <c r="C59" s="1404"/>
      <c r="D59" s="1404"/>
    </row>
    <row r="60" spans="1:4" x14ac:dyDescent="0.2">
      <c r="A60" s="1404"/>
      <c r="B60" s="1516"/>
      <c r="C60" s="1404"/>
      <c r="D60" s="1404"/>
    </row>
    <row r="61" spans="1:4" x14ac:dyDescent="0.2">
      <c r="A61" s="1404"/>
      <c r="B61" s="1516"/>
      <c r="C61" s="1404"/>
      <c r="D61" s="1404"/>
    </row>
    <row r="62" spans="1:4" x14ac:dyDescent="0.2">
      <c r="A62" s="1404"/>
      <c r="B62" s="1516"/>
      <c r="C62" s="1404"/>
      <c r="D62" s="1404"/>
    </row>
    <row r="63" spans="1:4" x14ac:dyDescent="0.2">
      <c r="A63" s="1404"/>
      <c r="B63" s="1516"/>
      <c r="C63" s="1404"/>
      <c r="D63" s="1404"/>
    </row>
    <row r="64" spans="1:4" x14ac:dyDescent="0.2">
      <c r="A64" s="1404"/>
      <c r="B64" s="1516"/>
      <c r="C64" s="1404"/>
      <c r="D64" s="1404"/>
    </row>
    <row r="65" spans="1:4" x14ac:dyDescent="0.2">
      <c r="A65" s="1404"/>
      <c r="B65" s="1516"/>
      <c r="C65" s="1404"/>
      <c r="D65" s="1404"/>
    </row>
    <row r="66" spans="1:4" x14ac:dyDescent="0.2">
      <c r="A66" s="1404"/>
      <c r="B66" s="1516"/>
      <c r="C66" s="1404"/>
      <c r="D66" s="1404"/>
    </row>
    <row r="67" spans="1:4" x14ac:dyDescent="0.2">
      <c r="A67" s="1404"/>
      <c r="B67" s="1516"/>
      <c r="C67" s="1404"/>
      <c r="D67" s="1404"/>
    </row>
    <row r="68" spans="1:4" x14ac:dyDescent="0.2">
      <c r="A68" s="1404"/>
      <c r="B68" s="1516"/>
      <c r="C68" s="1404"/>
      <c r="D68" s="1404"/>
    </row>
    <row r="69" spans="1:4" x14ac:dyDescent="0.2">
      <c r="A69" s="1404"/>
      <c r="B69" s="1516"/>
      <c r="C69" s="1404"/>
      <c r="D69" s="1404"/>
    </row>
    <row r="70" spans="1:4" x14ac:dyDescent="0.2">
      <c r="A70" s="1404"/>
      <c r="B70" s="1516"/>
      <c r="C70" s="1404"/>
      <c r="D70" s="1404"/>
    </row>
    <row r="71" spans="1:4" x14ac:dyDescent="0.2">
      <c r="A71" s="1404"/>
      <c r="B71" s="1516"/>
      <c r="C71" s="1404"/>
      <c r="D71" s="1404"/>
    </row>
    <row r="72" spans="1:4" x14ac:dyDescent="0.2">
      <c r="A72" s="1404"/>
      <c r="B72" s="1516"/>
      <c r="C72" s="1404"/>
      <c r="D72" s="1404"/>
    </row>
    <row r="73" spans="1:4" x14ac:dyDescent="0.2">
      <c r="A73" s="1404"/>
      <c r="B73" s="1516"/>
      <c r="C73" s="1404"/>
      <c r="D73" s="1404"/>
    </row>
    <row r="74" spans="1:4" x14ac:dyDescent="0.2">
      <c r="A74" s="1404"/>
      <c r="B74" s="1516"/>
      <c r="C74" s="1404"/>
      <c r="D74" s="1404"/>
    </row>
    <row r="75" spans="1:4" x14ac:dyDescent="0.2">
      <c r="A75" s="1404"/>
      <c r="B75" s="1516"/>
      <c r="C75" s="1404"/>
      <c r="D75" s="1404"/>
    </row>
    <row r="76" spans="1:4" x14ac:dyDescent="0.2">
      <c r="A76" s="1404"/>
      <c r="B76" s="1516"/>
      <c r="C76" s="1404"/>
      <c r="D76" s="1404"/>
    </row>
    <row r="77" spans="1:4" x14ac:dyDescent="0.2">
      <c r="A77" s="1404"/>
      <c r="B77" s="1516"/>
      <c r="C77" s="1404"/>
      <c r="D77" s="1404"/>
    </row>
    <row r="78" spans="1:4" x14ac:dyDescent="0.2">
      <c r="A78" s="1404"/>
      <c r="B78" s="1516"/>
      <c r="C78" s="1404"/>
      <c r="D78" s="1404"/>
    </row>
    <row r="79" spans="1:4" x14ac:dyDescent="0.2">
      <c r="A79" s="1404"/>
      <c r="B79" s="1516"/>
      <c r="C79" s="1404"/>
      <c r="D79" s="1404"/>
    </row>
    <row r="80" spans="1:4" x14ac:dyDescent="0.2">
      <c r="A80" s="1404"/>
      <c r="B80" s="1516"/>
      <c r="C80" s="1404"/>
      <c r="D80" s="1404"/>
    </row>
    <row r="81" spans="1:4" x14ac:dyDescent="0.2">
      <c r="A81" s="1404"/>
      <c r="B81" s="1516"/>
      <c r="C81" s="1404"/>
      <c r="D81" s="1404"/>
    </row>
    <row r="82" spans="1:4" x14ac:dyDescent="0.2">
      <c r="A82" s="1404"/>
      <c r="B82" s="1516"/>
      <c r="C82" s="1404"/>
      <c r="D82" s="1404"/>
    </row>
    <row r="83" spans="1:4" x14ac:dyDescent="0.2">
      <c r="A83" s="1404"/>
      <c r="B83" s="1516"/>
      <c r="C83" s="1404"/>
      <c r="D83" s="1404"/>
    </row>
    <row r="84" spans="1:4" x14ac:dyDescent="0.2">
      <c r="A84" s="1404"/>
      <c r="B84" s="1516"/>
      <c r="C84" s="1404"/>
      <c r="D84" s="1404"/>
    </row>
    <row r="85" spans="1:4" x14ac:dyDescent="0.2">
      <c r="A85" s="1404"/>
      <c r="B85" s="1516"/>
      <c r="C85" s="1404"/>
      <c r="D85" s="1404"/>
    </row>
    <row r="86" spans="1:4" x14ac:dyDescent="0.2">
      <c r="A86" s="1404"/>
      <c r="B86" s="1516"/>
      <c r="C86" s="1404"/>
      <c r="D86" s="1404"/>
    </row>
    <row r="87" spans="1:4" x14ac:dyDescent="0.2">
      <c r="A87" s="1404"/>
      <c r="B87" s="1516"/>
      <c r="C87" s="1404"/>
      <c r="D87" s="1404"/>
    </row>
    <row r="88" spans="1:4" x14ac:dyDescent="0.2">
      <c r="A88" s="1404"/>
      <c r="B88" s="1516"/>
      <c r="C88" s="1404"/>
      <c r="D88" s="1404"/>
    </row>
    <row r="89" spans="1:4" x14ac:dyDescent="0.2">
      <c r="A89" s="1404"/>
      <c r="B89" s="1516"/>
      <c r="C89" s="1404"/>
      <c r="D89" s="1404"/>
    </row>
    <row r="90" spans="1:4" x14ac:dyDescent="0.2">
      <c r="A90" s="1404"/>
      <c r="B90" s="1516"/>
      <c r="C90" s="1404"/>
      <c r="D90" s="1404"/>
    </row>
    <row r="91" spans="1:4" x14ac:dyDescent="0.2">
      <c r="A91" s="1404"/>
      <c r="B91" s="1516"/>
      <c r="C91" s="1404"/>
      <c r="D91" s="1404"/>
    </row>
    <row r="92" spans="1:4" x14ac:dyDescent="0.2">
      <c r="A92" s="1404"/>
      <c r="B92" s="1516"/>
      <c r="C92" s="1404"/>
      <c r="D92" s="1404"/>
    </row>
    <row r="93" spans="1:4" x14ac:dyDescent="0.2">
      <c r="A93" s="1404"/>
      <c r="B93" s="1516"/>
      <c r="C93" s="1404"/>
      <c r="D93" s="1404"/>
    </row>
    <row r="94" spans="1:4" x14ac:dyDescent="0.2">
      <c r="A94" s="1404"/>
      <c r="B94" s="1516"/>
      <c r="C94" s="1404"/>
      <c r="D94" s="1404"/>
    </row>
    <row r="95" spans="1:4" x14ac:dyDescent="0.2">
      <c r="A95" s="1404"/>
      <c r="B95" s="1516"/>
      <c r="C95" s="1404"/>
      <c r="D95" s="1404"/>
    </row>
    <row r="96" spans="1:4" x14ac:dyDescent="0.2">
      <c r="A96" s="1404"/>
      <c r="B96" s="1516"/>
      <c r="C96" s="1404"/>
      <c r="D96" s="1404"/>
    </row>
    <row r="97" spans="1:4" x14ac:dyDescent="0.2">
      <c r="A97" s="1404"/>
      <c r="B97" s="1516"/>
      <c r="C97" s="1404"/>
      <c r="D97" s="1404"/>
    </row>
    <row r="98" spans="1:4" x14ac:dyDescent="0.2">
      <c r="A98" s="1404"/>
      <c r="B98" s="1516"/>
      <c r="C98" s="1404"/>
      <c r="D98" s="1404"/>
    </row>
    <row r="99" spans="1:4" x14ac:dyDescent="0.2">
      <c r="A99" s="1404"/>
      <c r="B99" s="1516"/>
      <c r="C99" s="1404"/>
      <c r="D99" s="1404"/>
    </row>
    <row r="100" spans="1:4" x14ac:dyDescent="0.2">
      <c r="A100" s="1404"/>
      <c r="B100" s="1516"/>
      <c r="C100" s="1404"/>
      <c r="D100" s="1404"/>
    </row>
    <row r="101" spans="1:4" x14ac:dyDescent="0.2">
      <c r="A101" s="1404"/>
      <c r="B101" s="1516"/>
      <c r="C101" s="1404"/>
      <c r="D101" s="1404"/>
    </row>
    <row r="102" spans="1:4" x14ac:dyDescent="0.2">
      <c r="A102" s="1404"/>
      <c r="B102" s="1516"/>
      <c r="C102" s="1404"/>
      <c r="D102" s="1404"/>
    </row>
    <row r="103" spans="1:4" x14ac:dyDescent="0.2">
      <c r="A103" s="1404"/>
      <c r="B103" s="1516"/>
      <c r="C103" s="1404"/>
      <c r="D103" s="1404"/>
    </row>
    <row r="104" spans="1:4" x14ac:dyDescent="0.2">
      <c r="A104" s="1404"/>
      <c r="B104" s="1516"/>
      <c r="C104" s="1404"/>
      <c r="D104" s="1404"/>
    </row>
    <row r="105" spans="1:4" x14ac:dyDescent="0.2">
      <c r="A105" s="1404"/>
      <c r="B105" s="1516"/>
      <c r="C105" s="1404"/>
      <c r="D105" s="1404"/>
    </row>
    <row r="106" spans="1:4" x14ac:dyDescent="0.2">
      <c r="A106" s="1404"/>
      <c r="B106" s="1516"/>
      <c r="C106" s="1404"/>
      <c r="D106" s="1404"/>
    </row>
    <row r="107" spans="1:4" x14ac:dyDescent="0.2">
      <c r="A107" s="1404"/>
      <c r="B107" s="1516"/>
      <c r="C107" s="1404"/>
      <c r="D107" s="1404"/>
    </row>
    <row r="108" spans="1:4" x14ac:dyDescent="0.2">
      <c r="A108" s="1404"/>
      <c r="B108" s="1516"/>
      <c r="C108" s="1404"/>
      <c r="D108" s="1404"/>
    </row>
    <row r="109" spans="1:4" x14ac:dyDescent="0.2">
      <c r="A109" s="1404"/>
      <c r="B109" s="1516"/>
      <c r="C109" s="1404"/>
      <c r="D109" s="1404"/>
    </row>
    <row r="110" spans="1:4" x14ac:dyDescent="0.2">
      <c r="A110" s="1404"/>
      <c r="B110" s="1516"/>
      <c r="C110" s="1404"/>
      <c r="D110" s="1404"/>
    </row>
    <row r="111" spans="1:4" x14ac:dyDescent="0.2">
      <c r="A111" s="1404"/>
      <c r="B111" s="1516"/>
      <c r="C111" s="1404"/>
      <c r="D111" s="1404"/>
    </row>
    <row r="112" spans="1:4" x14ac:dyDescent="0.2">
      <c r="A112" s="1404"/>
      <c r="B112" s="1516"/>
      <c r="C112" s="1404"/>
      <c r="D112" s="1404"/>
    </row>
    <row r="113" spans="1:4" x14ac:dyDescent="0.2">
      <c r="A113" s="1404"/>
      <c r="B113" s="1516"/>
      <c r="C113" s="1404"/>
      <c r="D113" s="1404"/>
    </row>
    <row r="114" spans="1:4" x14ac:dyDescent="0.2">
      <c r="A114" s="1404"/>
      <c r="B114" s="1516"/>
      <c r="C114" s="1404"/>
      <c r="D114" s="1404"/>
    </row>
    <row r="115" spans="1:4" x14ac:dyDescent="0.2">
      <c r="A115" s="1404"/>
      <c r="B115" s="1516"/>
      <c r="C115" s="1404"/>
      <c r="D115" s="1404"/>
    </row>
    <row r="116" spans="1:4" x14ac:dyDescent="0.2">
      <c r="A116" s="1404"/>
      <c r="B116" s="1516"/>
      <c r="C116" s="1404"/>
      <c r="D116" s="1404"/>
    </row>
    <row r="117" spans="1:4" x14ac:dyDescent="0.2">
      <c r="A117" s="1404"/>
      <c r="B117" s="1516"/>
      <c r="C117" s="1404"/>
      <c r="D117" s="1404"/>
    </row>
    <row r="118" spans="1:4" x14ac:dyDescent="0.2">
      <c r="A118" s="1404"/>
      <c r="B118" s="1516"/>
      <c r="C118" s="1404"/>
      <c r="D118" s="1404"/>
    </row>
    <row r="119" spans="1:4" x14ac:dyDescent="0.2">
      <c r="A119" s="1404"/>
      <c r="B119" s="1516"/>
      <c r="C119" s="1404"/>
      <c r="D119" s="1404"/>
    </row>
    <row r="120" spans="1:4" x14ac:dyDescent="0.2">
      <c r="A120" s="1404"/>
      <c r="B120" s="1516"/>
      <c r="C120" s="1404"/>
      <c r="D120" s="1404"/>
    </row>
    <row r="121" spans="1:4" x14ac:dyDescent="0.2">
      <c r="A121" s="1404"/>
      <c r="B121" s="1516"/>
      <c r="C121" s="1404"/>
      <c r="D121" s="1404"/>
    </row>
    <row r="122" spans="1:4" x14ac:dyDescent="0.2">
      <c r="A122" s="1404"/>
      <c r="B122" s="1516"/>
      <c r="C122" s="1404"/>
      <c r="D122" s="1404"/>
    </row>
    <row r="123" spans="1:4" x14ac:dyDescent="0.2">
      <c r="A123" s="1404"/>
      <c r="B123" s="1516"/>
      <c r="C123" s="1404"/>
      <c r="D123" s="1404"/>
    </row>
    <row r="124" spans="1:4" x14ac:dyDescent="0.2">
      <c r="A124" s="1404"/>
      <c r="B124" s="1516"/>
      <c r="C124" s="1404"/>
      <c r="D124" s="1404"/>
    </row>
    <row r="125" spans="1:4" x14ac:dyDescent="0.2">
      <c r="A125" s="1404"/>
      <c r="B125" s="1516"/>
      <c r="C125" s="1404"/>
      <c r="D125" s="1404"/>
    </row>
    <row r="126" spans="1:4" x14ac:dyDescent="0.2">
      <c r="A126" s="1404"/>
      <c r="B126" s="1516"/>
      <c r="C126" s="1404"/>
      <c r="D126" s="1404"/>
    </row>
    <row r="127" spans="1:4" x14ac:dyDescent="0.2">
      <c r="A127" s="1404"/>
      <c r="B127" s="1516"/>
      <c r="C127" s="1404"/>
      <c r="D127" s="1404"/>
    </row>
    <row r="128" spans="1:4" x14ac:dyDescent="0.2">
      <c r="A128" s="1404"/>
      <c r="B128" s="1516"/>
      <c r="C128" s="1404"/>
      <c r="D128" s="1404"/>
    </row>
    <row r="129" spans="1:4" x14ac:dyDescent="0.2">
      <c r="A129" s="1404"/>
      <c r="B129" s="1516"/>
      <c r="C129" s="1404"/>
      <c r="D129" s="1404"/>
    </row>
    <row r="130" spans="1:4" x14ac:dyDescent="0.2">
      <c r="A130" s="1404"/>
      <c r="B130" s="1516"/>
      <c r="C130" s="1404"/>
      <c r="D130" s="1404"/>
    </row>
    <row r="131" spans="1:4" x14ac:dyDescent="0.2">
      <c r="A131" s="1404"/>
      <c r="B131" s="1516"/>
      <c r="C131" s="1404"/>
      <c r="D131" s="1404"/>
    </row>
    <row r="132" spans="1:4" x14ac:dyDescent="0.2">
      <c r="A132" s="1404"/>
      <c r="B132" s="1516"/>
      <c r="C132" s="1404"/>
      <c r="D132" s="1404"/>
    </row>
    <row r="133" spans="1:4" x14ac:dyDescent="0.2">
      <c r="A133" s="1404"/>
      <c r="B133" s="1516"/>
      <c r="C133" s="1404"/>
      <c r="D133" s="1404"/>
    </row>
    <row r="134" spans="1:4" x14ac:dyDescent="0.2">
      <c r="A134" s="1404"/>
      <c r="B134" s="1516"/>
      <c r="C134" s="1404"/>
      <c r="D134" s="1404"/>
    </row>
    <row r="135" spans="1:4" x14ac:dyDescent="0.2">
      <c r="A135" s="1404"/>
      <c r="B135" s="1516"/>
      <c r="C135" s="1404"/>
      <c r="D135" s="1404"/>
    </row>
    <row r="136" spans="1:4" x14ac:dyDescent="0.2">
      <c r="A136" s="1404"/>
      <c r="B136" s="1516"/>
      <c r="C136" s="1404"/>
      <c r="D136" s="1404"/>
    </row>
    <row r="137" spans="1:4" x14ac:dyDescent="0.2">
      <c r="A137" s="1404"/>
      <c r="B137" s="1516"/>
      <c r="C137" s="1404"/>
      <c r="D137" s="1404"/>
    </row>
    <row r="138" spans="1:4" x14ac:dyDescent="0.2">
      <c r="A138" s="1404"/>
      <c r="B138" s="1516"/>
      <c r="C138" s="1404"/>
      <c r="D138" s="1404"/>
    </row>
    <row r="139" spans="1:4" x14ac:dyDescent="0.2">
      <c r="A139" s="1404"/>
      <c r="B139" s="1516"/>
      <c r="C139" s="1404"/>
      <c r="D139" s="1404"/>
    </row>
    <row r="140" spans="1:4" x14ac:dyDescent="0.2">
      <c r="A140" s="1404"/>
      <c r="B140" s="1516"/>
      <c r="C140" s="1404"/>
      <c r="D140" s="1404"/>
    </row>
    <row r="141" spans="1:4" x14ac:dyDescent="0.2">
      <c r="A141" s="1404"/>
      <c r="B141" s="1516"/>
      <c r="C141" s="1404"/>
      <c r="D141" s="1404"/>
    </row>
    <row r="142" spans="1:4" x14ac:dyDescent="0.2">
      <c r="A142" s="1404"/>
      <c r="B142" s="1516"/>
      <c r="C142" s="1404"/>
      <c r="D142" s="1404"/>
    </row>
    <row r="143" spans="1:4" x14ac:dyDescent="0.2">
      <c r="A143" s="1404"/>
      <c r="B143" s="1516"/>
      <c r="C143" s="1404"/>
      <c r="D143" s="1404"/>
    </row>
    <row r="144" spans="1:4" x14ac:dyDescent="0.2">
      <c r="A144" s="1404"/>
      <c r="B144" s="1516"/>
      <c r="C144" s="1404"/>
      <c r="D144" s="1404"/>
    </row>
    <row r="145" spans="1:4" x14ac:dyDescent="0.2">
      <c r="A145" s="1404"/>
      <c r="B145" s="1516"/>
      <c r="C145" s="1404"/>
      <c r="D145" s="1404"/>
    </row>
    <row r="146" spans="1:4" x14ac:dyDescent="0.2">
      <c r="A146" s="1404"/>
      <c r="B146" s="1516"/>
      <c r="C146" s="1404"/>
      <c r="D146" s="1404"/>
    </row>
    <row r="147" spans="1:4" x14ac:dyDescent="0.2">
      <c r="A147" s="1404"/>
      <c r="B147" s="1516"/>
      <c r="C147" s="1404"/>
      <c r="D147" s="1404"/>
    </row>
    <row r="148" spans="1:4" x14ac:dyDescent="0.2">
      <c r="A148" s="1404"/>
      <c r="B148" s="1516"/>
      <c r="C148" s="1404"/>
      <c r="D148" s="1404"/>
    </row>
    <row r="149" spans="1:4" x14ac:dyDescent="0.2">
      <c r="A149" s="1404"/>
      <c r="B149" s="1516"/>
      <c r="C149" s="1404"/>
      <c r="D149" s="1404"/>
    </row>
    <row r="150" spans="1:4" x14ac:dyDescent="0.2">
      <c r="A150" s="1404"/>
      <c r="B150" s="1516"/>
      <c r="C150" s="1404"/>
      <c r="D150" s="1404"/>
    </row>
    <row r="151" spans="1:4" x14ac:dyDescent="0.2">
      <c r="A151" s="1404"/>
      <c r="B151" s="1516"/>
      <c r="C151" s="1404"/>
      <c r="D151" s="1404"/>
    </row>
    <row r="152" spans="1:4" x14ac:dyDescent="0.2">
      <c r="A152" s="1404"/>
      <c r="B152" s="1516"/>
      <c r="C152" s="1404"/>
      <c r="D152" s="1404"/>
    </row>
    <row r="153" spans="1:4" x14ac:dyDescent="0.2">
      <c r="A153" s="1404"/>
      <c r="B153" s="1516"/>
      <c r="C153" s="1404"/>
      <c r="D153" s="1404"/>
    </row>
    <row r="154" spans="1:4" x14ac:dyDescent="0.2">
      <c r="A154" s="1404"/>
      <c r="B154" s="1516"/>
      <c r="C154" s="1404"/>
      <c r="D154" s="1404"/>
    </row>
    <row r="155" spans="1:4" x14ac:dyDescent="0.2">
      <c r="A155" s="1404"/>
      <c r="B155" s="1516"/>
      <c r="C155" s="1404"/>
      <c r="D155" s="1404"/>
    </row>
    <row r="156" spans="1:4" x14ac:dyDescent="0.2">
      <c r="A156" s="1404"/>
      <c r="B156" s="1516"/>
      <c r="C156" s="1404"/>
      <c r="D156" s="1404"/>
    </row>
    <row r="157" spans="1:4" x14ac:dyDescent="0.2">
      <c r="A157" s="1404"/>
      <c r="B157" s="1516"/>
      <c r="C157" s="1404"/>
      <c r="D157" s="1404"/>
    </row>
    <row r="158" spans="1:4" x14ac:dyDescent="0.2">
      <c r="A158" s="1404"/>
      <c r="B158" s="1516"/>
      <c r="C158" s="1404"/>
      <c r="D158" s="1404"/>
    </row>
    <row r="159" spans="1:4" x14ac:dyDescent="0.2">
      <c r="A159" s="1404"/>
      <c r="B159" s="1516"/>
      <c r="C159" s="1404"/>
      <c r="D159" s="1404"/>
    </row>
    <row r="160" spans="1:4" x14ac:dyDescent="0.2">
      <c r="A160" s="1404"/>
      <c r="B160" s="1516"/>
      <c r="C160" s="1404"/>
      <c r="D160" s="1404"/>
    </row>
    <row r="161" spans="1:4" x14ac:dyDescent="0.2">
      <c r="A161" s="1404"/>
      <c r="B161" s="1516"/>
      <c r="C161" s="1404"/>
      <c r="D161" s="1404"/>
    </row>
    <row r="162" spans="1:4" x14ac:dyDescent="0.2">
      <c r="A162" s="1404"/>
      <c r="B162" s="1516"/>
      <c r="C162" s="1404"/>
      <c r="D162" s="1404"/>
    </row>
    <row r="163" spans="1:4" x14ac:dyDescent="0.2">
      <c r="A163" s="1404"/>
      <c r="B163" s="1516"/>
      <c r="C163" s="1404"/>
      <c r="D163" s="1404"/>
    </row>
    <row r="164" spans="1:4" x14ac:dyDescent="0.2">
      <c r="A164" s="1404"/>
      <c r="B164" s="1516"/>
      <c r="C164" s="1404"/>
      <c r="D164" s="1404"/>
    </row>
    <row r="165" spans="1:4" x14ac:dyDescent="0.2">
      <c r="A165" s="1404"/>
      <c r="B165" s="1516"/>
      <c r="C165" s="1404"/>
      <c r="D165" s="1404"/>
    </row>
    <row r="166" spans="1:4" x14ac:dyDescent="0.2">
      <c r="A166" s="1404"/>
      <c r="B166" s="1516"/>
      <c r="C166" s="1404"/>
      <c r="D166" s="1404"/>
    </row>
    <row r="167" spans="1:4" x14ac:dyDescent="0.2">
      <c r="A167" s="1404"/>
      <c r="B167" s="1516"/>
      <c r="C167" s="1404"/>
      <c r="D167" s="1404"/>
    </row>
    <row r="168" spans="1:4" x14ac:dyDescent="0.2">
      <c r="A168" s="1404"/>
      <c r="B168" s="1516"/>
      <c r="C168" s="1404"/>
      <c r="D168" s="1404"/>
    </row>
    <row r="169" spans="1:4" x14ac:dyDescent="0.2">
      <c r="A169" s="1404"/>
      <c r="B169" s="1516"/>
      <c r="C169" s="1404"/>
      <c r="D169" s="1404"/>
    </row>
    <row r="170" spans="1:4" x14ac:dyDescent="0.2">
      <c r="A170" s="1404"/>
      <c r="B170" s="1516"/>
      <c r="C170" s="1404"/>
      <c r="D170" s="1404"/>
    </row>
    <row r="171" spans="1:4" x14ac:dyDescent="0.2">
      <c r="A171" s="1404"/>
      <c r="B171" s="1516"/>
      <c r="C171" s="1404"/>
      <c r="D171" s="1404"/>
    </row>
    <row r="172" spans="1:4" x14ac:dyDescent="0.2">
      <c r="A172" s="1404"/>
      <c r="B172" s="1516"/>
      <c r="C172" s="1404"/>
      <c r="D172" s="1404"/>
    </row>
    <row r="173" spans="1:4" x14ac:dyDescent="0.2">
      <c r="A173" s="1404"/>
      <c r="B173" s="1516"/>
      <c r="C173" s="1404"/>
      <c r="D173" s="1404"/>
    </row>
    <row r="174" spans="1:4" x14ac:dyDescent="0.2">
      <c r="A174" s="1404"/>
      <c r="B174" s="1516"/>
      <c r="C174" s="1404"/>
      <c r="D174" s="1404"/>
    </row>
    <row r="175" spans="1:4" x14ac:dyDescent="0.2">
      <c r="A175" s="1404"/>
      <c r="B175" s="1516"/>
      <c r="C175" s="1404"/>
      <c r="D175" s="1404"/>
    </row>
    <row r="176" spans="1:4" x14ac:dyDescent="0.2">
      <c r="A176" s="1404"/>
      <c r="B176" s="1516"/>
      <c r="C176" s="1404"/>
      <c r="D176" s="1404"/>
    </row>
    <row r="177" spans="1:4" x14ac:dyDescent="0.2">
      <c r="A177" s="1404"/>
      <c r="B177" s="1516"/>
      <c r="C177" s="1404"/>
      <c r="D177" s="1404"/>
    </row>
    <row r="178" spans="1:4" x14ac:dyDescent="0.2">
      <c r="A178" s="1404"/>
      <c r="B178" s="1516"/>
      <c r="C178" s="1404"/>
      <c r="D178" s="1404"/>
    </row>
    <row r="179" spans="1:4" x14ac:dyDescent="0.2">
      <c r="A179" s="1404"/>
      <c r="B179" s="1516"/>
      <c r="C179" s="1404"/>
      <c r="D179" s="1404"/>
    </row>
    <row r="180" spans="1:4" x14ac:dyDescent="0.2">
      <c r="A180" s="1404"/>
      <c r="B180" s="1516"/>
      <c r="C180" s="1404"/>
      <c r="D180" s="1404"/>
    </row>
    <row r="181" spans="1:4" x14ac:dyDescent="0.2">
      <c r="A181" s="1404"/>
      <c r="B181" s="1516"/>
      <c r="C181" s="1404"/>
      <c r="D181" s="1404"/>
    </row>
    <row r="182" spans="1:4" x14ac:dyDescent="0.2">
      <c r="A182" s="1404"/>
      <c r="B182" s="1516"/>
      <c r="C182" s="1404"/>
      <c r="D182" s="1404"/>
    </row>
    <row r="183" spans="1:4" x14ac:dyDescent="0.2">
      <c r="A183" s="1404"/>
      <c r="B183" s="1516"/>
      <c r="C183" s="1404"/>
      <c r="D183" s="1404"/>
    </row>
    <row r="184" spans="1:4" x14ac:dyDescent="0.2">
      <c r="A184" s="1404"/>
      <c r="B184" s="1516"/>
      <c r="C184" s="1404"/>
      <c r="D184" s="1404"/>
    </row>
    <row r="185" spans="1:4" x14ac:dyDescent="0.2">
      <c r="A185" s="1404"/>
      <c r="B185" s="1516"/>
      <c r="C185" s="1404"/>
      <c r="D185" s="1404"/>
    </row>
    <row r="186" spans="1:4" x14ac:dyDescent="0.2">
      <c r="A186" s="1404"/>
      <c r="B186" s="1516"/>
      <c r="C186" s="1404"/>
      <c r="D186" s="1404"/>
    </row>
    <row r="187" spans="1:4" x14ac:dyDescent="0.2">
      <c r="A187" s="1404"/>
      <c r="B187" s="1516"/>
      <c r="C187" s="1404"/>
      <c r="D187" s="1404"/>
    </row>
    <row r="188" spans="1:4" x14ac:dyDescent="0.2">
      <c r="A188" s="1404"/>
      <c r="B188" s="1516"/>
      <c r="C188" s="1404"/>
      <c r="D188" s="1404"/>
    </row>
    <row r="189" spans="1:4" x14ac:dyDescent="0.2">
      <c r="A189" s="1404"/>
      <c r="B189" s="1516"/>
      <c r="C189" s="1404"/>
      <c r="D189" s="1404"/>
    </row>
    <row r="190" spans="1:4" x14ac:dyDescent="0.2">
      <c r="A190" s="1404"/>
      <c r="B190" s="1516"/>
      <c r="C190" s="1404"/>
      <c r="D190" s="1404"/>
    </row>
    <row r="191" spans="1:4" x14ac:dyDescent="0.2">
      <c r="A191" s="1404"/>
      <c r="B191" s="1516"/>
      <c r="C191" s="1404"/>
      <c r="D191" s="1404"/>
    </row>
    <row r="192" spans="1:4" x14ac:dyDescent="0.2">
      <c r="A192" s="1404"/>
      <c r="B192" s="1516"/>
      <c r="C192" s="1404"/>
      <c r="D192" s="1404"/>
    </row>
    <row r="193" spans="1:4" x14ac:dyDescent="0.2">
      <c r="A193" s="1404"/>
      <c r="B193" s="1516"/>
      <c r="C193" s="1404"/>
      <c r="D193" s="1404"/>
    </row>
    <row r="194" spans="1:4" x14ac:dyDescent="0.2">
      <c r="A194" s="1404"/>
      <c r="B194" s="1516"/>
      <c r="C194" s="1404"/>
      <c r="D194" s="1404"/>
    </row>
    <row r="195" spans="1:4" x14ac:dyDescent="0.2">
      <c r="A195" s="1404"/>
      <c r="B195" s="1516"/>
      <c r="C195" s="1404"/>
      <c r="D195" s="1404"/>
    </row>
    <row r="196" spans="1:4" x14ac:dyDescent="0.2">
      <c r="A196" s="1404"/>
      <c r="B196" s="1516"/>
      <c r="C196" s="1404"/>
      <c r="D196" s="1404"/>
    </row>
    <row r="197" spans="1:4" x14ac:dyDescent="0.2">
      <c r="A197" s="1404"/>
      <c r="B197" s="1516"/>
      <c r="C197" s="1404"/>
      <c r="D197" s="1404"/>
    </row>
    <row r="198" spans="1:4" x14ac:dyDescent="0.2">
      <c r="A198" s="1404"/>
      <c r="B198" s="1516"/>
      <c r="C198" s="1404"/>
      <c r="D198" s="1404"/>
    </row>
    <row r="199" spans="1:4" x14ac:dyDescent="0.2">
      <c r="A199" s="1404"/>
      <c r="B199" s="1516"/>
      <c r="C199" s="1404"/>
      <c r="D199" s="1404"/>
    </row>
    <row r="200" spans="1:4" x14ac:dyDescent="0.2">
      <c r="A200" s="1404"/>
      <c r="B200" s="1516"/>
      <c r="C200" s="1404"/>
      <c r="D200" s="1404"/>
    </row>
    <row r="201" spans="1:4" x14ac:dyDescent="0.2">
      <c r="A201" s="1404"/>
      <c r="B201" s="1516"/>
      <c r="C201" s="1404"/>
      <c r="D201" s="1404"/>
    </row>
    <row r="202" spans="1:4" x14ac:dyDescent="0.2">
      <c r="A202" s="1404"/>
      <c r="B202" s="1516"/>
      <c r="C202" s="1404"/>
      <c r="D202" s="1404"/>
    </row>
    <row r="203" spans="1:4" x14ac:dyDescent="0.2">
      <c r="A203" s="1404"/>
      <c r="B203" s="1516"/>
      <c r="C203" s="1404"/>
      <c r="D203" s="1404"/>
    </row>
    <row r="204" spans="1:4" x14ac:dyDescent="0.2">
      <c r="A204" s="1404"/>
      <c r="B204" s="1516"/>
      <c r="C204" s="1404"/>
      <c r="D204" s="1404"/>
    </row>
    <row r="205" spans="1:4" x14ac:dyDescent="0.2">
      <c r="A205" s="1404"/>
      <c r="B205" s="1516"/>
      <c r="C205" s="1404"/>
      <c r="D205" s="1404"/>
    </row>
    <row r="206" spans="1:4" x14ac:dyDescent="0.2">
      <c r="A206" s="1404"/>
      <c r="B206" s="1516"/>
      <c r="C206" s="1404"/>
      <c r="D206" s="1404"/>
    </row>
    <row r="207" spans="1:4" x14ac:dyDescent="0.2">
      <c r="A207" s="1404"/>
      <c r="B207" s="1516"/>
      <c r="C207" s="1404"/>
      <c r="D207" s="1404"/>
    </row>
    <row r="208" spans="1:4" x14ac:dyDescent="0.2">
      <c r="A208" s="1404"/>
      <c r="B208" s="1516"/>
      <c r="C208" s="1404"/>
      <c r="D208" s="1404"/>
    </row>
    <row r="209" spans="1:4" x14ac:dyDescent="0.2">
      <c r="A209" s="1404"/>
      <c r="B209" s="1516"/>
      <c r="C209" s="1404"/>
      <c r="D209" s="1404"/>
    </row>
    <row r="210" spans="1:4" x14ac:dyDescent="0.2">
      <c r="A210" s="1404"/>
      <c r="B210" s="1516"/>
      <c r="C210" s="1404"/>
      <c r="D210" s="1404"/>
    </row>
    <row r="211" spans="1:4" x14ac:dyDescent="0.2">
      <c r="A211" s="1404"/>
      <c r="B211" s="1516"/>
      <c r="C211" s="1404"/>
      <c r="D211" s="1404"/>
    </row>
    <row r="212" spans="1:4" x14ac:dyDescent="0.2">
      <c r="A212" s="1404"/>
      <c r="B212" s="1516"/>
      <c r="C212" s="1404"/>
      <c r="D212" s="1404"/>
    </row>
    <row r="213" spans="1:4" x14ac:dyDescent="0.2">
      <c r="A213" s="1404"/>
      <c r="B213" s="1516"/>
      <c r="C213" s="1404"/>
      <c r="D213" s="1404"/>
    </row>
    <row r="214" spans="1:4" x14ac:dyDescent="0.2">
      <c r="A214" s="1404"/>
      <c r="B214" s="1516"/>
      <c r="C214" s="1404"/>
      <c r="D214" s="1404"/>
    </row>
    <row r="215" spans="1:4" x14ac:dyDescent="0.2">
      <c r="A215" s="1404"/>
      <c r="B215" s="1516"/>
      <c r="C215" s="1404"/>
      <c r="D215" s="1404"/>
    </row>
    <row r="216" spans="1:4" x14ac:dyDescent="0.2">
      <c r="A216" s="1404"/>
      <c r="B216" s="1516"/>
      <c r="C216" s="1404"/>
      <c r="D216" s="1404"/>
    </row>
    <row r="217" spans="1:4" x14ac:dyDescent="0.2">
      <c r="A217" s="1404"/>
      <c r="B217" s="1516"/>
      <c r="C217" s="1404"/>
      <c r="D217" s="1404"/>
    </row>
    <row r="218" spans="1:4" x14ac:dyDescent="0.2">
      <c r="A218" s="1404"/>
      <c r="B218" s="1516"/>
      <c r="C218" s="1404"/>
      <c r="D218" s="1404"/>
    </row>
    <row r="219" spans="1:4" x14ac:dyDescent="0.2">
      <c r="A219" s="1404"/>
      <c r="B219" s="1516"/>
      <c r="C219" s="1404"/>
      <c r="D219" s="1404"/>
    </row>
    <row r="220" spans="1:4" x14ac:dyDescent="0.2">
      <c r="A220" s="1404"/>
      <c r="B220" s="1516"/>
      <c r="C220" s="1404"/>
      <c r="D220" s="1404"/>
    </row>
    <row r="221" spans="1:4" x14ac:dyDescent="0.2">
      <c r="A221" s="1404"/>
      <c r="B221" s="1516"/>
      <c r="C221" s="1404"/>
      <c r="D221" s="1404"/>
    </row>
    <row r="222" spans="1:4" x14ac:dyDescent="0.2">
      <c r="A222" s="1404"/>
      <c r="B222" s="1516"/>
      <c r="C222" s="1404"/>
      <c r="D222" s="1404"/>
    </row>
    <row r="223" spans="1:4" x14ac:dyDescent="0.2">
      <c r="A223" s="1404"/>
      <c r="B223" s="1516"/>
      <c r="C223" s="1404"/>
      <c r="D223" s="1404"/>
    </row>
    <row r="224" spans="1:4" x14ac:dyDescent="0.2">
      <c r="A224" s="1404"/>
      <c r="B224" s="1516"/>
      <c r="C224" s="1404"/>
      <c r="D224" s="1404"/>
    </row>
    <row r="225" spans="1:4" x14ac:dyDescent="0.2">
      <c r="A225" s="1404"/>
      <c r="B225" s="1516"/>
      <c r="C225" s="1404"/>
      <c r="D225" s="1404"/>
    </row>
    <row r="226" spans="1:4" x14ac:dyDescent="0.2">
      <c r="A226" s="1404"/>
      <c r="B226" s="1516"/>
      <c r="C226" s="1404"/>
      <c r="D226" s="1404"/>
    </row>
    <row r="227" spans="1:4" x14ac:dyDescent="0.2">
      <c r="A227" s="1404"/>
      <c r="B227" s="1516"/>
      <c r="C227" s="1404"/>
      <c r="D227" s="1404"/>
    </row>
    <row r="228" spans="1:4" x14ac:dyDescent="0.2">
      <c r="A228" s="1404"/>
      <c r="B228" s="1516"/>
      <c r="C228" s="1404"/>
      <c r="D228" s="1404"/>
    </row>
    <row r="229" spans="1:4" x14ac:dyDescent="0.2">
      <c r="A229" s="1404"/>
      <c r="B229" s="1516"/>
      <c r="C229" s="1404"/>
      <c r="D229" s="1404"/>
    </row>
    <row r="230" spans="1:4" x14ac:dyDescent="0.2">
      <c r="A230" s="1404"/>
      <c r="B230" s="1516"/>
      <c r="C230" s="1404"/>
      <c r="D230" s="1404"/>
    </row>
    <row r="231" spans="1:4" x14ac:dyDescent="0.2">
      <c r="A231" s="1404"/>
      <c r="B231" s="1516"/>
      <c r="C231" s="1404"/>
      <c r="D231" s="1404"/>
    </row>
    <row r="232" spans="1:4" x14ac:dyDescent="0.2">
      <c r="A232" s="1404"/>
      <c r="B232" s="1516"/>
      <c r="C232" s="1404"/>
      <c r="D232" s="1404"/>
    </row>
    <row r="233" spans="1:4" x14ac:dyDescent="0.2">
      <c r="A233" s="1404"/>
      <c r="B233" s="1516"/>
      <c r="C233" s="1404"/>
      <c r="D233" s="1404"/>
    </row>
    <row r="234" spans="1:4" x14ac:dyDescent="0.2">
      <c r="A234" s="1404"/>
      <c r="B234" s="1516"/>
      <c r="C234" s="1404"/>
      <c r="D234" s="1404"/>
    </row>
    <row r="235" spans="1:4" x14ac:dyDescent="0.2">
      <c r="A235" s="1404"/>
      <c r="B235" s="1516"/>
      <c r="C235" s="1404"/>
      <c r="D235" s="1404"/>
    </row>
    <row r="236" spans="1:4" x14ac:dyDescent="0.2">
      <c r="A236" s="1404"/>
      <c r="B236" s="1516"/>
      <c r="C236" s="1404"/>
      <c r="D236" s="1404"/>
    </row>
    <row r="237" spans="1:4" x14ac:dyDescent="0.2">
      <c r="A237" s="1404"/>
      <c r="B237" s="1516"/>
      <c r="C237" s="1404"/>
      <c r="D237" s="1404"/>
    </row>
    <row r="238" spans="1:4" x14ac:dyDescent="0.2">
      <c r="A238" s="1404"/>
      <c r="B238" s="1516"/>
      <c r="C238" s="1404"/>
      <c r="D238" s="1404"/>
    </row>
    <row r="239" spans="1:4" x14ac:dyDescent="0.2">
      <c r="A239" s="1404"/>
      <c r="B239" s="1516"/>
      <c r="C239" s="1404"/>
      <c r="D239" s="1404"/>
    </row>
    <row r="240" spans="1:4" x14ac:dyDescent="0.2">
      <c r="A240" s="1404"/>
      <c r="B240" s="1516"/>
      <c r="C240" s="1404"/>
      <c r="D240" s="1404"/>
    </row>
    <row r="241" spans="1:4" x14ac:dyDescent="0.2">
      <c r="A241" s="1404"/>
      <c r="B241" s="1516"/>
      <c r="C241" s="1404"/>
      <c r="D241" s="1404"/>
    </row>
    <row r="242" spans="1:4" x14ac:dyDescent="0.2">
      <c r="A242" s="1404"/>
      <c r="B242" s="1516"/>
      <c r="C242" s="1404"/>
      <c r="D242" s="1404"/>
    </row>
    <row r="243" spans="1:4" x14ac:dyDescent="0.2">
      <c r="A243" s="1404"/>
      <c r="B243" s="1516"/>
      <c r="C243" s="1404"/>
      <c r="D243" s="1404"/>
    </row>
    <row r="244" spans="1:4" x14ac:dyDescent="0.2">
      <c r="A244" s="1404"/>
      <c r="B244" s="1516"/>
      <c r="C244" s="1404"/>
      <c r="D244" s="1404"/>
    </row>
    <row r="245" spans="1:4" x14ac:dyDescent="0.2">
      <c r="A245" s="1404"/>
      <c r="B245" s="1516"/>
      <c r="C245" s="1404"/>
      <c r="D245" s="1404"/>
    </row>
    <row r="246" spans="1:4" x14ac:dyDescent="0.2">
      <c r="A246" s="1404"/>
      <c r="B246" s="1516"/>
      <c r="C246" s="1404"/>
      <c r="D246" s="1404"/>
    </row>
    <row r="247" spans="1:4" x14ac:dyDescent="0.2">
      <c r="A247" s="1404"/>
      <c r="B247" s="1516"/>
      <c r="C247" s="1404"/>
      <c r="D247" s="1404"/>
    </row>
    <row r="248" spans="1:4" x14ac:dyDescent="0.2">
      <c r="A248" s="1404"/>
      <c r="B248" s="1516"/>
      <c r="C248" s="1404"/>
      <c r="D248" s="1404"/>
    </row>
    <row r="249" spans="1:4" x14ac:dyDescent="0.2">
      <c r="A249" s="1404"/>
      <c r="B249" s="1516"/>
      <c r="C249" s="1404"/>
      <c r="D249" s="1404"/>
    </row>
    <row r="250" spans="1:4" x14ac:dyDescent="0.2">
      <c r="A250" s="1404"/>
      <c r="B250" s="1516"/>
      <c r="C250" s="1404"/>
      <c r="D250" s="1404"/>
    </row>
    <row r="251" spans="1:4" x14ac:dyDescent="0.2">
      <c r="A251" s="1404"/>
      <c r="B251" s="1516"/>
      <c r="C251" s="1404"/>
      <c r="D251" s="1404"/>
    </row>
    <row r="252" spans="1:4" x14ac:dyDescent="0.2">
      <c r="A252" s="1404"/>
      <c r="B252" s="1516"/>
      <c r="C252" s="1404"/>
      <c r="D252" s="1404"/>
    </row>
    <row r="253" spans="1:4" x14ac:dyDescent="0.2">
      <c r="A253" s="1404"/>
      <c r="B253" s="1516"/>
      <c r="C253" s="1404"/>
      <c r="D253" s="1404"/>
    </row>
    <row r="254" spans="1:4" x14ac:dyDescent="0.2">
      <c r="A254" s="1404"/>
      <c r="B254" s="1516"/>
      <c r="C254" s="1404"/>
      <c r="D254" s="1404"/>
    </row>
    <row r="255" spans="1:4" x14ac:dyDescent="0.2">
      <c r="A255" s="1404"/>
      <c r="B255" s="1516"/>
      <c r="C255" s="1404"/>
      <c r="D255" s="1404"/>
    </row>
    <row r="256" spans="1:4" x14ac:dyDescent="0.2">
      <c r="A256" s="1404"/>
      <c r="B256" s="1516"/>
      <c r="C256" s="1404"/>
      <c r="D256" s="1404"/>
    </row>
    <row r="257" spans="1:4" x14ac:dyDescent="0.2">
      <c r="A257" s="1404"/>
      <c r="B257" s="1516"/>
      <c r="C257" s="1404"/>
      <c r="D257" s="1404"/>
    </row>
    <row r="258" spans="1:4" x14ac:dyDescent="0.2">
      <c r="A258" s="1404"/>
      <c r="B258" s="1516"/>
      <c r="C258" s="1404"/>
      <c r="D258" s="1404"/>
    </row>
    <row r="259" spans="1:4" x14ac:dyDescent="0.2">
      <c r="A259" s="1404"/>
      <c r="B259" s="1516"/>
      <c r="C259" s="1404"/>
      <c r="D259" s="1404"/>
    </row>
    <row r="260" spans="1:4" x14ac:dyDescent="0.2">
      <c r="A260" s="1404"/>
      <c r="B260" s="1516"/>
      <c r="C260" s="1404"/>
      <c r="D260" s="1404"/>
    </row>
    <row r="261" spans="1:4" x14ac:dyDescent="0.2">
      <c r="A261" s="1404"/>
      <c r="B261" s="1516"/>
      <c r="C261" s="1404"/>
      <c r="D261" s="1404"/>
    </row>
    <row r="262" spans="1:4" x14ac:dyDescent="0.2">
      <c r="A262" s="1404"/>
      <c r="B262" s="1516"/>
      <c r="C262" s="1404"/>
      <c r="D262" s="1404"/>
    </row>
    <row r="263" spans="1:4" x14ac:dyDescent="0.2">
      <c r="A263" s="1404"/>
      <c r="B263" s="1516"/>
      <c r="C263" s="1404"/>
      <c r="D263" s="1404"/>
    </row>
    <row r="264" spans="1:4" x14ac:dyDescent="0.2">
      <c r="A264" s="1404"/>
      <c r="B264" s="1516"/>
      <c r="C264" s="1404"/>
      <c r="D264" s="1404"/>
    </row>
    <row r="265" spans="1:4" x14ac:dyDescent="0.2">
      <c r="A265" s="1404"/>
      <c r="B265" s="1516"/>
      <c r="C265" s="1404"/>
      <c r="D265" s="1404"/>
    </row>
    <row r="266" spans="1:4" x14ac:dyDescent="0.2">
      <c r="A266" s="1404"/>
      <c r="B266" s="1516"/>
      <c r="C266" s="1404"/>
      <c r="D266" s="1404"/>
    </row>
    <row r="267" spans="1:4" x14ac:dyDescent="0.2">
      <c r="A267" s="1404"/>
      <c r="B267" s="1516"/>
      <c r="C267" s="1404"/>
      <c r="D267" s="1404"/>
    </row>
    <row r="268" spans="1:4" x14ac:dyDescent="0.2">
      <c r="A268" s="1404"/>
      <c r="B268" s="1516"/>
      <c r="C268" s="1404"/>
      <c r="D268" s="1404"/>
    </row>
    <row r="269" spans="1:4" x14ac:dyDescent="0.2">
      <c r="A269" s="1404"/>
      <c r="B269" s="1516"/>
      <c r="C269" s="1404"/>
      <c r="D269" s="1404"/>
    </row>
    <row r="270" spans="1:4" x14ac:dyDescent="0.2">
      <c r="A270" s="1404"/>
      <c r="B270" s="1516"/>
      <c r="C270" s="1404"/>
      <c r="D270" s="1404"/>
    </row>
    <row r="271" spans="1:4" x14ac:dyDescent="0.2">
      <c r="A271" s="1404"/>
      <c r="B271" s="1516"/>
      <c r="C271" s="1404"/>
      <c r="D271" s="1404"/>
    </row>
    <row r="272" spans="1:4" x14ac:dyDescent="0.2">
      <c r="A272" s="1404"/>
      <c r="B272" s="1516"/>
      <c r="C272" s="1404"/>
      <c r="D272" s="1404"/>
    </row>
    <row r="273" spans="1:4" x14ac:dyDescent="0.2">
      <c r="A273" s="1404"/>
      <c r="B273" s="1516"/>
      <c r="C273" s="1404"/>
      <c r="D273" s="1404"/>
    </row>
    <row r="274" spans="1:4" x14ac:dyDescent="0.2">
      <c r="A274" s="1404"/>
      <c r="B274" s="1516"/>
      <c r="C274" s="1404"/>
      <c r="D274" s="1404"/>
    </row>
    <row r="275" spans="1:4" x14ac:dyDescent="0.2">
      <c r="A275" s="1404"/>
      <c r="B275" s="1516"/>
      <c r="C275" s="1404"/>
      <c r="D275" s="1404"/>
    </row>
    <row r="276" spans="1:4" x14ac:dyDescent="0.2">
      <c r="A276" s="1404"/>
      <c r="B276" s="1516"/>
      <c r="C276" s="1404"/>
      <c r="D276" s="1404"/>
    </row>
    <row r="277" spans="1:4" x14ac:dyDescent="0.2">
      <c r="A277" s="1404"/>
      <c r="B277" s="1516"/>
      <c r="C277" s="1404"/>
      <c r="D277" s="1404"/>
    </row>
    <row r="278" spans="1:4" x14ac:dyDescent="0.2">
      <c r="A278" s="1404"/>
      <c r="B278" s="1516"/>
      <c r="C278" s="1404"/>
      <c r="D278" s="1404"/>
    </row>
    <row r="279" spans="1:4" x14ac:dyDescent="0.2">
      <c r="A279" s="1404"/>
      <c r="B279" s="1516"/>
      <c r="C279" s="1404"/>
      <c r="D279" s="1404"/>
    </row>
    <row r="280" spans="1:4" x14ac:dyDescent="0.2">
      <c r="A280" s="1404"/>
      <c r="B280" s="1516"/>
      <c r="C280" s="1404"/>
      <c r="D280" s="1404"/>
    </row>
    <row r="281" spans="1:4" x14ac:dyDescent="0.2">
      <c r="A281" s="1404"/>
      <c r="B281" s="1516"/>
      <c r="C281" s="1404"/>
      <c r="D281" s="1404"/>
    </row>
    <row r="282" spans="1:4" x14ac:dyDescent="0.2">
      <c r="A282" s="1404"/>
      <c r="B282" s="1516"/>
      <c r="C282" s="1404"/>
      <c r="D282" s="1404"/>
    </row>
    <row r="283" spans="1:4" x14ac:dyDescent="0.2">
      <c r="A283" s="1404"/>
      <c r="B283" s="1516"/>
      <c r="C283" s="1404"/>
      <c r="D283" s="1404"/>
    </row>
    <row r="284" spans="1:4" x14ac:dyDescent="0.2">
      <c r="A284" s="1404"/>
      <c r="B284" s="1516"/>
      <c r="C284" s="1404"/>
      <c r="D284" s="1404"/>
    </row>
    <row r="285" spans="1:4" x14ac:dyDescent="0.2">
      <c r="A285" s="1404"/>
      <c r="B285" s="1516"/>
      <c r="C285" s="1404"/>
      <c r="D285" s="1404"/>
    </row>
    <row r="286" spans="1:4" x14ac:dyDescent="0.2">
      <c r="A286" s="1404"/>
      <c r="B286" s="1516"/>
      <c r="C286" s="1404"/>
      <c r="D286" s="1404"/>
    </row>
    <row r="287" spans="1:4" x14ac:dyDescent="0.2">
      <c r="A287" s="1404"/>
      <c r="B287" s="1516"/>
      <c r="C287" s="1404"/>
      <c r="D287" s="1404"/>
    </row>
    <row r="288" spans="1:4" x14ac:dyDescent="0.2">
      <c r="A288" s="1404"/>
      <c r="B288" s="1516"/>
      <c r="C288" s="1404"/>
      <c r="D288" s="1404"/>
    </row>
    <row r="289" spans="1:4" x14ac:dyDescent="0.2">
      <c r="A289" s="1404"/>
      <c r="B289" s="1516"/>
      <c r="C289" s="1404"/>
      <c r="D289" s="1404"/>
    </row>
    <row r="290" spans="1:4" x14ac:dyDescent="0.2">
      <c r="A290" s="1404"/>
      <c r="B290" s="1516"/>
      <c r="C290" s="1404"/>
      <c r="D290" s="1404"/>
    </row>
    <row r="291" spans="1:4" x14ac:dyDescent="0.2">
      <c r="A291" s="1404"/>
      <c r="B291" s="1516"/>
      <c r="C291" s="1404"/>
      <c r="D291" s="1404"/>
    </row>
    <row r="292" spans="1:4" x14ac:dyDescent="0.2">
      <c r="A292" s="1404"/>
      <c r="B292" s="1516"/>
      <c r="C292" s="1404"/>
      <c r="D292" s="1404"/>
    </row>
    <row r="293" spans="1:4" x14ac:dyDescent="0.2">
      <c r="A293" s="1404"/>
      <c r="B293" s="1516"/>
      <c r="C293" s="1404"/>
      <c r="D293" s="1404"/>
    </row>
    <row r="294" spans="1:4" x14ac:dyDescent="0.2">
      <c r="A294" s="1404"/>
      <c r="B294" s="1516"/>
      <c r="C294" s="1404"/>
      <c r="D294" s="1404"/>
    </row>
    <row r="295" spans="1:4" x14ac:dyDescent="0.2">
      <c r="A295" s="1404"/>
      <c r="B295" s="1516"/>
      <c r="C295" s="1404"/>
      <c r="D295" s="1404"/>
    </row>
    <row r="296" spans="1:4" x14ac:dyDescent="0.2">
      <c r="A296" s="1404"/>
      <c r="B296" s="1516"/>
      <c r="C296" s="1404"/>
      <c r="D296" s="1404"/>
    </row>
    <row r="297" spans="1:4" x14ac:dyDescent="0.2">
      <c r="A297" s="1404"/>
      <c r="B297" s="1516"/>
      <c r="C297" s="1404"/>
      <c r="D297" s="1404"/>
    </row>
    <row r="298" spans="1:4" x14ac:dyDescent="0.2">
      <c r="A298" s="1404"/>
      <c r="B298" s="1516"/>
      <c r="C298" s="1404"/>
      <c r="D298" s="1404"/>
    </row>
    <row r="299" spans="1:4" x14ac:dyDescent="0.2">
      <c r="A299" s="1404"/>
      <c r="B299" s="1516"/>
      <c r="C299" s="1404"/>
      <c r="D299" s="1404"/>
    </row>
    <row r="300" spans="1:4" x14ac:dyDescent="0.2">
      <c r="A300" s="1404"/>
      <c r="B300" s="1516"/>
      <c r="C300" s="1404"/>
      <c r="D300" s="1404"/>
    </row>
    <row r="301" spans="1:4" x14ac:dyDescent="0.2">
      <c r="A301" s="1404"/>
      <c r="B301" s="1516"/>
      <c r="C301" s="1404"/>
      <c r="D301" s="1404"/>
    </row>
    <row r="302" spans="1:4" x14ac:dyDescent="0.2">
      <c r="A302" s="1404"/>
      <c r="B302" s="1516"/>
      <c r="C302" s="1404"/>
      <c r="D302" s="1404"/>
    </row>
    <row r="303" spans="1:4" x14ac:dyDescent="0.2">
      <c r="A303" s="1404"/>
      <c r="B303" s="1516"/>
      <c r="C303" s="1404"/>
      <c r="D303" s="1404"/>
    </row>
    <row r="304" spans="1:4" x14ac:dyDescent="0.2">
      <c r="A304" s="1404"/>
      <c r="B304" s="1516"/>
      <c r="C304" s="1404"/>
      <c r="D304" s="1404"/>
    </row>
    <row r="305" spans="1:4" x14ac:dyDescent="0.2">
      <c r="A305" s="1404"/>
      <c r="B305" s="1516"/>
      <c r="C305" s="1404"/>
      <c r="D305" s="1404"/>
    </row>
    <row r="306" spans="1:4" x14ac:dyDescent="0.2">
      <c r="A306" s="1404"/>
      <c r="B306" s="1516"/>
      <c r="C306" s="1404"/>
      <c r="D306" s="1404"/>
    </row>
    <row r="307" spans="1:4" x14ac:dyDescent="0.2">
      <c r="A307" s="1404"/>
      <c r="B307" s="1516"/>
      <c r="C307" s="1404"/>
      <c r="D307" s="1404"/>
    </row>
    <row r="308" spans="1:4" x14ac:dyDescent="0.2">
      <c r="A308" s="1404"/>
      <c r="B308" s="1516"/>
      <c r="C308" s="1404"/>
      <c r="D308" s="1404"/>
    </row>
    <row r="309" spans="1:4" x14ac:dyDescent="0.2">
      <c r="A309" s="1404"/>
      <c r="B309" s="1516"/>
      <c r="C309" s="1404"/>
      <c r="D309" s="1404"/>
    </row>
    <row r="310" spans="1:4" x14ac:dyDescent="0.2">
      <c r="A310" s="1404"/>
      <c r="B310" s="1516"/>
      <c r="C310" s="1404"/>
      <c r="D310" s="1404"/>
    </row>
    <row r="311" spans="1:4" x14ac:dyDescent="0.2">
      <c r="A311" s="1404"/>
      <c r="B311" s="1516"/>
      <c r="C311" s="1404"/>
      <c r="D311" s="1404"/>
    </row>
    <row r="312" spans="1:4" x14ac:dyDescent="0.2">
      <c r="A312" s="1404"/>
      <c r="B312" s="1516"/>
      <c r="C312" s="1404"/>
      <c r="D312" s="1404"/>
    </row>
    <row r="313" spans="1:4" x14ac:dyDescent="0.2">
      <c r="A313" s="1404"/>
      <c r="B313" s="1516"/>
      <c r="C313" s="1404"/>
      <c r="D313" s="1404"/>
    </row>
    <row r="314" spans="1:4" x14ac:dyDescent="0.2">
      <c r="A314" s="1404"/>
      <c r="B314" s="1516"/>
      <c r="C314" s="1404"/>
      <c r="D314" s="1404"/>
    </row>
    <row r="315" spans="1:4" x14ac:dyDescent="0.2">
      <c r="A315" s="1404"/>
      <c r="B315" s="1516"/>
      <c r="C315" s="1404"/>
      <c r="D315" s="1404"/>
    </row>
    <row r="316" spans="1:4" x14ac:dyDescent="0.2">
      <c r="A316" s="1404"/>
      <c r="B316" s="1516"/>
      <c r="C316" s="1404"/>
      <c r="D316" s="1404"/>
    </row>
    <row r="317" spans="1:4" x14ac:dyDescent="0.2">
      <c r="A317" s="1404"/>
      <c r="B317" s="1516"/>
      <c r="C317" s="1404"/>
      <c r="D317" s="1404"/>
    </row>
    <row r="318" spans="1:4" x14ac:dyDescent="0.2">
      <c r="A318" s="1404"/>
      <c r="B318" s="1516"/>
      <c r="C318" s="1404"/>
      <c r="D318" s="1404"/>
    </row>
    <row r="319" spans="1:4" x14ac:dyDescent="0.2">
      <c r="A319" s="1404"/>
      <c r="B319" s="1516"/>
      <c r="C319" s="1404"/>
      <c r="D319" s="1404"/>
    </row>
    <row r="320" spans="1:4" x14ac:dyDescent="0.2">
      <c r="A320" s="1404"/>
      <c r="B320" s="1516"/>
      <c r="C320" s="1404"/>
      <c r="D320" s="1404"/>
    </row>
    <row r="321" spans="1:4" x14ac:dyDescent="0.2">
      <c r="A321" s="1404"/>
      <c r="B321" s="1516"/>
      <c r="C321" s="1404"/>
      <c r="D321" s="1404"/>
    </row>
    <row r="322" spans="1:4" x14ac:dyDescent="0.2">
      <c r="A322" s="1404"/>
      <c r="B322" s="1516"/>
      <c r="C322" s="1404"/>
      <c r="D322" s="1404"/>
    </row>
    <row r="323" spans="1:4" x14ac:dyDescent="0.2">
      <c r="A323" s="1404"/>
      <c r="B323" s="1516"/>
      <c r="C323" s="1404"/>
      <c r="D323" s="1404"/>
    </row>
    <row r="324" spans="1:4" x14ac:dyDescent="0.2">
      <c r="A324" s="1404"/>
      <c r="B324" s="1516"/>
      <c r="C324" s="1404"/>
      <c r="D324" s="1404"/>
    </row>
    <row r="325" spans="1:4" x14ac:dyDescent="0.2">
      <c r="A325" s="1404"/>
      <c r="B325" s="1516"/>
      <c r="C325" s="1404"/>
      <c r="D325" s="1404"/>
    </row>
    <row r="326" spans="1:4" x14ac:dyDescent="0.2">
      <c r="A326" s="1404"/>
      <c r="B326" s="1516"/>
      <c r="C326" s="1404"/>
      <c r="D326" s="1404"/>
    </row>
    <row r="327" spans="1:4" x14ac:dyDescent="0.2">
      <c r="A327" s="1404"/>
      <c r="B327" s="1516"/>
      <c r="C327" s="1404"/>
      <c r="D327" s="1404"/>
    </row>
    <row r="328" spans="1:4" x14ac:dyDescent="0.2">
      <c r="A328" s="1404"/>
      <c r="B328" s="1516"/>
      <c r="C328" s="1404"/>
      <c r="D328" s="1404"/>
    </row>
    <row r="329" spans="1:4" x14ac:dyDescent="0.2">
      <c r="A329" s="1404"/>
      <c r="B329" s="1516"/>
      <c r="C329" s="1404"/>
      <c r="D329" s="1404"/>
    </row>
    <row r="330" spans="1:4" x14ac:dyDescent="0.2">
      <c r="A330" s="1404"/>
      <c r="B330" s="1516"/>
      <c r="C330" s="1404"/>
      <c r="D330" s="1404"/>
    </row>
    <row r="331" spans="1:4" x14ac:dyDescent="0.2">
      <c r="A331" s="1404"/>
      <c r="B331" s="1516"/>
      <c r="C331" s="1404"/>
      <c r="D331" s="1404"/>
    </row>
    <row r="332" spans="1:4" x14ac:dyDescent="0.2">
      <c r="A332" s="1404"/>
      <c r="B332" s="1516"/>
      <c r="C332" s="1404"/>
      <c r="D332" s="1404"/>
    </row>
    <row r="333" spans="1:4" x14ac:dyDescent="0.2">
      <c r="A333" s="1404"/>
      <c r="B333" s="1516"/>
      <c r="C333" s="1404"/>
      <c r="D333" s="1404"/>
    </row>
    <row r="334" spans="1:4" x14ac:dyDescent="0.2">
      <c r="A334" s="1404"/>
      <c r="B334" s="1516"/>
      <c r="C334" s="1404"/>
      <c r="D334" s="1404"/>
    </row>
    <row r="335" spans="1:4" x14ac:dyDescent="0.2">
      <c r="A335" s="1404"/>
      <c r="B335" s="1516"/>
      <c r="C335" s="1404"/>
      <c r="D335" s="1404"/>
    </row>
    <row r="336" spans="1:4" x14ac:dyDescent="0.2">
      <c r="A336" s="1404"/>
      <c r="B336" s="1516"/>
      <c r="C336" s="1404"/>
      <c r="D336" s="1404"/>
    </row>
    <row r="337" spans="1:4" x14ac:dyDescent="0.2">
      <c r="A337" s="1404"/>
      <c r="B337" s="1516"/>
      <c r="C337" s="1404"/>
      <c r="D337" s="1404"/>
    </row>
    <row r="338" spans="1:4" x14ac:dyDescent="0.2">
      <c r="A338" s="1404"/>
      <c r="B338" s="1516"/>
      <c r="C338" s="1404"/>
      <c r="D338" s="1404"/>
    </row>
    <row r="339" spans="1:4" x14ac:dyDescent="0.2">
      <c r="A339" s="1404"/>
      <c r="B339" s="1516"/>
      <c r="C339" s="1404"/>
      <c r="D339" s="1404"/>
    </row>
    <row r="340" spans="1:4" x14ac:dyDescent="0.2">
      <c r="A340" s="1404"/>
      <c r="B340" s="1516"/>
      <c r="C340" s="1404"/>
      <c r="D340" s="1404"/>
    </row>
    <row r="341" spans="1:4" x14ac:dyDescent="0.2">
      <c r="A341" s="1404"/>
      <c r="B341" s="1516"/>
      <c r="C341" s="1404"/>
      <c r="D341" s="1404"/>
    </row>
    <row r="342" spans="1:4" x14ac:dyDescent="0.2">
      <c r="A342" s="1404"/>
      <c r="B342" s="1516"/>
      <c r="C342" s="1404"/>
      <c r="D342" s="1404"/>
    </row>
    <row r="343" spans="1:4" x14ac:dyDescent="0.2">
      <c r="A343" s="1404"/>
      <c r="B343" s="1516"/>
      <c r="C343" s="1404"/>
      <c r="D343" s="1404"/>
    </row>
    <row r="344" spans="1:4" x14ac:dyDescent="0.2">
      <c r="A344" s="1404"/>
      <c r="B344" s="1516"/>
      <c r="C344" s="1404"/>
      <c r="D344" s="1404"/>
    </row>
    <row r="345" spans="1:4" x14ac:dyDescent="0.2">
      <c r="A345" s="1404"/>
      <c r="B345" s="1516"/>
      <c r="C345" s="1404"/>
      <c r="D345" s="1404"/>
    </row>
    <row r="346" spans="1:4" x14ac:dyDescent="0.2">
      <c r="A346" s="1404"/>
      <c r="B346" s="1516"/>
      <c r="C346" s="1404"/>
      <c r="D346" s="1404"/>
    </row>
    <row r="347" spans="1:4" x14ac:dyDescent="0.2">
      <c r="A347" s="1404"/>
      <c r="B347" s="1516"/>
      <c r="C347" s="1404"/>
      <c r="D347" s="1404"/>
    </row>
    <row r="348" spans="1:4" x14ac:dyDescent="0.2">
      <c r="A348" s="1404"/>
      <c r="B348" s="1516"/>
      <c r="C348" s="1404"/>
      <c r="D348" s="1404"/>
    </row>
    <row r="349" spans="1:4" x14ac:dyDescent="0.2">
      <c r="A349" s="1404"/>
      <c r="B349" s="1516"/>
      <c r="C349" s="1404"/>
      <c r="D349" s="1404"/>
    </row>
    <row r="350" spans="1:4" x14ac:dyDescent="0.2">
      <c r="A350" s="1404"/>
      <c r="B350" s="1516"/>
      <c r="C350" s="1404"/>
      <c r="D350" s="1404"/>
    </row>
    <row r="351" spans="1:4" x14ac:dyDescent="0.2">
      <c r="A351" s="1404"/>
      <c r="B351" s="1516"/>
      <c r="C351" s="1404"/>
      <c r="D351" s="1404"/>
    </row>
    <row r="352" spans="1:4" x14ac:dyDescent="0.2">
      <c r="A352" s="1404"/>
      <c r="B352" s="1516"/>
      <c r="C352" s="1404"/>
      <c r="D352" s="1404"/>
    </row>
    <row r="353" spans="1:4" x14ac:dyDescent="0.2">
      <c r="A353" s="1404"/>
      <c r="B353" s="1516"/>
      <c r="C353" s="1404"/>
      <c r="D353" s="1404"/>
    </row>
    <row r="354" spans="1:4" x14ac:dyDescent="0.2">
      <c r="A354" s="1404"/>
      <c r="B354" s="1516"/>
      <c r="C354" s="1404"/>
      <c r="D354" s="1404"/>
    </row>
    <row r="355" spans="1:4" x14ac:dyDescent="0.2">
      <c r="A355" s="1404"/>
      <c r="B355" s="1516"/>
      <c r="C355" s="1404"/>
      <c r="D355" s="1404"/>
    </row>
    <row r="356" spans="1:4" x14ac:dyDescent="0.2">
      <c r="A356" s="1404"/>
      <c r="B356" s="1516"/>
      <c r="C356" s="1404"/>
      <c r="D356" s="1404"/>
    </row>
    <row r="357" spans="1:4" x14ac:dyDescent="0.2">
      <c r="A357" s="1404"/>
      <c r="B357" s="1516"/>
      <c r="C357" s="1404"/>
      <c r="D357" s="1404"/>
    </row>
    <row r="358" spans="1:4" x14ac:dyDescent="0.2">
      <c r="A358" s="1404"/>
      <c r="B358" s="1516"/>
      <c r="C358" s="1404"/>
      <c r="D358" s="1404"/>
    </row>
    <row r="359" spans="1:4" x14ac:dyDescent="0.2">
      <c r="A359" s="1404"/>
      <c r="B359" s="1516"/>
      <c r="C359" s="1404"/>
      <c r="D359" s="1404"/>
    </row>
    <row r="360" spans="1:4" x14ac:dyDescent="0.2">
      <c r="A360" s="1404"/>
      <c r="B360" s="1516"/>
      <c r="C360" s="1404"/>
      <c r="D360" s="1404"/>
    </row>
    <row r="361" spans="1:4" x14ac:dyDescent="0.2">
      <c r="A361" s="1404"/>
      <c r="B361" s="1516"/>
      <c r="C361" s="1404"/>
      <c r="D361" s="1404"/>
    </row>
    <row r="362" spans="1:4" x14ac:dyDescent="0.2">
      <c r="A362" s="1404"/>
      <c r="B362" s="1516"/>
      <c r="C362" s="1404"/>
      <c r="D362" s="1404"/>
    </row>
    <row r="363" spans="1:4" x14ac:dyDescent="0.2">
      <c r="A363" s="1404"/>
      <c r="B363" s="1516"/>
      <c r="C363" s="1404"/>
      <c r="D363" s="1404"/>
    </row>
    <row r="364" spans="1:4" x14ac:dyDescent="0.2">
      <c r="A364" s="1404"/>
      <c r="B364" s="1516"/>
      <c r="C364" s="1404"/>
      <c r="D364" s="1404"/>
    </row>
    <row r="365" spans="1:4" x14ac:dyDescent="0.2">
      <c r="A365" s="1404"/>
      <c r="B365" s="1516"/>
      <c r="C365" s="1404"/>
      <c r="D365" s="1404"/>
    </row>
    <row r="366" spans="1:4" x14ac:dyDescent="0.2">
      <c r="A366" s="1404"/>
      <c r="B366" s="1516"/>
      <c r="C366" s="1404"/>
      <c r="D366" s="1404"/>
    </row>
    <row r="367" spans="1:4" x14ac:dyDescent="0.2">
      <c r="A367" s="1404"/>
      <c r="B367" s="1516"/>
      <c r="C367" s="1404"/>
      <c r="D367" s="1404"/>
    </row>
    <row r="368" spans="1:4" x14ac:dyDescent="0.2">
      <c r="A368" s="1404"/>
      <c r="B368" s="1516"/>
      <c r="C368" s="1404"/>
      <c r="D368" s="1404"/>
    </row>
    <row r="369" spans="1:4" x14ac:dyDescent="0.2">
      <c r="A369" s="1404"/>
      <c r="B369" s="1516"/>
      <c r="C369" s="1404"/>
      <c r="D369" s="1404"/>
    </row>
    <row r="370" spans="1:4" x14ac:dyDescent="0.2">
      <c r="A370" s="1404"/>
      <c r="B370" s="1516"/>
      <c r="C370" s="1404"/>
      <c r="D370" s="1404"/>
    </row>
    <row r="371" spans="1:4" x14ac:dyDescent="0.2">
      <c r="A371" s="1404"/>
      <c r="B371" s="1516"/>
      <c r="C371" s="1404"/>
      <c r="D371" s="1404"/>
    </row>
    <row r="372" spans="1:4" x14ac:dyDescent="0.2">
      <c r="A372" s="1404"/>
      <c r="B372" s="1516"/>
      <c r="C372" s="1404"/>
      <c r="D372" s="1404"/>
    </row>
    <row r="373" spans="1:4" x14ac:dyDescent="0.2">
      <c r="A373" s="1404"/>
      <c r="B373" s="1516"/>
      <c r="C373" s="1404"/>
      <c r="D373" s="1404"/>
    </row>
    <row r="374" spans="1:4" x14ac:dyDescent="0.2">
      <c r="A374" s="1404"/>
      <c r="B374" s="1516"/>
      <c r="C374" s="1404"/>
      <c r="D374" s="1404"/>
    </row>
    <row r="375" spans="1:4" x14ac:dyDescent="0.2">
      <c r="A375" s="1404"/>
      <c r="B375" s="1516"/>
      <c r="C375" s="1404"/>
      <c r="D375" s="1404"/>
    </row>
    <row r="376" spans="1:4" x14ac:dyDescent="0.2">
      <c r="A376" s="1404"/>
      <c r="B376" s="1516"/>
      <c r="C376" s="1404"/>
      <c r="D376" s="1404"/>
    </row>
    <row r="377" spans="1:4" x14ac:dyDescent="0.2">
      <c r="A377" s="1404"/>
      <c r="B377" s="1516"/>
      <c r="C377" s="1404"/>
      <c r="D377" s="1404"/>
    </row>
    <row r="378" spans="1:4" x14ac:dyDescent="0.2">
      <c r="A378" s="1404"/>
      <c r="B378" s="1516"/>
      <c r="C378" s="1404"/>
      <c r="D378" s="1404"/>
    </row>
    <row r="379" spans="1:4" x14ac:dyDescent="0.2">
      <c r="A379" s="1404"/>
      <c r="B379" s="1516"/>
      <c r="C379" s="1404"/>
      <c r="D379" s="1404"/>
    </row>
    <row r="380" spans="1:4" x14ac:dyDescent="0.2">
      <c r="A380" s="1404"/>
      <c r="B380" s="1516"/>
      <c r="C380" s="1404"/>
      <c r="D380" s="1404"/>
    </row>
    <row r="381" spans="1:4" x14ac:dyDescent="0.2">
      <c r="A381" s="1404"/>
      <c r="B381" s="1516"/>
      <c r="C381" s="1404"/>
      <c r="D381" s="1404"/>
    </row>
    <row r="382" spans="1:4" x14ac:dyDescent="0.2">
      <c r="A382" s="1404"/>
      <c r="B382" s="1516"/>
      <c r="C382" s="1404"/>
      <c r="D382" s="1404"/>
    </row>
    <row r="383" spans="1:4" x14ac:dyDescent="0.2">
      <c r="A383" s="1404"/>
      <c r="B383" s="1516"/>
      <c r="C383" s="1404"/>
      <c r="D383" s="1404"/>
    </row>
    <row r="384" spans="1:4" x14ac:dyDescent="0.2">
      <c r="A384" s="1404"/>
      <c r="B384" s="1516"/>
      <c r="C384" s="1404"/>
      <c r="D384" s="1404"/>
    </row>
    <row r="385" spans="1:4" x14ac:dyDescent="0.2">
      <c r="A385" s="1404"/>
      <c r="B385" s="1516"/>
      <c r="C385" s="1404"/>
      <c r="D385" s="1404"/>
    </row>
    <row r="386" spans="1:4" x14ac:dyDescent="0.2">
      <c r="A386" s="1404"/>
      <c r="B386" s="1516"/>
      <c r="C386" s="1404"/>
      <c r="D386" s="1404"/>
    </row>
    <row r="387" spans="1:4" x14ac:dyDescent="0.2">
      <c r="A387" s="1404"/>
      <c r="B387" s="1516"/>
      <c r="C387" s="1404"/>
      <c r="D387" s="1404"/>
    </row>
    <row r="388" spans="1:4" x14ac:dyDescent="0.2">
      <c r="A388" s="1404"/>
      <c r="B388" s="1516"/>
      <c r="C388" s="1404"/>
      <c r="D388" s="1404"/>
    </row>
    <row r="389" spans="1:4" x14ac:dyDescent="0.2">
      <c r="A389" s="1404"/>
      <c r="B389" s="1516"/>
      <c r="C389" s="1404"/>
      <c r="D389" s="1404"/>
    </row>
    <row r="390" spans="1:4" x14ac:dyDescent="0.2">
      <c r="A390" s="1404"/>
      <c r="B390" s="1516"/>
      <c r="C390" s="1404"/>
      <c r="D390" s="1404"/>
    </row>
    <row r="391" spans="1:4" x14ac:dyDescent="0.2">
      <c r="A391" s="1404"/>
      <c r="B391" s="1516"/>
      <c r="C391" s="1404"/>
      <c r="D391" s="1404"/>
    </row>
    <row r="392" spans="1:4" x14ac:dyDescent="0.2">
      <c r="A392" s="1404"/>
      <c r="B392" s="1516"/>
      <c r="C392" s="1404"/>
      <c r="D392" s="1404"/>
    </row>
    <row r="393" spans="1:4" x14ac:dyDescent="0.2">
      <c r="A393" s="1404"/>
      <c r="B393" s="1516"/>
      <c r="C393" s="1404"/>
      <c r="D393" s="1404"/>
    </row>
    <row r="394" spans="1:4" x14ac:dyDescent="0.2">
      <c r="A394" s="1404"/>
      <c r="B394" s="1516"/>
      <c r="C394" s="1404"/>
      <c r="D394" s="1404"/>
    </row>
    <row r="395" spans="1:4" x14ac:dyDescent="0.2">
      <c r="A395" s="1404"/>
      <c r="B395" s="1516"/>
      <c r="C395" s="1404"/>
      <c r="D395" s="1404"/>
    </row>
    <row r="396" spans="1:4" x14ac:dyDescent="0.2">
      <c r="A396" s="1404"/>
      <c r="B396" s="1516"/>
      <c r="C396" s="1404"/>
      <c r="D396" s="1404"/>
    </row>
    <row r="397" spans="1:4" x14ac:dyDescent="0.2">
      <c r="A397" s="1404"/>
      <c r="B397" s="1516"/>
      <c r="C397" s="1404"/>
      <c r="D397" s="1404"/>
    </row>
    <row r="398" spans="1:4" x14ac:dyDescent="0.2">
      <c r="A398" s="1404"/>
      <c r="B398" s="1516"/>
      <c r="C398" s="1404"/>
      <c r="D398" s="1404"/>
    </row>
    <row r="399" spans="1:4" x14ac:dyDescent="0.2">
      <c r="A399" s="1404"/>
      <c r="B399" s="1516"/>
      <c r="C399" s="1404"/>
      <c r="D399" s="1404"/>
    </row>
    <row r="400" spans="1:4" x14ac:dyDescent="0.2">
      <c r="A400" s="1404"/>
      <c r="B400" s="1516"/>
      <c r="C400" s="1404"/>
      <c r="D400" s="1404"/>
    </row>
    <row r="401" spans="1:4" x14ac:dyDescent="0.2">
      <c r="A401" s="1404"/>
      <c r="B401" s="1516"/>
      <c r="C401" s="1404"/>
      <c r="D401" s="1404"/>
    </row>
    <row r="402" spans="1:4" x14ac:dyDescent="0.2">
      <c r="A402" s="1404"/>
      <c r="B402" s="1516"/>
      <c r="C402" s="1404"/>
      <c r="D402" s="1404"/>
    </row>
    <row r="403" spans="1:4" x14ac:dyDescent="0.2">
      <c r="A403" s="1404"/>
      <c r="B403" s="1516"/>
      <c r="C403" s="1404"/>
      <c r="D403" s="1404"/>
    </row>
    <row r="404" spans="1:4" x14ac:dyDescent="0.2">
      <c r="A404" s="1404"/>
      <c r="B404" s="1516"/>
      <c r="C404" s="1404"/>
      <c r="D404" s="1404"/>
    </row>
    <row r="405" spans="1:4" x14ac:dyDescent="0.2">
      <c r="A405" s="1404"/>
      <c r="B405" s="1516"/>
      <c r="C405" s="1404"/>
      <c r="D405" s="1404"/>
    </row>
    <row r="406" spans="1:4" x14ac:dyDescent="0.2">
      <c r="A406" s="1404"/>
      <c r="B406" s="1516"/>
      <c r="C406" s="1404"/>
      <c r="D406" s="1404"/>
    </row>
    <row r="407" spans="1:4" x14ac:dyDescent="0.2">
      <c r="A407" s="1404"/>
      <c r="B407" s="1516"/>
      <c r="C407" s="1404"/>
      <c r="D407" s="1404"/>
    </row>
    <row r="408" spans="1:4" x14ac:dyDescent="0.2">
      <c r="A408" s="1404"/>
      <c r="B408" s="1516"/>
      <c r="C408" s="1404"/>
      <c r="D408" s="1404"/>
    </row>
    <row r="409" spans="1:4" x14ac:dyDescent="0.2">
      <c r="A409" s="1404"/>
      <c r="B409" s="1516"/>
      <c r="C409" s="1404"/>
      <c r="D409" s="1404"/>
    </row>
    <row r="410" spans="1:4" x14ac:dyDescent="0.2">
      <c r="A410" s="1404"/>
      <c r="B410" s="1516"/>
      <c r="C410" s="1404"/>
      <c r="D410" s="1404"/>
    </row>
    <row r="411" spans="1:4" x14ac:dyDescent="0.2">
      <c r="A411" s="1404"/>
      <c r="B411" s="1516"/>
      <c r="C411" s="1404"/>
      <c r="D411" s="1404"/>
    </row>
    <row r="412" spans="1:4" x14ac:dyDescent="0.2">
      <c r="A412" s="1404"/>
      <c r="B412" s="1516"/>
      <c r="C412" s="1404"/>
      <c r="D412" s="1404"/>
    </row>
    <row r="413" spans="1:4" x14ac:dyDescent="0.2">
      <c r="A413" s="1404"/>
      <c r="B413" s="1516"/>
      <c r="C413" s="1404"/>
      <c r="D413" s="1404"/>
    </row>
    <row r="414" spans="1:4" x14ac:dyDescent="0.2">
      <c r="A414" s="1404"/>
      <c r="B414" s="1516"/>
      <c r="C414" s="1404"/>
      <c r="D414" s="1404"/>
    </row>
    <row r="415" spans="1:4" x14ac:dyDescent="0.2">
      <c r="A415" s="1404"/>
      <c r="B415" s="1516"/>
      <c r="C415" s="1404"/>
      <c r="D415" s="1404"/>
    </row>
    <row r="416" spans="1:4" x14ac:dyDescent="0.2">
      <c r="A416" s="1404"/>
      <c r="B416" s="1516"/>
      <c r="C416" s="1404"/>
      <c r="D416" s="1404"/>
    </row>
    <row r="417" spans="1:4" x14ac:dyDescent="0.2">
      <c r="A417" s="1404"/>
      <c r="B417" s="1516"/>
      <c r="C417" s="1404"/>
      <c r="D417" s="1404"/>
    </row>
    <row r="418" spans="1:4" x14ac:dyDescent="0.2">
      <c r="A418" s="1404"/>
      <c r="B418" s="1516"/>
      <c r="C418" s="1404"/>
      <c r="D418" s="1404"/>
    </row>
    <row r="419" spans="1:4" x14ac:dyDescent="0.2">
      <c r="A419" s="1404"/>
      <c r="B419" s="1516"/>
      <c r="C419" s="1404"/>
      <c r="D419" s="1404"/>
    </row>
    <row r="420" spans="1:4" x14ac:dyDescent="0.2">
      <c r="A420" s="1404"/>
      <c r="B420" s="1516"/>
      <c r="C420" s="1404"/>
      <c r="D420" s="1404"/>
    </row>
    <row r="421" spans="1:4" x14ac:dyDescent="0.2">
      <c r="A421" s="1404"/>
      <c r="B421" s="1516"/>
      <c r="C421" s="1404"/>
      <c r="D421" s="1404"/>
    </row>
    <row r="422" spans="1:4" x14ac:dyDescent="0.2">
      <c r="A422" s="1404"/>
      <c r="B422" s="1516"/>
      <c r="C422" s="1404"/>
      <c r="D422" s="1404"/>
    </row>
    <row r="423" spans="1:4" x14ac:dyDescent="0.2">
      <c r="A423" s="1404"/>
      <c r="B423" s="1516"/>
      <c r="C423" s="1404"/>
      <c r="D423" s="1404"/>
    </row>
    <row r="424" spans="1:4" x14ac:dyDescent="0.2">
      <c r="A424" s="1404"/>
      <c r="B424" s="1516"/>
      <c r="C424" s="1404"/>
      <c r="D424" s="1404"/>
    </row>
    <row r="425" spans="1:4" x14ac:dyDescent="0.2">
      <c r="A425" s="1404"/>
      <c r="B425" s="1516"/>
      <c r="C425" s="1404"/>
      <c r="D425" s="1404"/>
    </row>
    <row r="426" spans="1:4" x14ac:dyDescent="0.2">
      <c r="A426" s="1404"/>
      <c r="B426" s="1516"/>
      <c r="C426" s="1404"/>
      <c r="D426" s="1404"/>
    </row>
    <row r="427" spans="1:4" x14ac:dyDescent="0.2">
      <c r="A427" s="1404"/>
      <c r="B427" s="1516"/>
      <c r="C427" s="1404"/>
      <c r="D427" s="1404"/>
    </row>
    <row r="428" spans="1:4" x14ac:dyDescent="0.2">
      <c r="A428" s="1404"/>
      <c r="B428" s="1516"/>
      <c r="C428" s="1404"/>
      <c r="D428" s="1404"/>
    </row>
    <row r="429" spans="1:4" x14ac:dyDescent="0.2">
      <c r="A429" s="1404"/>
      <c r="B429" s="1516"/>
      <c r="C429" s="1404"/>
      <c r="D429" s="1404"/>
    </row>
    <row r="430" spans="1:4" x14ac:dyDescent="0.2">
      <c r="A430" s="1404"/>
      <c r="B430" s="1516"/>
      <c r="C430" s="1404"/>
      <c r="D430" s="1404"/>
    </row>
    <row r="431" spans="1:4" x14ac:dyDescent="0.2">
      <c r="A431" s="1404"/>
      <c r="B431" s="1516"/>
      <c r="C431" s="1404"/>
      <c r="D431" s="1404"/>
    </row>
    <row r="432" spans="1:4" x14ac:dyDescent="0.2">
      <c r="A432" s="1404"/>
      <c r="B432" s="1516"/>
      <c r="C432" s="1404"/>
      <c r="D432" s="1404"/>
    </row>
    <row r="433" spans="1:4" x14ac:dyDescent="0.2">
      <c r="A433" s="1404"/>
      <c r="B433" s="1516"/>
      <c r="C433" s="1404"/>
      <c r="D433" s="1404"/>
    </row>
    <row r="434" spans="1:4" x14ac:dyDescent="0.2">
      <c r="A434" s="1404"/>
      <c r="B434" s="1516"/>
      <c r="C434" s="1404"/>
      <c r="D434" s="1404"/>
    </row>
    <row r="435" spans="1:4" x14ac:dyDescent="0.2">
      <c r="A435" s="1404"/>
      <c r="B435" s="1516"/>
      <c r="C435" s="1404"/>
      <c r="D435" s="1404"/>
    </row>
    <row r="436" spans="1:4" x14ac:dyDescent="0.2">
      <c r="A436" s="1404"/>
      <c r="B436" s="1516"/>
      <c r="C436" s="1404"/>
      <c r="D436" s="1404"/>
    </row>
    <row r="437" spans="1:4" x14ac:dyDescent="0.2">
      <c r="A437" s="1404"/>
      <c r="B437" s="1516"/>
      <c r="C437" s="1404"/>
      <c r="D437" s="1404"/>
    </row>
    <row r="438" spans="1:4" x14ac:dyDescent="0.2">
      <c r="A438" s="1404"/>
      <c r="B438" s="1516"/>
      <c r="C438" s="1404"/>
      <c r="D438" s="1404"/>
    </row>
    <row r="439" spans="1:4" x14ac:dyDescent="0.2">
      <c r="A439" s="1404"/>
      <c r="B439" s="1516"/>
      <c r="C439" s="1404"/>
      <c r="D439" s="1404"/>
    </row>
    <row r="440" spans="1:4" x14ac:dyDescent="0.2">
      <c r="A440" s="1404"/>
      <c r="B440" s="1516"/>
      <c r="C440" s="1404"/>
      <c r="D440" s="1404"/>
    </row>
    <row r="441" spans="1:4" x14ac:dyDescent="0.2">
      <c r="A441" s="1404"/>
      <c r="B441" s="1516"/>
      <c r="C441" s="1404"/>
      <c r="D441" s="1404"/>
    </row>
    <row r="442" spans="1:4" x14ac:dyDescent="0.2">
      <c r="A442" s="1404"/>
      <c r="B442" s="1516"/>
      <c r="C442" s="1404"/>
      <c r="D442" s="1404"/>
    </row>
    <row r="443" spans="1:4" x14ac:dyDescent="0.2">
      <c r="A443" s="1404"/>
      <c r="B443" s="1516"/>
      <c r="C443" s="1404"/>
      <c r="D443" s="1404"/>
    </row>
    <row r="444" spans="1:4" x14ac:dyDescent="0.2">
      <c r="A444" s="1404"/>
      <c r="B444" s="1516"/>
      <c r="C444" s="1404"/>
      <c r="D444" s="1404"/>
    </row>
    <row r="445" spans="1:4" x14ac:dyDescent="0.2">
      <c r="A445" s="1404"/>
      <c r="B445" s="1516"/>
      <c r="C445" s="1404"/>
      <c r="D445" s="1404"/>
    </row>
    <row r="446" spans="1:4" x14ac:dyDescent="0.2">
      <c r="A446" s="1404"/>
      <c r="B446" s="1516"/>
      <c r="C446" s="1404"/>
      <c r="D446" s="1404"/>
    </row>
    <row r="447" spans="1:4" x14ac:dyDescent="0.2">
      <c r="A447" s="1404"/>
      <c r="B447" s="1516"/>
      <c r="C447" s="1404"/>
      <c r="D447" s="1404"/>
    </row>
    <row r="448" spans="1:4" x14ac:dyDescent="0.2">
      <c r="A448" s="1404"/>
      <c r="B448" s="1516"/>
      <c r="C448" s="1404"/>
      <c r="D448" s="1404"/>
    </row>
    <row r="449" spans="1:4" x14ac:dyDescent="0.2">
      <c r="A449" s="1404"/>
      <c r="B449" s="1516"/>
      <c r="C449" s="1404"/>
      <c r="D449" s="1404"/>
    </row>
    <row r="450" spans="1:4" x14ac:dyDescent="0.2">
      <c r="A450" s="1404"/>
      <c r="B450" s="1516"/>
      <c r="C450" s="1404"/>
      <c r="D450" s="1404"/>
    </row>
    <row r="451" spans="1:4" x14ac:dyDescent="0.2">
      <c r="A451" s="1404"/>
      <c r="B451" s="1516"/>
      <c r="C451" s="1404"/>
      <c r="D451" s="1404"/>
    </row>
    <row r="452" spans="1:4" x14ac:dyDescent="0.2">
      <c r="A452" s="1404"/>
      <c r="B452" s="1516"/>
      <c r="C452" s="1404"/>
      <c r="D452" s="1404"/>
    </row>
    <row r="453" spans="1:4" x14ac:dyDescent="0.2">
      <c r="A453" s="1404"/>
      <c r="B453" s="1516"/>
      <c r="C453" s="1404"/>
      <c r="D453" s="1404"/>
    </row>
    <row r="454" spans="1:4" x14ac:dyDescent="0.2">
      <c r="A454" s="1404"/>
      <c r="B454" s="1516"/>
      <c r="C454" s="1404"/>
      <c r="D454" s="1404"/>
    </row>
    <row r="455" spans="1:4" x14ac:dyDescent="0.2">
      <c r="A455" s="1404"/>
      <c r="B455" s="1516"/>
      <c r="C455" s="1404"/>
      <c r="D455" s="1404"/>
    </row>
    <row r="456" spans="1:4" x14ac:dyDescent="0.2">
      <c r="A456" s="1404"/>
      <c r="B456" s="1516"/>
      <c r="C456" s="1404"/>
      <c r="D456" s="1404"/>
    </row>
    <row r="457" spans="1:4" x14ac:dyDescent="0.2">
      <c r="A457" s="1404"/>
      <c r="B457" s="1516"/>
      <c r="C457" s="1404"/>
      <c r="D457" s="1404"/>
    </row>
    <row r="458" spans="1:4" x14ac:dyDescent="0.2">
      <c r="A458" s="1404"/>
      <c r="B458" s="1516"/>
      <c r="C458" s="1404"/>
      <c r="D458" s="1404"/>
    </row>
    <row r="459" spans="1:4" x14ac:dyDescent="0.2">
      <c r="A459" s="1404"/>
      <c r="B459" s="1516"/>
      <c r="C459" s="1404"/>
      <c r="D459" s="1404"/>
    </row>
    <row r="460" spans="1:4" x14ac:dyDescent="0.2">
      <c r="A460" s="1404"/>
      <c r="B460" s="1516"/>
      <c r="C460" s="1404"/>
      <c r="D460" s="1404"/>
    </row>
    <row r="461" spans="1:4" x14ac:dyDescent="0.2">
      <c r="A461" s="1404"/>
      <c r="B461" s="1516"/>
      <c r="C461" s="1404"/>
      <c r="D461" s="1404"/>
    </row>
    <row r="462" spans="1:4" x14ac:dyDescent="0.2">
      <c r="A462" s="1404"/>
      <c r="B462" s="1516"/>
      <c r="C462" s="1404"/>
      <c r="D462" s="1404"/>
    </row>
    <row r="463" spans="1:4" x14ac:dyDescent="0.2">
      <c r="A463" s="1404"/>
      <c r="B463" s="1516"/>
      <c r="C463" s="1404"/>
      <c r="D463" s="1404"/>
    </row>
    <row r="464" spans="1:4" x14ac:dyDescent="0.2">
      <c r="A464" s="1404"/>
      <c r="B464" s="1516"/>
      <c r="C464" s="1404"/>
      <c r="D464" s="1404"/>
    </row>
    <row r="465" spans="1:4" x14ac:dyDescent="0.2">
      <c r="A465" s="1404"/>
      <c r="B465" s="1516"/>
      <c r="C465" s="1404"/>
      <c r="D465" s="1404"/>
    </row>
    <row r="466" spans="1:4" x14ac:dyDescent="0.2">
      <c r="A466" s="1404"/>
      <c r="B466" s="1516"/>
      <c r="C466" s="1404"/>
      <c r="D466" s="1404"/>
    </row>
    <row r="467" spans="1:4" x14ac:dyDescent="0.2">
      <c r="A467" s="1404"/>
      <c r="B467" s="1516"/>
      <c r="C467" s="1404"/>
      <c r="D467" s="1404"/>
    </row>
    <row r="468" spans="1:4" x14ac:dyDescent="0.2">
      <c r="A468" s="1404"/>
      <c r="B468" s="1516"/>
      <c r="C468" s="1404"/>
      <c r="D468" s="1404"/>
    </row>
    <row r="469" spans="1:4" x14ac:dyDescent="0.2">
      <c r="A469" s="1404"/>
      <c r="B469" s="1516"/>
      <c r="C469" s="1404"/>
      <c r="D469" s="1404"/>
    </row>
    <row r="470" spans="1:4" x14ac:dyDescent="0.2">
      <c r="A470" s="1404"/>
      <c r="B470" s="1516"/>
      <c r="C470" s="1404"/>
      <c r="D470" s="1404"/>
    </row>
    <row r="471" spans="1:4" x14ac:dyDescent="0.2">
      <c r="A471" s="1404"/>
      <c r="B471" s="1516"/>
      <c r="C471" s="1404"/>
      <c r="D471" s="1404"/>
    </row>
    <row r="472" spans="1:4" x14ac:dyDescent="0.2">
      <c r="A472" s="1404"/>
      <c r="B472" s="1516"/>
      <c r="C472" s="1404"/>
      <c r="D472" s="1404"/>
    </row>
    <row r="473" spans="1:4" x14ac:dyDescent="0.2">
      <c r="A473" s="1404"/>
      <c r="B473" s="1516"/>
      <c r="C473" s="1404"/>
      <c r="D473" s="1404"/>
    </row>
    <row r="474" spans="1:4" x14ac:dyDescent="0.2">
      <c r="A474" s="1404"/>
      <c r="B474" s="1516"/>
      <c r="C474" s="1404"/>
      <c r="D474" s="1404"/>
    </row>
    <row r="475" spans="1:4" x14ac:dyDescent="0.2">
      <c r="A475" s="1404"/>
      <c r="B475" s="1516"/>
      <c r="C475" s="1404"/>
      <c r="D475" s="1404"/>
    </row>
    <row r="476" spans="1:4" x14ac:dyDescent="0.2">
      <c r="A476" s="1404"/>
      <c r="B476" s="1516"/>
      <c r="C476" s="1404"/>
      <c r="D476" s="1404"/>
    </row>
    <row r="477" spans="1:4" x14ac:dyDescent="0.2">
      <c r="A477" s="1404"/>
      <c r="B477" s="1516"/>
      <c r="C477" s="1404"/>
      <c r="D477" s="1404"/>
    </row>
    <row r="478" spans="1:4" x14ac:dyDescent="0.2">
      <c r="A478" s="1404"/>
      <c r="B478" s="1516"/>
      <c r="C478" s="1404"/>
      <c r="D478" s="1404"/>
    </row>
    <row r="479" spans="1:4" x14ac:dyDescent="0.2">
      <c r="A479" s="1404"/>
      <c r="B479" s="1516"/>
      <c r="C479" s="1404"/>
      <c r="D479" s="1404"/>
    </row>
    <row r="480" spans="1:4" x14ac:dyDescent="0.2">
      <c r="A480" s="1404"/>
      <c r="B480" s="1516"/>
      <c r="C480" s="1404"/>
      <c r="D480" s="1404"/>
    </row>
    <row r="481" spans="1:4" x14ac:dyDescent="0.2">
      <c r="A481" s="1404"/>
      <c r="B481" s="1516"/>
      <c r="C481" s="1404"/>
      <c r="D481" s="1404"/>
    </row>
    <row r="482" spans="1:4" x14ac:dyDescent="0.2">
      <c r="A482" s="1404"/>
      <c r="B482" s="1516"/>
      <c r="C482" s="1404"/>
      <c r="D482" s="1404"/>
    </row>
    <row r="483" spans="1:4" x14ac:dyDescent="0.2">
      <c r="A483" s="1404"/>
      <c r="B483" s="1516"/>
      <c r="C483" s="1404"/>
      <c r="D483" s="1404"/>
    </row>
    <row r="484" spans="1:4" x14ac:dyDescent="0.2">
      <c r="A484" s="1404"/>
      <c r="B484" s="1516"/>
      <c r="C484" s="1404"/>
      <c r="D484" s="1404"/>
    </row>
    <row r="485" spans="1:4" x14ac:dyDescent="0.2">
      <c r="A485" s="1404"/>
      <c r="B485" s="1516"/>
      <c r="C485" s="1404"/>
      <c r="D485" s="1404"/>
    </row>
    <row r="486" spans="1:4" x14ac:dyDescent="0.2">
      <c r="A486" s="1404"/>
      <c r="B486" s="1516"/>
      <c r="C486" s="1404"/>
      <c r="D486" s="1404"/>
    </row>
    <row r="487" spans="1:4" x14ac:dyDescent="0.2">
      <c r="A487" s="1404"/>
      <c r="B487" s="1516"/>
      <c r="C487" s="1404"/>
      <c r="D487" s="1404"/>
    </row>
    <row r="488" spans="1:4" x14ac:dyDescent="0.2">
      <c r="A488" s="1404"/>
      <c r="B488" s="1516"/>
      <c r="C488" s="1404"/>
      <c r="D488" s="1404"/>
    </row>
    <row r="489" spans="1:4" x14ac:dyDescent="0.2">
      <c r="A489" s="1404"/>
      <c r="B489" s="1516"/>
      <c r="C489" s="1404"/>
      <c r="D489" s="1404"/>
    </row>
    <row r="490" spans="1:4" x14ac:dyDescent="0.2">
      <c r="A490" s="1404"/>
      <c r="B490" s="1516"/>
      <c r="C490" s="1404"/>
      <c r="D490" s="1404"/>
    </row>
    <row r="491" spans="1:4" x14ac:dyDescent="0.2">
      <c r="A491" s="1404"/>
      <c r="B491" s="1516"/>
      <c r="C491" s="1404"/>
      <c r="D491" s="1404"/>
    </row>
    <row r="492" spans="1:4" x14ac:dyDescent="0.2">
      <c r="A492" s="1404"/>
      <c r="B492" s="1516"/>
      <c r="C492" s="1404"/>
      <c r="D492" s="1404"/>
    </row>
    <row r="493" spans="1:4" x14ac:dyDescent="0.2">
      <c r="A493" s="1404"/>
      <c r="B493" s="1516"/>
      <c r="C493" s="1404"/>
      <c r="D493" s="1404"/>
    </row>
    <row r="494" spans="1:4" x14ac:dyDescent="0.2">
      <c r="A494" s="1404"/>
      <c r="B494" s="1516"/>
      <c r="C494" s="1404"/>
      <c r="D494" s="1404"/>
    </row>
    <row r="495" spans="1:4" x14ac:dyDescent="0.2">
      <c r="A495" s="1404"/>
      <c r="B495" s="1516"/>
      <c r="C495" s="1404"/>
      <c r="D495" s="1404"/>
    </row>
    <row r="496" spans="1:4" x14ac:dyDescent="0.2">
      <c r="A496" s="1404"/>
      <c r="B496" s="1516"/>
      <c r="C496" s="1404"/>
      <c r="D496" s="1404"/>
    </row>
    <row r="497" spans="1:4" x14ac:dyDescent="0.2">
      <c r="A497" s="1404"/>
      <c r="B497" s="1516"/>
      <c r="C497" s="1404"/>
      <c r="D497" s="1404"/>
    </row>
    <row r="498" spans="1:4" x14ac:dyDescent="0.2">
      <c r="A498" s="1404"/>
      <c r="B498" s="1516"/>
      <c r="C498" s="1404"/>
      <c r="D498" s="1404"/>
    </row>
    <row r="499" spans="1:4" x14ac:dyDescent="0.2">
      <c r="A499" s="1404"/>
      <c r="B499" s="1516"/>
      <c r="C499" s="1404"/>
      <c r="D499" s="1404"/>
    </row>
    <row r="500" spans="1:4" x14ac:dyDescent="0.2">
      <c r="A500" s="1404"/>
      <c r="B500" s="1516"/>
      <c r="C500" s="1404"/>
      <c r="D500" s="1404"/>
    </row>
    <row r="501" spans="1:4" x14ac:dyDescent="0.2">
      <c r="A501" s="1404"/>
      <c r="B501" s="1516"/>
      <c r="C501" s="1404"/>
      <c r="D501" s="1404"/>
    </row>
    <row r="502" spans="1:4" x14ac:dyDescent="0.2">
      <c r="A502" s="1404"/>
      <c r="B502" s="1516"/>
      <c r="C502" s="1404"/>
      <c r="D502" s="1404"/>
    </row>
    <row r="503" spans="1:4" x14ac:dyDescent="0.2">
      <c r="A503" s="1404"/>
      <c r="B503" s="1516"/>
      <c r="C503" s="1404"/>
      <c r="D503" s="1404"/>
    </row>
    <row r="504" spans="1:4" x14ac:dyDescent="0.2">
      <c r="A504" s="1404"/>
      <c r="B504" s="1516"/>
      <c r="C504" s="1404"/>
      <c r="D504" s="1404"/>
    </row>
    <row r="505" spans="1:4" x14ac:dyDescent="0.2">
      <c r="A505" s="1404"/>
      <c r="B505" s="1516"/>
      <c r="C505" s="1404"/>
      <c r="D505" s="1404"/>
    </row>
    <row r="506" spans="1:4" x14ac:dyDescent="0.2">
      <c r="A506" s="1404"/>
      <c r="B506" s="1516"/>
      <c r="C506" s="1404"/>
      <c r="D506" s="1404"/>
    </row>
    <row r="507" spans="1:4" x14ac:dyDescent="0.2">
      <c r="A507" s="1404"/>
      <c r="B507" s="1516"/>
      <c r="C507" s="1404"/>
      <c r="D507" s="1404"/>
    </row>
    <row r="508" spans="1:4" x14ac:dyDescent="0.2">
      <c r="A508" s="1404"/>
      <c r="B508" s="1516"/>
      <c r="C508" s="1404"/>
      <c r="D508" s="1404"/>
    </row>
    <row r="509" spans="1:4" x14ac:dyDescent="0.2">
      <c r="A509" s="1404"/>
      <c r="B509" s="1516"/>
      <c r="C509" s="1404"/>
      <c r="D509" s="1404"/>
    </row>
    <row r="510" spans="1:4" x14ac:dyDescent="0.2">
      <c r="A510" s="1404"/>
      <c r="B510" s="1516"/>
      <c r="C510" s="1404"/>
      <c r="D510" s="1404"/>
    </row>
    <row r="511" spans="1:4" x14ac:dyDescent="0.2">
      <c r="A511" s="1404"/>
      <c r="B511" s="1516"/>
      <c r="C511" s="1404"/>
      <c r="D511" s="1404"/>
    </row>
    <row r="512" spans="1:4" x14ac:dyDescent="0.2">
      <c r="A512" s="1404"/>
      <c r="B512" s="1516"/>
      <c r="C512" s="1404"/>
      <c r="D512" s="1404"/>
    </row>
    <row r="513" spans="1:4" x14ac:dyDescent="0.2">
      <c r="A513" s="1404"/>
      <c r="B513" s="1516"/>
      <c r="C513" s="1404"/>
      <c r="D513" s="1404"/>
    </row>
    <row r="514" spans="1:4" x14ac:dyDescent="0.2">
      <c r="A514" s="1404"/>
      <c r="B514" s="1516"/>
      <c r="C514" s="1404"/>
      <c r="D514" s="1404"/>
    </row>
    <row r="515" spans="1:4" x14ac:dyDescent="0.2">
      <c r="A515" s="1404"/>
      <c r="B515" s="1516"/>
      <c r="C515" s="1404"/>
      <c r="D515" s="1404"/>
    </row>
    <row r="516" spans="1:4" x14ac:dyDescent="0.2">
      <c r="A516" s="1404"/>
      <c r="B516" s="1516"/>
      <c r="C516" s="1404"/>
      <c r="D516" s="1404"/>
    </row>
    <row r="517" spans="1:4" x14ac:dyDescent="0.2">
      <c r="A517" s="1404"/>
      <c r="B517" s="1516"/>
      <c r="C517" s="1404"/>
      <c r="D517" s="1404"/>
    </row>
    <row r="518" spans="1:4" x14ac:dyDescent="0.2">
      <c r="A518" s="1404"/>
      <c r="B518" s="1516"/>
      <c r="C518" s="1404"/>
      <c r="D518" s="1404"/>
    </row>
    <row r="519" spans="1:4" x14ac:dyDescent="0.2">
      <c r="A519" s="1404"/>
      <c r="B519" s="1516"/>
      <c r="C519" s="1404"/>
      <c r="D519" s="1404"/>
    </row>
    <row r="520" spans="1:4" x14ac:dyDescent="0.2">
      <c r="A520" s="1404"/>
      <c r="B520" s="1516"/>
      <c r="C520" s="1404"/>
      <c r="D520" s="1404"/>
    </row>
    <row r="521" spans="1:4" x14ac:dyDescent="0.2">
      <c r="A521" s="1404"/>
      <c r="B521" s="1516"/>
      <c r="C521" s="1404"/>
      <c r="D521" s="1404"/>
    </row>
    <row r="522" spans="1:4" x14ac:dyDescent="0.2">
      <c r="A522" s="1404"/>
      <c r="B522" s="1516"/>
      <c r="C522" s="1404"/>
      <c r="D522" s="1404"/>
    </row>
    <row r="523" spans="1:4" x14ac:dyDescent="0.2">
      <c r="A523" s="1404"/>
      <c r="B523" s="1516"/>
      <c r="C523" s="1404"/>
      <c r="D523" s="1404"/>
    </row>
    <row r="524" spans="1:4" x14ac:dyDescent="0.2">
      <c r="A524" s="1404"/>
      <c r="B524" s="1516"/>
      <c r="C524" s="1404"/>
      <c r="D524" s="1404"/>
    </row>
    <row r="525" spans="1:4" x14ac:dyDescent="0.2">
      <c r="A525" s="1404"/>
      <c r="B525" s="1516"/>
      <c r="C525" s="1404"/>
      <c r="D525" s="1404"/>
    </row>
    <row r="526" spans="1:4" x14ac:dyDescent="0.2">
      <c r="A526" s="1404"/>
      <c r="B526" s="1516"/>
      <c r="C526" s="1404"/>
      <c r="D526" s="1404"/>
    </row>
    <row r="527" spans="1:4" x14ac:dyDescent="0.2">
      <c r="A527" s="1404"/>
      <c r="B527" s="1516"/>
      <c r="C527" s="1404"/>
      <c r="D527" s="1404"/>
    </row>
    <row r="528" spans="1:4" x14ac:dyDescent="0.2">
      <c r="A528" s="1404"/>
      <c r="B528" s="1516"/>
      <c r="C528" s="1404"/>
      <c r="D528" s="1404"/>
    </row>
    <row r="529" spans="1:4" x14ac:dyDescent="0.2">
      <c r="A529" s="1404"/>
      <c r="B529" s="1516"/>
      <c r="C529" s="1404"/>
      <c r="D529" s="1404"/>
    </row>
    <row r="530" spans="1:4" x14ac:dyDescent="0.2">
      <c r="A530" s="1404"/>
      <c r="B530" s="1516"/>
      <c r="C530" s="1404"/>
      <c r="D530" s="1404"/>
    </row>
    <row r="531" spans="1:4" x14ac:dyDescent="0.2">
      <c r="A531" s="1404"/>
      <c r="B531" s="1516"/>
      <c r="C531" s="1404"/>
      <c r="D531" s="1404"/>
    </row>
    <row r="532" spans="1:4" x14ac:dyDescent="0.2">
      <c r="A532" s="1404"/>
      <c r="B532" s="1516"/>
      <c r="C532" s="1404"/>
      <c r="D532" s="1404"/>
    </row>
    <row r="533" spans="1:4" x14ac:dyDescent="0.2">
      <c r="A533" s="1404"/>
      <c r="B533" s="1516"/>
      <c r="C533" s="1404"/>
      <c r="D533" s="1404"/>
    </row>
    <row r="534" spans="1:4" x14ac:dyDescent="0.2">
      <c r="A534" s="1404"/>
      <c r="B534" s="1516"/>
      <c r="C534" s="1404"/>
      <c r="D534" s="1404"/>
    </row>
    <row r="535" spans="1:4" x14ac:dyDescent="0.2">
      <c r="A535" s="1404"/>
      <c r="B535" s="1516"/>
      <c r="C535" s="1404"/>
      <c r="D535" s="1404"/>
    </row>
    <row r="536" spans="1:4" x14ac:dyDescent="0.2">
      <c r="A536" s="1404"/>
      <c r="B536" s="1516"/>
      <c r="C536" s="1404"/>
      <c r="D536" s="1404"/>
    </row>
    <row r="537" spans="1:4" x14ac:dyDescent="0.2">
      <c r="A537" s="1404"/>
      <c r="B537" s="1516"/>
      <c r="C537" s="1404"/>
      <c r="D537" s="1404"/>
    </row>
    <row r="538" spans="1:4" x14ac:dyDescent="0.2">
      <c r="A538" s="1404"/>
      <c r="B538" s="1516"/>
      <c r="C538" s="1404"/>
      <c r="D538" s="1404"/>
    </row>
    <row r="539" spans="1:4" x14ac:dyDescent="0.2">
      <c r="A539" s="1404"/>
      <c r="B539" s="1516"/>
      <c r="C539" s="1404"/>
      <c r="D539" s="1404"/>
    </row>
    <row r="540" spans="1:4" x14ac:dyDescent="0.2">
      <c r="A540" s="1404"/>
      <c r="B540" s="1516"/>
      <c r="C540" s="1404"/>
      <c r="D540" s="1404"/>
    </row>
    <row r="541" spans="1:4" x14ac:dyDescent="0.2">
      <c r="A541" s="1404"/>
      <c r="B541" s="1516"/>
      <c r="C541" s="1404"/>
      <c r="D541" s="1404"/>
    </row>
    <row r="542" spans="1:4" x14ac:dyDescent="0.2">
      <c r="A542" s="1404"/>
      <c r="B542" s="1516"/>
      <c r="C542" s="1404"/>
      <c r="D542" s="1404"/>
    </row>
    <row r="543" spans="1:4" x14ac:dyDescent="0.2">
      <c r="A543" s="1404"/>
      <c r="B543" s="1516"/>
      <c r="C543" s="1404"/>
      <c r="D543" s="1404"/>
    </row>
    <row r="544" spans="1:4" x14ac:dyDescent="0.2">
      <c r="A544" s="1404"/>
      <c r="B544" s="1516"/>
      <c r="C544" s="1404"/>
      <c r="D544" s="1404"/>
    </row>
    <row r="545" spans="1:4" x14ac:dyDescent="0.2">
      <c r="A545" s="1404"/>
      <c r="B545" s="1516"/>
      <c r="C545" s="1404"/>
      <c r="D545" s="1404"/>
    </row>
    <row r="546" spans="1:4" x14ac:dyDescent="0.2">
      <c r="A546" s="1404"/>
      <c r="B546" s="1516"/>
      <c r="C546" s="1404"/>
      <c r="D546" s="1404"/>
    </row>
    <row r="547" spans="1:4" x14ac:dyDescent="0.2">
      <c r="A547" s="1404"/>
      <c r="B547" s="1516"/>
      <c r="C547" s="1404"/>
      <c r="D547" s="1404"/>
    </row>
    <row r="548" spans="1:4" x14ac:dyDescent="0.2">
      <c r="A548" s="1404"/>
      <c r="B548" s="1516"/>
      <c r="C548" s="1404"/>
      <c r="D548" s="1404"/>
    </row>
    <row r="549" spans="1:4" x14ac:dyDescent="0.2">
      <c r="A549" s="1404"/>
      <c r="B549" s="1516"/>
      <c r="C549" s="1404"/>
      <c r="D549" s="1404"/>
    </row>
    <row r="550" spans="1:4" x14ac:dyDescent="0.2">
      <c r="A550" s="1404"/>
      <c r="B550" s="1516"/>
      <c r="C550" s="1404"/>
      <c r="D550" s="1404"/>
    </row>
    <row r="551" spans="1:4" x14ac:dyDescent="0.2">
      <c r="A551" s="1404"/>
      <c r="B551" s="1516"/>
      <c r="C551" s="1404"/>
      <c r="D551" s="1404"/>
    </row>
    <row r="552" spans="1:4" x14ac:dyDescent="0.2">
      <c r="A552" s="1404"/>
      <c r="B552" s="1516"/>
      <c r="C552" s="1404"/>
      <c r="D552" s="1404"/>
    </row>
    <row r="553" spans="1:4" x14ac:dyDescent="0.2">
      <c r="A553" s="1404"/>
      <c r="B553" s="1516"/>
      <c r="C553" s="1404"/>
      <c r="D553" s="1404"/>
    </row>
    <row r="554" spans="1:4" x14ac:dyDescent="0.2">
      <c r="A554" s="1404"/>
      <c r="B554" s="1516"/>
      <c r="C554" s="1404"/>
      <c r="D554" s="1404"/>
    </row>
    <row r="555" spans="1:4" x14ac:dyDescent="0.2">
      <c r="A555" s="1404"/>
      <c r="B555" s="1516"/>
      <c r="C555" s="1404"/>
      <c r="D555" s="1404"/>
    </row>
    <row r="556" spans="1:4" x14ac:dyDescent="0.2">
      <c r="A556" s="1404"/>
      <c r="B556" s="1516"/>
      <c r="C556" s="1404"/>
      <c r="D556" s="1404"/>
    </row>
    <row r="557" spans="1:4" x14ac:dyDescent="0.2">
      <c r="A557" s="1404"/>
      <c r="B557" s="1516"/>
      <c r="C557" s="1404"/>
      <c r="D557" s="1404"/>
    </row>
    <row r="558" spans="1:4" x14ac:dyDescent="0.2">
      <c r="A558" s="1404"/>
      <c r="B558" s="1516"/>
      <c r="C558" s="1404"/>
      <c r="D558" s="1404"/>
    </row>
    <row r="559" spans="1:4" x14ac:dyDescent="0.2">
      <c r="A559" s="1404"/>
      <c r="B559" s="1516"/>
      <c r="C559" s="1404"/>
      <c r="D559" s="1404"/>
    </row>
    <row r="560" spans="1:4" x14ac:dyDescent="0.2">
      <c r="A560" s="1404"/>
      <c r="B560" s="1516"/>
      <c r="C560" s="1404"/>
      <c r="D560" s="1404"/>
    </row>
    <row r="561" spans="1:4" x14ac:dyDescent="0.2">
      <c r="A561" s="1404"/>
      <c r="B561" s="1516"/>
      <c r="C561" s="1404"/>
      <c r="D561" s="1404"/>
    </row>
    <row r="562" spans="1:4" x14ac:dyDescent="0.2">
      <c r="A562" s="1404"/>
      <c r="B562" s="1516"/>
      <c r="C562" s="1404"/>
      <c r="D562" s="1404"/>
    </row>
    <row r="563" spans="1:4" x14ac:dyDescent="0.2">
      <c r="A563" s="1404"/>
      <c r="B563" s="1516"/>
      <c r="C563" s="1404"/>
      <c r="D563" s="1404"/>
    </row>
    <row r="564" spans="1:4" x14ac:dyDescent="0.2">
      <c r="A564" s="1404"/>
      <c r="B564" s="1516"/>
      <c r="C564" s="1404"/>
      <c r="D564" s="1404"/>
    </row>
    <row r="565" spans="1:4" x14ac:dyDescent="0.2">
      <c r="A565" s="1404"/>
      <c r="B565" s="1516"/>
      <c r="C565" s="1404"/>
      <c r="D565" s="1404"/>
    </row>
    <row r="566" spans="1:4" x14ac:dyDescent="0.2">
      <c r="A566" s="1404"/>
      <c r="B566" s="1516"/>
      <c r="C566" s="1404"/>
      <c r="D566" s="1404"/>
    </row>
    <row r="567" spans="1:4" x14ac:dyDescent="0.2">
      <c r="A567" s="1404"/>
      <c r="B567" s="1516"/>
      <c r="C567" s="1404"/>
      <c r="D567" s="1404"/>
    </row>
    <row r="568" spans="1:4" x14ac:dyDescent="0.2">
      <c r="A568" s="1404"/>
      <c r="B568" s="1516"/>
      <c r="C568" s="1404"/>
      <c r="D568" s="1404"/>
    </row>
    <row r="569" spans="1:4" x14ac:dyDescent="0.2">
      <c r="A569" s="1404"/>
      <c r="B569" s="1516"/>
      <c r="C569" s="1404"/>
      <c r="D569" s="1404"/>
    </row>
    <row r="570" spans="1:4" x14ac:dyDescent="0.2">
      <c r="A570" s="1404"/>
      <c r="B570" s="1516"/>
      <c r="C570" s="1404"/>
      <c r="D570" s="1404"/>
    </row>
    <row r="571" spans="1:4" x14ac:dyDescent="0.2">
      <c r="A571" s="1404"/>
      <c r="B571" s="1516"/>
      <c r="C571" s="1404"/>
      <c r="D571" s="1404"/>
    </row>
    <row r="572" spans="1:4" x14ac:dyDescent="0.2">
      <c r="A572" s="1404"/>
      <c r="B572" s="1516"/>
      <c r="C572" s="1404"/>
      <c r="D572" s="1404"/>
    </row>
    <row r="573" spans="1:4" x14ac:dyDescent="0.2">
      <c r="A573" s="1404"/>
      <c r="B573" s="1516"/>
      <c r="C573" s="1404"/>
      <c r="D573" s="1404"/>
    </row>
    <row r="574" spans="1:4" x14ac:dyDescent="0.2">
      <c r="A574" s="1404"/>
      <c r="B574" s="1516"/>
      <c r="C574" s="1404"/>
      <c r="D574" s="1404"/>
    </row>
    <row r="575" spans="1:4" x14ac:dyDescent="0.2">
      <c r="A575" s="1404"/>
      <c r="B575" s="1516"/>
      <c r="C575" s="1404"/>
      <c r="D575" s="1404"/>
    </row>
    <row r="576" spans="1:4" x14ac:dyDescent="0.2">
      <c r="A576" s="1404"/>
      <c r="B576" s="1516"/>
      <c r="C576" s="1404"/>
      <c r="D576" s="1404"/>
    </row>
    <row r="577" spans="1:4" x14ac:dyDescent="0.2">
      <c r="A577" s="1404"/>
      <c r="B577" s="1516"/>
      <c r="C577" s="1404"/>
      <c r="D577" s="1404"/>
    </row>
    <row r="578" spans="1:4" x14ac:dyDescent="0.2">
      <c r="A578" s="1404"/>
      <c r="B578" s="1516"/>
      <c r="C578" s="1404"/>
      <c r="D578" s="1404"/>
    </row>
    <row r="579" spans="1:4" x14ac:dyDescent="0.2">
      <c r="A579" s="1404"/>
      <c r="B579" s="1516"/>
      <c r="C579" s="1404"/>
      <c r="D579" s="1404"/>
    </row>
    <row r="580" spans="1:4" x14ac:dyDescent="0.2">
      <c r="A580" s="1404"/>
      <c r="B580" s="1516"/>
      <c r="C580" s="1404"/>
      <c r="D580" s="1404"/>
    </row>
    <row r="581" spans="1:4" x14ac:dyDescent="0.2">
      <c r="A581" s="1404"/>
      <c r="B581" s="1516"/>
      <c r="C581" s="1404"/>
      <c r="D581" s="1404"/>
    </row>
    <row r="582" spans="1:4" x14ac:dyDescent="0.2">
      <c r="A582" s="1404"/>
      <c r="B582" s="1516"/>
      <c r="C582" s="1404"/>
      <c r="D582" s="1404"/>
    </row>
    <row r="583" spans="1:4" x14ac:dyDescent="0.2">
      <c r="A583" s="1404"/>
      <c r="B583" s="1516"/>
      <c r="C583" s="1404"/>
      <c r="D583" s="1404"/>
    </row>
    <row r="584" spans="1:4" x14ac:dyDescent="0.2">
      <c r="A584" s="1404"/>
      <c r="B584" s="1516"/>
      <c r="C584" s="1404"/>
      <c r="D584" s="1404"/>
    </row>
    <row r="585" spans="1:4" x14ac:dyDescent="0.2">
      <c r="A585" s="1404"/>
      <c r="B585" s="1516"/>
      <c r="C585" s="1404"/>
      <c r="D585" s="1404"/>
    </row>
    <row r="586" spans="1:4" x14ac:dyDescent="0.2">
      <c r="A586" s="1404"/>
      <c r="B586" s="1516"/>
      <c r="C586" s="1404"/>
      <c r="D586" s="1404"/>
    </row>
    <row r="587" spans="1:4" x14ac:dyDescent="0.2">
      <c r="A587" s="1404"/>
      <c r="B587" s="1516"/>
      <c r="C587" s="1404"/>
      <c r="D587" s="1404"/>
    </row>
    <row r="588" spans="1:4" x14ac:dyDescent="0.2">
      <c r="A588" s="1404"/>
      <c r="B588" s="1516"/>
      <c r="C588" s="1404"/>
      <c r="D588" s="1404"/>
    </row>
    <row r="589" spans="1:4" x14ac:dyDescent="0.2">
      <c r="A589" s="1404"/>
      <c r="B589" s="1516"/>
      <c r="C589" s="1404"/>
      <c r="D589" s="1404"/>
    </row>
    <row r="590" spans="1:4" x14ac:dyDescent="0.2">
      <c r="A590" s="1404"/>
      <c r="B590" s="1516"/>
      <c r="C590" s="1404"/>
      <c r="D590" s="1404"/>
    </row>
    <row r="591" spans="1:4" x14ac:dyDescent="0.2">
      <c r="A591" s="1404"/>
      <c r="B591" s="1516"/>
      <c r="C591" s="1404"/>
      <c r="D591" s="1404"/>
    </row>
    <row r="592" spans="1:4" x14ac:dyDescent="0.2">
      <c r="A592" s="1404"/>
      <c r="B592" s="1516"/>
      <c r="C592" s="1404"/>
      <c r="D592" s="1404"/>
    </row>
    <row r="593" spans="1:4" x14ac:dyDescent="0.2">
      <c r="A593" s="1404"/>
      <c r="B593" s="1516"/>
      <c r="C593" s="1404"/>
      <c r="D593" s="1404"/>
    </row>
    <row r="594" spans="1:4" x14ac:dyDescent="0.2">
      <c r="A594" s="1404"/>
      <c r="B594" s="1516"/>
      <c r="C594" s="1404"/>
      <c r="D594" s="1404"/>
    </row>
    <row r="595" spans="1:4" x14ac:dyDescent="0.2">
      <c r="A595" s="1404"/>
      <c r="B595" s="1516"/>
      <c r="C595" s="1404"/>
      <c r="D595" s="1404"/>
    </row>
    <row r="596" spans="1:4" x14ac:dyDescent="0.2">
      <c r="A596" s="1404"/>
      <c r="B596" s="1516"/>
      <c r="C596" s="1404"/>
      <c r="D596" s="1404"/>
    </row>
    <row r="597" spans="1:4" x14ac:dyDescent="0.2">
      <c r="A597" s="1404"/>
      <c r="B597" s="1516"/>
      <c r="C597" s="1404"/>
      <c r="D597" s="1404"/>
    </row>
    <row r="598" spans="1:4" x14ac:dyDescent="0.2">
      <c r="A598" s="1404"/>
      <c r="B598" s="1516"/>
      <c r="C598" s="1404"/>
      <c r="D598" s="1404"/>
    </row>
    <row r="599" spans="1:4" x14ac:dyDescent="0.2">
      <c r="A599" s="1404"/>
      <c r="B599" s="1516"/>
      <c r="C599" s="1404"/>
      <c r="D599" s="1404"/>
    </row>
    <row r="600" spans="1:4" x14ac:dyDescent="0.2">
      <c r="A600" s="1404"/>
      <c r="B600" s="1516"/>
      <c r="C600" s="1404"/>
      <c r="D600" s="1404"/>
    </row>
    <row r="601" spans="1:4" x14ac:dyDescent="0.2">
      <c r="A601" s="1404"/>
      <c r="B601" s="1516"/>
      <c r="C601" s="1404"/>
      <c r="D601" s="1404"/>
    </row>
    <row r="602" spans="1:4" x14ac:dyDescent="0.2">
      <c r="A602" s="1404"/>
      <c r="B602" s="1516"/>
      <c r="C602" s="1404"/>
      <c r="D602" s="1404"/>
    </row>
    <row r="603" spans="1:4" x14ac:dyDescent="0.2">
      <c r="A603" s="1404"/>
      <c r="B603" s="1516"/>
      <c r="C603" s="1404"/>
      <c r="D603" s="1404"/>
    </row>
    <row r="604" spans="1:4" x14ac:dyDescent="0.2">
      <c r="A604" s="1404"/>
      <c r="B604" s="1516"/>
      <c r="C604" s="1404"/>
      <c r="D604" s="1404"/>
    </row>
    <row r="605" spans="1:4" x14ac:dyDescent="0.2">
      <c r="A605" s="1404"/>
      <c r="B605" s="1516"/>
      <c r="C605" s="1404"/>
      <c r="D605" s="1404"/>
    </row>
    <row r="606" spans="1:4" x14ac:dyDescent="0.2">
      <c r="A606" s="1404"/>
      <c r="B606" s="1516"/>
      <c r="C606" s="1404"/>
      <c r="D606" s="1404"/>
    </row>
    <row r="607" spans="1:4" x14ac:dyDescent="0.2">
      <c r="A607" s="1404"/>
      <c r="B607" s="1516"/>
      <c r="C607" s="1404"/>
      <c r="D607" s="1404"/>
    </row>
    <row r="608" spans="1:4" x14ac:dyDescent="0.2">
      <c r="A608" s="1404"/>
      <c r="B608" s="1516"/>
      <c r="C608" s="1404"/>
      <c r="D608" s="1404"/>
    </row>
    <row r="609" spans="1:4" x14ac:dyDescent="0.2">
      <c r="A609" s="1404"/>
      <c r="B609" s="1516"/>
      <c r="C609" s="1404"/>
      <c r="D609" s="1404"/>
    </row>
    <row r="610" spans="1:4" x14ac:dyDescent="0.2">
      <c r="A610" s="1404"/>
      <c r="B610" s="1516"/>
      <c r="C610" s="1404"/>
      <c r="D610" s="1404"/>
    </row>
    <row r="611" spans="1:4" x14ac:dyDescent="0.2">
      <c r="A611" s="1404"/>
      <c r="B611" s="1516"/>
      <c r="C611" s="1404"/>
      <c r="D611" s="1404"/>
    </row>
    <row r="612" spans="1:4" x14ac:dyDescent="0.2">
      <c r="A612" s="1404"/>
      <c r="B612" s="1516"/>
      <c r="C612" s="1404"/>
      <c r="D612" s="1404"/>
    </row>
    <row r="613" spans="1:4" x14ac:dyDescent="0.2">
      <c r="A613" s="1404"/>
      <c r="B613" s="1516"/>
      <c r="C613" s="1404"/>
      <c r="D613" s="1404"/>
    </row>
    <row r="614" spans="1:4" x14ac:dyDescent="0.2">
      <c r="A614" s="1404"/>
      <c r="B614" s="1516"/>
      <c r="C614" s="1404"/>
      <c r="D614" s="1404"/>
    </row>
    <row r="615" spans="1:4" x14ac:dyDescent="0.2">
      <c r="A615" s="1404"/>
      <c r="B615" s="1516"/>
      <c r="C615" s="1404"/>
      <c r="D615" s="1404"/>
    </row>
    <row r="616" spans="1:4" x14ac:dyDescent="0.2">
      <c r="A616" s="1404"/>
      <c r="B616" s="1516"/>
      <c r="C616" s="1404"/>
      <c r="D616" s="1404"/>
    </row>
    <row r="617" spans="1:4" x14ac:dyDescent="0.2">
      <c r="A617" s="1404"/>
      <c r="B617" s="1516"/>
      <c r="C617" s="1404"/>
      <c r="D617" s="1404"/>
    </row>
    <row r="618" spans="1:4" x14ac:dyDescent="0.2">
      <c r="A618" s="1404"/>
      <c r="B618" s="1516"/>
      <c r="C618" s="1404"/>
      <c r="D618" s="1404"/>
    </row>
    <row r="619" spans="1:4" x14ac:dyDescent="0.2">
      <c r="A619" s="1404"/>
      <c r="B619" s="1516"/>
      <c r="C619" s="1404"/>
      <c r="D619" s="1404"/>
    </row>
    <row r="620" spans="1:4" x14ac:dyDescent="0.2">
      <c r="A620" s="1404"/>
      <c r="B620" s="1516"/>
      <c r="C620" s="1404"/>
      <c r="D620" s="1404"/>
    </row>
    <row r="621" spans="1:4" x14ac:dyDescent="0.2">
      <c r="A621" s="1404"/>
      <c r="B621" s="1516"/>
      <c r="C621" s="1404"/>
      <c r="D621" s="1404"/>
    </row>
    <row r="622" spans="1:4" x14ac:dyDescent="0.2">
      <c r="A622" s="1404"/>
      <c r="B622" s="1516"/>
      <c r="C622" s="1404"/>
      <c r="D622" s="1404"/>
    </row>
    <row r="623" spans="1:4" x14ac:dyDescent="0.2">
      <c r="A623" s="1404"/>
      <c r="B623" s="1516"/>
      <c r="C623" s="1404"/>
      <c r="D623" s="1404"/>
    </row>
    <row r="624" spans="1:4" x14ac:dyDescent="0.2">
      <c r="A624" s="1404"/>
      <c r="B624" s="1516"/>
      <c r="C624" s="1404"/>
      <c r="D624" s="1404"/>
    </row>
    <row r="625" spans="1:4" x14ac:dyDescent="0.2">
      <c r="A625" s="1404"/>
      <c r="B625" s="1516"/>
      <c r="C625" s="1404"/>
      <c r="D625" s="1404"/>
    </row>
    <row r="626" spans="1:4" x14ac:dyDescent="0.2">
      <c r="A626" s="1404"/>
      <c r="B626" s="1516"/>
      <c r="C626" s="1404"/>
      <c r="D626" s="1404"/>
    </row>
    <row r="627" spans="1:4" x14ac:dyDescent="0.2">
      <c r="A627" s="1404"/>
      <c r="B627" s="1516"/>
      <c r="C627" s="1404"/>
      <c r="D627" s="1404"/>
    </row>
    <row r="628" spans="1:4" x14ac:dyDescent="0.2">
      <c r="A628" s="1404"/>
      <c r="B628" s="1516"/>
      <c r="C628" s="1404"/>
      <c r="D628" s="1404"/>
    </row>
    <row r="629" spans="1:4" x14ac:dyDescent="0.2">
      <c r="A629" s="1404"/>
      <c r="B629" s="1516"/>
      <c r="C629" s="1404"/>
      <c r="D629" s="1404"/>
    </row>
    <row r="630" spans="1:4" x14ac:dyDescent="0.2">
      <c r="A630" s="1404"/>
      <c r="B630" s="1516"/>
      <c r="C630" s="1404"/>
      <c r="D630" s="1404"/>
    </row>
    <row r="631" spans="1:4" x14ac:dyDescent="0.2">
      <c r="A631" s="1404"/>
      <c r="B631" s="1516"/>
      <c r="C631" s="1404"/>
      <c r="D631" s="1404"/>
    </row>
    <row r="632" spans="1:4" x14ac:dyDescent="0.2">
      <c r="A632" s="1404"/>
      <c r="B632" s="1516"/>
      <c r="C632" s="1404"/>
      <c r="D632" s="1404"/>
    </row>
    <row r="633" spans="1:4" x14ac:dyDescent="0.2">
      <c r="A633" s="1404"/>
      <c r="B633" s="1516"/>
      <c r="C633" s="1404"/>
      <c r="D633" s="1404"/>
    </row>
    <row r="634" spans="1:4" x14ac:dyDescent="0.2">
      <c r="A634" s="1404"/>
      <c r="B634" s="1516"/>
      <c r="C634" s="1404"/>
      <c r="D634" s="1404"/>
    </row>
    <row r="635" spans="1:4" x14ac:dyDescent="0.2">
      <c r="A635" s="1404"/>
      <c r="B635" s="1516"/>
      <c r="C635" s="1404"/>
      <c r="D635" s="1404"/>
    </row>
    <row r="636" spans="1:4" x14ac:dyDescent="0.2">
      <c r="A636" s="1404"/>
      <c r="B636" s="1516"/>
      <c r="C636" s="1404"/>
      <c r="D636" s="1404"/>
    </row>
    <row r="637" spans="1:4" x14ac:dyDescent="0.2">
      <c r="A637" s="1404"/>
      <c r="B637" s="1516"/>
      <c r="C637" s="1404"/>
      <c r="D637" s="1404"/>
    </row>
    <row r="638" spans="1:4" x14ac:dyDescent="0.2">
      <c r="A638" s="1404"/>
      <c r="B638" s="1516"/>
      <c r="C638" s="1404"/>
      <c r="D638" s="1404"/>
    </row>
    <row r="639" spans="1:4" x14ac:dyDescent="0.2">
      <c r="A639" s="1404"/>
      <c r="B639" s="1516"/>
      <c r="C639" s="1404"/>
      <c r="D639" s="1404"/>
    </row>
    <row r="640" spans="1:4" x14ac:dyDescent="0.2">
      <c r="A640" s="1404"/>
      <c r="B640" s="1516"/>
      <c r="C640" s="1404"/>
      <c r="D640" s="1404"/>
    </row>
    <row r="641" spans="1:4" x14ac:dyDescent="0.2">
      <c r="A641" s="1404"/>
      <c r="B641" s="1516"/>
      <c r="C641" s="1404"/>
      <c r="D641" s="1404"/>
    </row>
    <row r="642" spans="1:4" x14ac:dyDescent="0.2">
      <c r="A642" s="1404"/>
      <c r="B642" s="1516"/>
      <c r="C642" s="1404"/>
      <c r="D642" s="1404"/>
    </row>
    <row r="643" spans="1:4" x14ac:dyDescent="0.2">
      <c r="A643" s="1404"/>
      <c r="B643" s="1516"/>
      <c r="C643" s="1404"/>
      <c r="D643" s="1404"/>
    </row>
    <row r="644" spans="1:4" x14ac:dyDescent="0.2">
      <c r="A644" s="1404"/>
      <c r="B644" s="1516"/>
      <c r="C644" s="1404"/>
      <c r="D644" s="1404"/>
    </row>
    <row r="645" spans="1:4" x14ac:dyDescent="0.2">
      <c r="A645" s="1404"/>
      <c r="B645" s="1516"/>
      <c r="C645" s="1404"/>
      <c r="D645" s="1404"/>
    </row>
    <row r="646" spans="1:4" x14ac:dyDescent="0.2">
      <c r="A646" s="1404"/>
      <c r="B646" s="1516"/>
      <c r="C646" s="1404"/>
      <c r="D646" s="1404"/>
    </row>
    <row r="647" spans="1:4" x14ac:dyDescent="0.2">
      <c r="A647" s="1404"/>
      <c r="B647" s="1516"/>
      <c r="C647" s="1404"/>
      <c r="D647" s="1404"/>
    </row>
    <row r="648" spans="1:4" x14ac:dyDescent="0.2">
      <c r="A648" s="1404"/>
      <c r="B648" s="1516"/>
      <c r="C648" s="1404"/>
      <c r="D648" s="1404"/>
    </row>
    <row r="649" spans="1:4" x14ac:dyDescent="0.2">
      <c r="A649" s="1404"/>
      <c r="B649" s="1516"/>
      <c r="C649" s="1404"/>
      <c r="D649" s="1404"/>
    </row>
    <row r="650" spans="1:4" x14ac:dyDescent="0.2">
      <c r="A650" s="1404"/>
      <c r="B650" s="1516"/>
      <c r="C650" s="1404"/>
      <c r="D650" s="1404"/>
    </row>
    <row r="651" spans="1:4" x14ac:dyDescent="0.2">
      <c r="A651" s="1404"/>
      <c r="B651" s="1516"/>
      <c r="C651" s="1404"/>
      <c r="D651" s="1404"/>
    </row>
    <row r="652" spans="1:4" x14ac:dyDescent="0.2">
      <c r="A652" s="1404"/>
      <c r="B652" s="1516"/>
      <c r="C652" s="1404"/>
      <c r="D652" s="1404"/>
    </row>
    <row r="653" spans="1:4" x14ac:dyDescent="0.2">
      <c r="A653" s="1404"/>
      <c r="B653" s="1516"/>
      <c r="C653" s="1404"/>
      <c r="D653" s="1404"/>
    </row>
    <row r="654" spans="1:4" x14ac:dyDescent="0.2">
      <c r="A654" s="1404"/>
      <c r="B654" s="1516"/>
      <c r="C654" s="1404"/>
      <c r="D654" s="1404"/>
    </row>
    <row r="655" spans="1:4" x14ac:dyDescent="0.2">
      <c r="A655" s="1404"/>
      <c r="B655" s="1516"/>
      <c r="C655" s="1404"/>
      <c r="D655" s="1404"/>
    </row>
    <row r="656" spans="1:4" x14ac:dyDescent="0.2">
      <c r="A656" s="1404"/>
      <c r="B656" s="1516"/>
      <c r="C656" s="1404"/>
      <c r="D656" s="1404"/>
    </row>
    <row r="657" spans="1:4" x14ac:dyDescent="0.2">
      <c r="A657" s="1404"/>
      <c r="B657" s="1516"/>
      <c r="C657" s="1404"/>
      <c r="D657" s="1404"/>
    </row>
    <row r="658" spans="1:4" x14ac:dyDescent="0.2">
      <c r="A658" s="1404"/>
      <c r="B658" s="1516"/>
      <c r="C658" s="1404"/>
      <c r="D658" s="1404"/>
    </row>
    <row r="659" spans="1:4" x14ac:dyDescent="0.2">
      <c r="A659" s="1404"/>
      <c r="B659" s="1516"/>
      <c r="C659" s="1404"/>
      <c r="D659" s="1404"/>
    </row>
    <row r="660" spans="1:4" x14ac:dyDescent="0.2">
      <c r="A660" s="1404"/>
      <c r="B660" s="1516"/>
      <c r="C660" s="1404"/>
      <c r="D660" s="1404"/>
    </row>
    <row r="661" spans="1:4" x14ac:dyDescent="0.2">
      <c r="A661" s="1404"/>
      <c r="B661" s="1516"/>
      <c r="C661" s="1404"/>
      <c r="D661" s="1404"/>
    </row>
    <row r="662" spans="1:4" x14ac:dyDescent="0.2">
      <c r="A662" s="1404"/>
      <c r="B662" s="1516"/>
      <c r="C662" s="1404"/>
      <c r="D662" s="1404"/>
    </row>
    <row r="663" spans="1:4" x14ac:dyDescent="0.2">
      <c r="A663" s="1404"/>
      <c r="B663" s="1516"/>
      <c r="C663" s="1404"/>
      <c r="D663" s="1404"/>
    </row>
    <row r="664" spans="1:4" x14ac:dyDescent="0.2">
      <c r="A664" s="1404"/>
      <c r="B664" s="1516"/>
      <c r="C664" s="1404"/>
      <c r="D664" s="1404"/>
    </row>
    <row r="665" spans="1:4" x14ac:dyDescent="0.2">
      <c r="A665" s="1404"/>
      <c r="B665" s="1516"/>
      <c r="C665" s="1404"/>
      <c r="D665" s="1404"/>
    </row>
    <row r="666" spans="1:4" x14ac:dyDescent="0.2">
      <c r="A666" s="1404"/>
      <c r="B666" s="1516"/>
      <c r="C666" s="1404"/>
      <c r="D666" s="1404"/>
    </row>
    <row r="667" spans="1:4" x14ac:dyDescent="0.2">
      <c r="A667" s="1404"/>
      <c r="B667" s="1516"/>
      <c r="C667" s="1404"/>
      <c r="D667" s="1404"/>
    </row>
    <row r="668" spans="1:4" x14ac:dyDescent="0.2">
      <c r="A668" s="1404"/>
      <c r="B668" s="1516"/>
      <c r="C668" s="1404"/>
      <c r="D668" s="1404"/>
    </row>
    <row r="669" spans="1:4" x14ac:dyDescent="0.2">
      <c r="A669" s="1404"/>
      <c r="B669" s="1516"/>
      <c r="C669" s="1404"/>
      <c r="D669" s="1404"/>
    </row>
    <row r="670" spans="1:4" x14ac:dyDescent="0.2">
      <c r="A670" s="1404"/>
      <c r="B670" s="1516"/>
      <c r="C670" s="1404"/>
      <c r="D670" s="1404"/>
    </row>
    <row r="671" spans="1:4" x14ac:dyDescent="0.2">
      <c r="A671" s="1404"/>
      <c r="B671" s="1516"/>
      <c r="C671" s="1404"/>
      <c r="D671" s="1404"/>
    </row>
    <row r="672" spans="1:4" x14ac:dyDescent="0.2">
      <c r="A672" s="1404"/>
      <c r="B672" s="1516"/>
      <c r="C672" s="1404"/>
      <c r="D672" s="1404"/>
    </row>
    <row r="673" spans="1:4" x14ac:dyDescent="0.2">
      <c r="A673" s="1404"/>
      <c r="B673" s="1516"/>
      <c r="C673" s="1404"/>
      <c r="D673" s="1404"/>
    </row>
    <row r="674" spans="1:4" x14ac:dyDescent="0.2">
      <c r="A674" s="1404"/>
      <c r="B674" s="1516"/>
      <c r="C674" s="1404"/>
      <c r="D674" s="1404"/>
    </row>
    <row r="675" spans="1:4" x14ac:dyDescent="0.2">
      <c r="A675" s="1404"/>
      <c r="B675" s="1516"/>
      <c r="C675" s="1404"/>
      <c r="D675" s="1404"/>
    </row>
    <row r="676" spans="1:4" x14ac:dyDescent="0.2">
      <c r="A676" s="1404"/>
      <c r="B676" s="1516"/>
      <c r="C676" s="1404"/>
      <c r="D676" s="1404"/>
    </row>
    <row r="677" spans="1:4" x14ac:dyDescent="0.2">
      <c r="A677" s="1404"/>
      <c r="B677" s="1516"/>
      <c r="C677" s="1404"/>
      <c r="D677" s="1404"/>
    </row>
    <row r="678" spans="1:4" x14ac:dyDescent="0.2">
      <c r="A678" s="1404"/>
      <c r="B678" s="1516"/>
      <c r="C678" s="1404"/>
      <c r="D678" s="1404"/>
    </row>
    <row r="679" spans="1:4" x14ac:dyDescent="0.2">
      <c r="A679" s="1404"/>
      <c r="B679" s="1516"/>
      <c r="C679" s="1404"/>
      <c r="D679" s="1404"/>
    </row>
    <row r="680" spans="1:4" x14ac:dyDescent="0.2">
      <c r="A680" s="1404"/>
      <c r="B680" s="1516"/>
      <c r="C680" s="1404"/>
      <c r="D680" s="1404"/>
    </row>
    <row r="681" spans="1:4" x14ac:dyDescent="0.2">
      <c r="A681" s="1404"/>
      <c r="B681" s="1516"/>
      <c r="C681" s="1404"/>
      <c r="D681" s="1404"/>
    </row>
    <row r="682" spans="1:4" x14ac:dyDescent="0.2">
      <c r="A682" s="1404"/>
      <c r="B682" s="1516"/>
      <c r="C682" s="1404"/>
      <c r="D682" s="1404"/>
    </row>
    <row r="683" spans="1:4" x14ac:dyDescent="0.2">
      <c r="A683" s="1404"/>
      <c r="B683" s="1516"/>
      <c r="C683" s="1404"/>
      <c r="D683" s="1404"/>
    </row>
    <row r="684" spans="1:4" x14ac:dyDescent="0.2">
      <c r="A684" s="1404"/>
      <c r="B684" s="1516"/>
      <c r="C684" s="1404"/>
      <c r="D684" s="1404"/>
    </row>
    <row r="685" spans="1:4" x14ac:dyDescent="0.2">
      <c r="A685" s="1404"/>
      <c r="B685" s="1516"/>
      <c r="C685" s="1404"/>
      <c r="D685" s="1404"/>
    </row>
    <row r="686" spans="1:4" x14ac:dyDescent="0.2">
      <c r="A686" s="1404"/>
      <c r="B686" s="1516"/>
      <c r="C686" s="1404"/>
      <c r="D686" s="1404"/>
    </row>
    <row r="687" spans="1:4" x14ac:dyDescent="0.2">
      <c r="A687" s="1404"/>
      <c r="B687" s="1516"/>
      <c r="C687" s="1404"/>
      <c r="D687" s="1404"/>
    </row>
    <row r="688" spans="1:4" x14ac:dyDescent="0.2">
      <c r="A688" s="1404"/>
      <c r="B688" s="1516"/>
      <c r="C688" s="1404"/>
      <c r="D688" s="1404"/>
    </row>
    <row r="689" spans="1:4" x14ac:dyDescent="0.2">
      <c r="A689" s="1404"/>
      <c r="B689" s="1516"/>
      <c r="C689" s="1404"/>
      <c r="D689" s="1404"/>
    </row>
    <row r="690" spans="1:4" x14ac:dyDescent="0.2">
      <c r="A690" s="1404"/>
      <c r="B690" s="1516"/>
      <c r="C690" s="1404"/>
      <c r="D690" s="1404"/>
    </row>
    <row r="691" spans="1:4" x14ac:dyDescent="0.2">
      <c r="A691" s="1404"/>
      <c r="B691" s="1516"/>
      <c r="C691" s="1404"/>
      <c r="D691" s="1404"/>
    </row>
    <row r="692" spans="1:4" x14ac:dyDescent="0.2">
      <c r="A692" s="1404"/>
      <c r="B692" s="1516"/>
      <c r="C692" s="1404"/>
      <c r="D692" s="1404"/>
    </row>
    <row r="693" spans="1:4" x14ac:dyDescent="0.2">
      <c r="A693" s="1404"/>
      <c r="B693" s="1516"/>
      <c r="C693" s="1404"/>
      <c r="D693" s="1404"/>
    </row>
    <row r="694" spans="1:4" x14ac:dyDescent="0.2">
      <c r="A694" s="1404"/>
      <c r="B694" s="1516"/>
      <c r="C694" s="1404"/>
      <c r="D694" s="1404"/>
    </row>
    <row r="695" spans="1:4" x14ac:dyDescent="0.2">
      <c r="A695" s="1404"/>
      <c r="B695" s="1516"/>
      <c r="C695" s="1404"/>
      <c r="D695" s="1404"/>
    </row>
    <row r="696" spans="1:4" x14ac:dyDescent="0.2">
      <c r="A696" s="1404"/>
      <c r="B696" s="1516"/>
      <c r="C696" s="1404"/>
      <c r="D696" s="1404"/>
    </row>
    <row r="697" spans="1:4" x14ac:dyDescent="0.2">
      <c r="A697" s="1404"/>
      <c r="B697" s="1516"/>
      <c r="C697" s="1404"/>
      <c r="D697" s="1404"/>
    </row>
    <row r="698" spans="1:4" x14ac:dyDescent="0.2">
      <c r="A698" s="1404"/>
      <c r="B698" s="1516"/>
      <c r="C698" s="1404"/>
      <c r="D698" s="1404"/>
    </row>
    <row r="699" spans="1:4" x14ac:dyDescent="0.2">
      <c r="A699" s="1404"/>
      <c r="B699" s="1516"/>
      <c r="C699" s="1404"/>
      <c r="D699" s="1404"/>
    </row>
    <row r="700" spans="1:4" x14ac:dyDescent="0.2">
      <c r="A700" s="1404"/>
      <c r="B700" s="1516"/>
      <c r="C700" s="1404"/>
      <c r="D700" s="1404"/>
    </row>
    <row r="701" spans="1:4" x14ac:dyDescent="0.2">
      <c r="A701" s="1404"/>
      <c r="B701" s="1516"/>
      <c r="C701" s="1404"/>
      <c r="D701" s="1404"/>
    </row>
    <row r="702" spans="1:4" x14ac:dyDescent="0.2">
      <c r="A702" s="1404"/>
      <c r="B702" s="1516"/>
      <c r="C702" s="1404"/>
      <c r="D702" s="1404"/>
    </row>
    <row r="703" spans="1:4" x14ac:dyDescent="0.2">
      <c r="A703" s="1404"/>
      <c r="B703" s="1516"/>
      <c r="C703" s="1404"/>
      <c r="D703" s="1404"/>
    </row>
    <row r="704" spans="1:4" x14ac:dyDescent="0.2">
      <c r="A704" s="1404"/>
      <c r="B704" s="1516"/>
      <c r="C704" s="1404"/>
      <c r="D704" s="1404"/>
    </row>
    <row r="705" spans="1:4" x14ac:dyDescent="0.2">
      <c r="A705" s="1404"/>
      <c r="B705" s="1516"/>
      <c r="C705" s="1404"/>
      <c r="D705" s="1404"/>
    </row>
    <row r="706" spans="1:4" x14ac:dyDescent="0.2">
      <c r="A706" s="1404"/>
      <c r="B706" s="1516"/>
      <c r="C706" s="1404"/>
      <c r="D706" s="1404"/>
    </row>
    <row r="707" spans="1:4" x14ac:dyDescent="0.2">
      <c r="A707" s="1404"/>
      <c r="B707" s="1516"/>
      <c r="C707" s="1404"/>
      <c r="D707" s="1404"/>
    </row>
    <row r="708" spans="1:4" x14ac:dyDescent="0.2">
      <c r="A708" s="1404"/>
      <c r="B708" s="1516"/>
      <c r="C708" s="1404"/>
      <c r="D708" s="1404"/>
    </row>
    <row r="709" spans="1:4" x14ac:dyDescent="0.2">
      <c r="A709" s="1404"/>
      <c r="B709" s="1516"/>
      <c r="C709" s="1404"/>
      <c r="D709" s="1404"/>
    </row>
    <row r="710" spans="1:4" x14ac:dyDescent="0.2">
      <c r="A710" s="1404"/>
      <c r="B710" s="1516"/>
      <c r="C710" s="1404"/>
      <c r="D710" s="1404"/>
    </row>
    <row r="711" spans="1:4" x14ac:dyDescent="0.2">
      <c r="A711" s="1404"/>
      <c r="B711" s="1516"/>
      <c r="C711" s="1404"/>
      <c r="D711" s="1404"/>
    </row>
    <row r="712" spans="1:4" x14ac:dyDescent="0.2">
      <c r="A712" s="1404"/>
      <c r="B712" s="1516"/>
      <c r="C712" s="1404"/>
      <c r="D712" s="1404"/>
    </row>
    <row r="713" spans="1:4" x14ac:dyDescent="0.2">
      <c r="A713" s="1404"/>
      <c r="B713" s="1516"/>
      <c r="C713" s="1404"/>
      <c r="D713" s="1404"/>
    </row>
    <row r="714" spans="1:4" x14ac:dyDescent="0.2">
      <c r="A714" s="1404"/>
      <c r="B714" s="1516"/>
      <c r="C714" s="1404"/>
      <c r="D714" s="1404"/>
    </row>
    <row r="715" spans="1:4" x14ac:dyDescent="0.2">
      <c r="A715" s="1404"/>
      <c r="B715" s="1516"/>
      <c r="C715" s="1404"/>
      <c r="D715" s="1404"/>
    </row>
    <row r="716" spans="1:4" x14ac:dyDescent="0.2">
      <c r="A716" s="1404"/>
      <c r="B716" s="1516"/>
      <c r="C716" s="1404"/>
      <c r="D716" s="1404"/>
    </row>
    <row r="717" spans="1:4" x14ac:dyDescent="0.2">
      <c r="A717" s="1404"/>
      <c r="B717" s="1516"/>
      <c r="C717" s="1404"/>
      <c r="D717" s="1404"/>
    </row>
    <row r="718" spans="1:4" x14ac:dyDescent="0.2">
      <c r="A718" s="1404"/>
      <c r="B718" s="1516"/>
      <c r="C718" s="1404"/>
      <c r="D718" s="1404"/>
    </row>
    <row r="719" spans="1:4" x14ac:dyDescent="0.2">
      <c r="A719" s="1404"/>
      <c r="B719" s="1516"/>
      <c r="C719" s="1404"/>
      <c r="D719" s="1404"/>
    </row>
    <row r="720" spans="1:4" x14ac:dyDescent="0.2">
      <c r="A720" s="1404"/>
      <c r="B720" s="1516"/>
      <c r="C720" s="1404"/>
      <c r="D720" s="1404"/>
    </row>
    <row r="721" spans="1:4" x14ac:dyDescent="0.2">
      <c r="A721" s="1404"/>
      <c r="B721" s="1516"/>
      <c r="C721" s="1404"/>
      <c r="D721" s="1404"/>
    </row>
    <row r="722" spans="1:4" x14ac:dyDescent="0.2">
      <c r="A722" s="1404"/>
      <c r="B722" s="1516"/>
      <c r="C722" s="1404"/>
      <c r="D722" s="1404"/>
    </row>
    <row r="723" spans="1:4" x14ac:dyDescent="0.2">
      <c r="A723" s="1404"/>
      <c r="B723" s="1516"/>
      <c r="C723" s="1404"/>
      <c r="D723" s="1404"/>
    </row>
    <row r="724" spans="1:4" x14ac:dyDescent="0.2">
      <c r="A724" s="1404"/>
      <c r="B724" s="1516"/>
      <c r="C724" s="1404"/>
      <c r="D724" s="1404"/>
    </row>
    <row r="725" spans="1:4" x14ac:dyDescent="0.2">
      <c r="A725" s="1404"/>
      <c r="B725" s="1516"/>
      <c r="C725" s="1404"/>
      <c r="D725" s="1404"/>
    </row>
    <row r="726" spans="1:4" x14ac:dyDescent="0.2">
      <c r="A726" s="1404"/>
      <c r="B726" s="1516"/>
      <c r="C726" s="1404"/>
      <c r="D726" s="1404"/>
    </row>
    <row r="727" spans="1:4" x14ac:dyDescent="0.2">
      <c r="A727" s="1404"/>
      <c r="B727" s="1516"/>
      <c r="C727" s="1404"/>
      <c r="D727" s="1404"/>
    </row>
    <row r="728" spans="1:4" x14ac:dyDescent="0.2">
      <c r="A728" s="1404"/>
      <c r="B728" s="1516"/>
      <c r="C728" s="1404"/>
      <c r="D728" s="1404"/>
    </row>
    <row r="729" spans="1:4" x14ac:dyDescent="0.2">
      <c r="A729" s="1404"/>
      <c r="B729" s="1516"/>
      <c r="C729" s="1404"/>
      <c r="D729" s="1404"/>
    </row>
    <row r="730" spans="1:4" x14ac:dyDescent="0.2">
      <c r="A730" s="1404"/>
      <c r="B730" s="1516"/>
      <c r="C730" s="1404"/>
      <c r="D730" s="1404"/>
    </row>
    <row r="731" spans="1:4" x14ac:dyDescent="0.2">
      <c r="A731" s="1404"/>
      <c r="B731" s="1516"/>
      <c r="C731" s="1404"/>
      <c r="D731" s="1404"/>
    </row>
    <row r="732" spans="1:4" x14ac:dyDescent="0.2">
      <c r="A732" s="1404"/>
      <c r="B732" s="1516"/>
      <c r="C732" s="1404"/>
      <c r="D732" s="1404"/>
    </row>
    <row r="733" spans="1:4" x14ac:dyDescent="0.2">
      <c r="A733" s="1404"/>
      <c r="B733" s="1516"/>
      <c r="C733" s="1404"/>
      <c r="D733" s="1404"/>
    </row>
    <row r="734" spans="1:4" x14ac:dyDescent="0.2">
      <c r="A734" s="1404"/>
      <c r="B734" s="1516"/>
      <c r="C734" s="1404"/>
      <c r="D734" s="1404"/>
    </row>
    <row r="735" spans="1:4" x14ac:dyDescent="0.2">
      <c r="A735" s="1404"/>
      <c r="B735" s="1516"/>
      <c r="C735" s="1404"/>
      <c r="D735" s="1404"/>
    </row>
    <row r="736" spans="1:4" x14ac:dyDescent="0.2">
      <c r="A736" s="1404"/>
      <c r="B736" s="1516"/>
      <c r="C736" s="1404"/>
      <c r="D736" s="1404"/>
    </row>
    <row r="737" spans="1:4" x14ac:dyDescent="0.2">
      <c r="A737" s="1404"/>
      <c r="B737" s="1516"/>
      <c r="C737" s="1404"/>
      <c r="D737" s="1404"/>
    </row>
    <row r="738" spans="1:4" x14ac:dyDescent="0.2">
      <c r="A738" s="1404"/>
      <c r="B738" s="1516"/>
      <c r="C738" s="1404"/>
      <c r="D738" s="1404"/>
    </row>
    <row r="739" spans="1:4" x14ac:dyDescent="0.2">
      <c r="A739" s="1404"/>
      <c r="B739" s="1516"/>
      <c r="C739" s="1404"/>
      <c r="D739" s="1404"/>
    </row>
    <row r="740" spans="1:4" x14ac:dyDescent="0.2">
      <c r="A740" s="1404"/>
      <c r="B740" s="1516"/>
      <c r="C740" s="1404"/>
      <c r="D740" s="1404"/>
    </row>
    <row r="741" spans="1:4" x14ac:dyDescent="0.2">
      <c r="A741" s="1404"/>
      <c r="B741" s="1516"/>
      <c r="C741" s="1404"/>
      <c r="D741" s="1404"/>
    </row>
    <row r="742" spans="1:4" x14ac:dyDescent="0.2">
      <c r="A742" s="1404"/>
      <c r="B742" s="1516"/>
      <c r="C742" s="1404"/>
      <c r="D742" s="1404"/>
    </row>
    <row r="743" spans="1:4" x14ac:dyDescent="0.2">
      <c r="A743" s="1404"/>
      <c r="B743" s="1516"/>
      <c r="C743" s="1404"/>
      <c r="D743" s="1404"/>
    </row>
    <row r="744" spans="1:4" x14ac:dyDescent="0.2">
      <c r="A744" s="1404"/>
      <c r="B744" s="1516"/>
      <c r="C744" s="1404"/>
      <c r="D744" s="1404"/>
    </row>
    <row r="745" spans="1:4" x14ac:dyDescent="0.2">
      <c r="A745" s="1404"/>
      <c r="B745" s="1516"/>
      <c r="C745" s="1404"/>
      <c r="D745" s="1404"/>
    </row>
    <row r="746" spans="1:4" x14ac:dyDescent="0.2">
      <c r="A746" s="1404"/>
      <c r="B746" s="1516"/>
      <c r="C746" s="1404"/>
      <c r="D746" s="1404"/>
    </row>
    <row r="747" spans="1:4" x14ac:dyDescent="0.2">
      <c r="A747" s="1404"/>
      <c r="B747" s="1516"/>
      <c r="C747" s="1404"/>
      <c r="D747" s="1404"/>
    </row>
    <row r="748" spans="1:4" x14ac:dyDescent="0.2">
      <c r="A748" s="1404"/>
      <c r="B748" s="1516"/>
      <c r="C748" s="1404"/>
      <c r="D748" s="1404"/>
    </row>
    <row r="749" spans="1:4" x14ac:dyDescent="0.2">
      <c r="A749" s="1404"/>
      <c r="B749" s="1516"/>
      <c r="C749" s="1404"/>
      <c r="D749" s="1404"/>
    </row>
    <row r="750" spans="1:4" x14ac:dyDescent="0.2">
      <c r="A750" s="1404"/>
      <c r="B750" s="1516"/>
      <c r="C750" s="1404"/>
      <c r="D750" s="1404"/>
    </row>
    <row r="751" spans="1:4" x14ac:dyDescent="0.2">
      <c r="A751" s="1404"/>
      <c r="B751" s="1516"/>
      <c r="C751" s="1404"/>
      <c r="D751" s="1404"/>
    </row>
    <row r="752" spans="1:4" x14ac:dyDescent="0.2">
      <c r="A752" s="1404"/>
      <c r="B752" s="1516"/>
      <c r="C752" s="1404"/>
      <c r="D752" s="1404"/>
    </row>
    <row r="753" spans="1:4" x14ac:dyDescent="0.2">
      <c r="A753" s="1404"/>
      <c r="B753" s="1516"/>
      <c r="C753" s="1404"/>
      <c r="D753" s="1404"/>
    </row>
    <row r="754" spans="1:4" x14ac:dyDescent="0.2">
      <c r="A754" s="1404"/>
      <c r="B754" s="1516"/>
      <c r="C754" s="1404"/>
      <c r="D754" s="1404"/>
    </row>
    <row r="755" spans="1:4" x14ac:dyDescent="0.2">
      <c r="A755" s="1404"/>
      <c r="B755" s="1516"/>
      <c r="C755" s="1404"/>
      <c r="D755" s="1404"/>
    </row>
    <row r="756" spans="1:4" x14ac:dyDescent="0.2">
      <c r="A756" s="1404"/>
      <c r="B756" s="1516"/>
      <c r="C756" s="1404"/>
      <c r="D756" s="1404"/>
    </row>
    <row r="757" spans="1:4" x14ac:dyDescent="0.2">
      <c r="A757" s="1404"/>
      <c r="B757" s="1516"/>
      <c r="C757" s="1404"/>
      <c r="D757" s="1404"/>
    </row>
    <row r="758" spans="1:4" x14ac:dyDescent="0.2">
      <c r="A758" s="1404"/>
      <c r="B758" s="1516"/>
      <c r="C758" s="1404"/>
      <c r="D758" s="1404"/>
    </row>
    <row r="759" spans="1:4" x14ac:dyDescent="0.2">
      <c r="A759" s="1404"/>
      <c r="B759" s="1516"/>
      <c r="C759" s="1404"/>
      <c r="D759" s="1404"/>
    </row>
    <row r="760" spans="1:4" x14ac:dyDescent="0.2">
      <c r="A760" s="1404"/>
      <c r="B760" s="1516"/>
      <c r="C760" s="1404"/>
      <c r="D760" s="1404"/>
    </row>
    <row r="761" spans="1:4" x14ac:dyDescent="0.2">
      <c r="A761" s="1404"/>
      <c r="B761" s="1516"/>
      <c r="C761" s="1404"/>
      <c r="D761" s="1404"/>
    </row>
    <row r="762" spans="1:4" x14ac:dyDescent="0.2">
      <c r="A762" s="1404"/>
      <c r="B762" s="1516"/>
      <c r="C762" s="1404"/>
      <c r="D762" s="1404"/>
    </row>
    <row r="763" spans="1:4" x14ac:dyDescent="0.2">
      <c r="A763" s="1404"/>
      <c r="B763" s="1516"/>
      <c r="C763" s="1404"/>
      <c r="D763" s="1404"/>
    </row>
    <row r="764" spans="1:4" x14ac:dyDescent="0.2">
      <c r="A764" s="1404"/>
      <c r="B764" s="1516"/>
      <c r="C764" s="1404"/>
      <c r="D764" s="1404"/>
    </row>
    <row r="765" spans="1:4" x14ac:dyDescent="0.2">
      <c r="A765" s="1404"/>
      <c r="B765" s="1516"/>
      <c r="C765" s="1404"/>
      <c r="D765" s="1404"/>
    </row>
    <row r="766" spans="1:4" x14ac:dyDescent="0.2">
      <c r="A766" s="1404"/>
      <c r="B766" s="1516"/>
      <c r="C766" s="1404"/>
      <c r="D766" s="1404"/>
    </row>
    <row r="767" spans="1:4" x14ac:dyDescent="0.2">
      <c r="A767" s="1404"/>
      <c r="B767" s="1516"/>
      <c r="C767" s="1404"/>
      <c r="D767" s="1404"/>
    </row>
    <row r="768" spans="1:4" x14ac:dyDescent="0.2">
      <c r="A768" s="1404"/>
      <c r="B768" s="1516"/>
      <c r="C768" s="1404"/>
      <c r="D768" s="1404"/>
    </row>
    <row r="769" spans="1:4" x14ac:dyDescent="0.2">
      <c r="A769" s="1404"/>
      <c r="B769" s="1516"/>
      <c r="C769" s="1404"/>
      <c r="D769" s="1404"/>
    </row>
    <row r="770" spans="1:4" x14ac:dyDescent="0.2">
      <c r="A770" s="1404"/>
      <c r="B770" s="1516"/>
      <c r="C770" s="1404"/>
      <c r="D770" s="1404"/>
    </row>
    <row r="771" spans="1:4" x14ac:dyDescent="0.2">
      <c r="A771" s="1404"/>
      <c r="B771" s="1516"/>
      <c r="C771" s="1404"/>
      <c r="D771" s="1404"/>
    </row>
    <row r="772" spans="1:4" x14ac:dyDescent="0.2">
      <c r="A772" s="1404"/>
      <c r="B772" s="1516"/>
      <c r="C772" s="1404"/>
      <c r="D772" s="1404"/>
    </row>
    <row r="773" spans="1:4" x14ac:dyDescent="0.2">
      <c r="A773" s="1404"/>
      <c r="B773" s="1516"/>
      <c r="C773" s="1404"/>
      <c r="D773" s="1404"/>
    </row>
    <row r="774" spans="1:4" x14ac:dyDescent="0.2">
      <c r="A774" s="1404"/>
      <c r="B774" s="1516"/>
      <c r="C774" s="1404"/>
      <c r="D774" s="1404"/>
    </row>
    <row r="775" spans="1:4" x14ac:dyDescent="0.2">
      <c r="A775" s="1404"/>
      <c r="B775" s="1516"/>
      <c r="C775" s="1404"/>
      <c r="D775" s="1404"/>
    </row>
    <row r="776" spans="1:4" x14ac:dyDescent="0.2">
      <c r="A776" s="1404"/>
      <c r="B776" s="1516"/>
      <c r="C776" s="1404"/>
      <c r="D776" s="1404"/>
    </row>
    <row r="777" spans="1:4" x14ac:dyDescent="0.2">
      <c r="A777" s="1404"/>
      <c r="B777" s="1516"/>
      <c r="C777" s="1404"/>
      <c r="D777" s="1404"/>
    </row>
    <row r="778" spans="1:4" x14ac:dyDescent="0.2">
      <c r="A778" s="1404"/>
      <c r="B778" s="1516"/>
      <c r="C778" s="1404"/>
      <c r="D778" s="1404"/>
    </row>
    <row r="779" spans="1:4" x14ac:dyDescent="0.2">
      <c r="A779" s="1404"/>
      <c r="B779" s="1516"/>
      <c r="C779" s="1404"/>
      <c r="D779" s="1404"/>
    </row>
    <row r="780" spans="1:4" x14ac:dyDescent="0.2">
      <c r="A780" s="1404"/>
      <c r="B780" s="1516"/>
      <c r="C780" s="1404"/>
      <c r="D780" s="1404"/>
    </row>
    <row r="781" spans="1:4" x14ac:dyDescent="0.2">
      <c r="A781" s="1404"/>
      <c r="B781" s="1516"/>
      <c r="C781" s="1404"/>
      <c r="D781" s="1404"/>
    </row>
    <row r="782" spans="1:4" x14ac:dyDescent="0.2">
      <c r="A782" s="1404"/>
      <c r="B782" s="1516"/>
      <c r="C782" s="1404"/>
      <c r="D782" s="1404"/>
    </row>
    <row r="783" spans="1:4" x14ac:dyDescent="0.2">
      <c r="A783" s="1404"/>
      <c r="B783" s="1516"/>
      <c r="C783" s="1404"/>
      <c r="D783" s="1404"/>
    </row>
    <row r="784" spans="1:4" x14ac:dyDescent="0.2">
      <c r="A784" s="1404"/>
      <c r="B784" s="1516"/>
      <c r="C784" s="1404"/>
      <c r="D784" s="1404"/>
    </row>
    <row r="785" spans="1:4" x14ac:dyDescent="0.2">
      <c r="A785" s="1404"/>
      <c r="B785" s="1516"/>
      <c r="C785" s="1404"/>
      <c r="D785" s="1404"/>
    </row>
    <row r="786" spans="1:4" x14ac:dyDescent="0.2">
      <c r="A786" s="1404"/>
      <c r="B786" s="1516"/>
      <c r="C786" s="1404"/>
      <c r="D786" s="1404"/>
    </row>
    <row r="787" spans="1:4" x14ac:dyDescent="0.2">
      <c r="A787" s="1404"/>
      <c r="B787" s="1516"/>
      <c r="C787" s="1404"/>
      <c r="D787" s="1404"/>
    </row>
    <row r="788" spans="1:4" x14ac:dyDescent="0.2">
      <c r="A788" s="1404"/>
      <c r="B788" s="1516"/>
      <c r="C788" s="1404"/>
      <c r="D788" s="1404"/>
    </row>
    <row r="789" spans="1:4" x14ac:dyDescent="0.2">
      <c r="A789" s="1404"/>
      <c r="B789" s="1516"/>
      <c r="C789" s="1404"/>
      <c r="D789" s="1404"/>
    </row>
    <row r="790" spans="1:4" x14ac:dyDescent="0.2">
      <c r="A790" s="1404"/>
      <c r="B790" s="1516"/>
      <c r="C790" s="1404"/>
      <c r="D790" s="1404"/>
    </row>
    <row r="791" spans="1:4" x14ac:dyDescent="0.2">
      <c r="A791" s="1404"/>
      <c r="B791" s="1516"/>
      <c r="C791" s="1404"/>
      <c r="D791" s="1404"/>
    </row>
    <row r="792" spans="1:4" x14ac:dyDescent="0.2">
      <c r="A792" s="1404"/>
      <c r="B792" s="1516"/>
      <c r="C792" s="1404"/>
      <c r="D792" s="1404"/>
    </row>
    <row r="793" spans="1:4" x14ac:dyDescent="0.2">
      <c r="A793" s="1404"/>
      <c r="B793" s="1516"/>
      <c r="C793" s="1404"/>
      <c r="D793" s="1404"/>
    </row>
    <row r="794" spans="1:4" x14ac:dyDescent="0.2">
      <c r="A794" s="1404"/>
      <c r="B794" s="1516"/>
      <c r="C794" s="1404"/>
      <c r="D794" s="1404"/>
    </row>
    <row r="795" spans="1:4" x14ac:dyDescent="0.2">
      <c r="A795" s="1404"/>
      <c r="B795" s="1516"/>
      <c r="C795" s="1404"/>
      <c r="D795" s="1404"/>
    </row>
    <row r="796" spans="1:4" x14ac:dyDescent="0.2">
      <c r="A796" s="1404"/>
      <c r="B796" s="1516"/>
      <c r="C796" s="1404"/>
      <c r="D796" s="1404"/>
    </row>
    <row r="797" spans="1:4" x14ac:dyDescent="0.2">
      <c r="A797" s="1404"/>
      <c r="B797" s="1516"/>
      <c r="C797" s="1404"/>
      <c r="D797" s="1404"/>
    </row>
    <row r="798" spans="1:4" x14ac:dyDescent="0.2">
      <c r="A798" s="1404"/>
      <c r="B798" s="1516"/>
      <c r="C798" s="1404"/>
      <c r="D798" s="1404"/>
    </row>
    <row r="799" spans="1:4" x14ac:dyDescent="0.2">
      <c r="A799" s="1404"/>
      <c r="B799" s="1516"/>
      <c r="C799" s="1404"/>
      <c r="D799" s="1404"/>
    </row>
    <row r="800" spans="1:4" x14ac:dyDescent="0.2">
      <c r="A800" s="1404"/>
      <c r="B800" s="1516"/>
      <c r="C800" s="1404"/>
      <c r="D800" s="1404"/>
    </row>
    <row r="801" spans="1:4" x14ac:dyDescent="0.2">
      <c r="A801" s="1404"/>
      <c r="B801" s="1516"/>
      <c r="C801" s="1404"/>
      <c r="D801" s="1404"/>
    </row>
    <row r="802" spans="1:4" x14ac:dyDescent="0.2">
      <c r="A802" s="1404"/>
      <c r="B802" s="1516"/>
      <c r="C802" s="1404"/>
      <c r="D802" s="1404"/>
    </row>
    <row r="803" spans="1:4" x14ac:dyDescent="0.2">
      <c r="A803" s="1404"/>
      <c r="B803" s="1516"/>
      <c r="C803" s="1404"/>
      <c r="D803" s="1404"/>
    </row>
    <row r="804" spans="1:4" x14ac:dyDescent="0.2">
      <c r="A804" s="1404"/>
      <c r="B804" s="1516"/>
      <c r="C804" s="1404"/>
      <c r="D804" s="1404"/>
    </row>
    <row r="805" spans="1:4" x14ac:dyDescent="0.2">
      <c r="A805" s="1404"/>
      <c r="B805" s="1516"/>
      <c r="C805" s="1404"/>
      <c r="D805" s="1404"/>
    </row>
    <row r="806" spans="1:4" x14ac:dyDescent="0.2">
      <c r="A806" s="1404"/>
      <c r="B806" s="1516"/>
      <c r="C806" s="1404"/>
      <c r="D806" s="1404"/>
    </row>
    <row r="807" spans="1:4" x14ac:dyDescent="0.2">
      <c r="A807" s="1404"/>
      <c r="B807" s="1516"/>
      <c r="C807" s="1404"/>
      <c r="D807" s="1404"/>
    </row>
    <row r="808" spans="1:4" x14ac:dyDescent="0.2">
      <c r="A808" s="1404"/>
      <c r="B808" s="1516"/>
      <c r="C808" s="1404"/>
      <c r="D808" s="1404"/>
    </row>
    <row r="809" spans="1:4" x14ac:dyDescent="0.2">
      <c r="A809" s="1404"/>
      <c r="B809" s="1516"/>
      <c r="C809" s="1404"/>
      <c r="D809" s="1404"/>
    </row>
    <row r="810" spans="1:4" x14ac:dyDescent="0.2">
      <c r="A810" s="1404"/>
      <c r="B810" s="1516"/>
      <c r="C810" s="1404"/>
      <c r="D810" s="1404"/>
    </row>
    <row r="811" spans="1:4" x14ac:dyDescent="0.2">
      <c r="A811" s="1404"/>
      <c r="B811" s="1516"/>
      <c r="C811" s="1404"/>
      <c r="D811" s="1404"/>
    </row>
    <row r="812" spans="1:4" x14ac:dyDescent="0.2">
      <c r="A812" s="1404"/>
      <c r="B812" s="1516"/>
      <c r="C812" s="1404"/>
      <c r="D812" s="1404"/>
    </row>
    <row r="813" spans="1:4" x14ac:dyDescent="0.2">
      <c r="A813" s="1404"/>
      <c r="B813" s="1516"/>
      <c r="C813" s="1404"/>
      <c r="D813" s="1404"/>
    </row>
    <row r="814" spans="1:4" x14ac:dyDescent="0.2">
      <c r="A814" s="1404"/>
      <c r="B814" s="1516"/>
      <c r="C814" s="1404"/>
      <c r="D814" s="1404"/>
    </row>
    <row r="815" spans="1:4" x14ac:dyDescent="0.2">
      <c r="A815" s="1404"/>
      <c r="B815" s="1516"/>
      <c r="C815" s="1404"/>
      <c r="D815" s="1404"/>
    </row>
    <row r="816" spans="1:4" x14ac:dyDescent="0.2">
      <c r="A816" s="1404"/>
      <c r="B816" s="1516"/>
      <c r="C816" s="1404"/>
      <c r="D816" s="1404"/>
    </row>
    <row r="817" spans="1:4" x14ac:dyDescent="0.2">
      <c r="A817" s="1404"/>
      <c r="B817" s="1516"/>
      <c r="C817" s="1404"/>
      <c r="D817" s="1404"/>
    </row>
    <row r="818" spans="1:4" x14ac:dyDescent="0.2">
      <c r="A818" s="1404"/>
      <c r="B818" s="1516"/>
      <c r="C818" s="1404"/>
      <c r="D818" s="1404"/>
    </row>
    <row r="819" spans="1:4" x14ac:dyDescent="0.2">
      <c r="A819" s="1404"/>
      <c r="B819" s="1516"/>
      <c r="C819" s="1404"/>
      <c r="D819" s="1404"/>
    </row>
    <row r="820" spans="1:4" x14ac:dyDescent="0.2">
      <c r="A820" s="1404"/>
      <c r="B820" s="1516"/>
      <c r="C820" s="1404"/>
      <c r="D820" s="1404"/>
    </row>
    <row r="821" spans="1:4" x14ac:dyDescent="0.2">
      <c r="A821" s="1404"/>
      <c r="B821" s="1516"/>
      <c r="C821" s="1404"/>
      <c r="D821" s="1404"/>
    </row>
    <row r="822" spans="1:4" x14ac:dyDescent="0.2">
      <c r="A822" s="1404"/>
      <c r="B822" s="1516"/>
      <c r="C822" s="1404"/>
      <c r="D822" s="1404"/>
    </row>
    <row r="823" spans="1:4" x14ac:dyDescent="0.2">
      <c r="A823" s="1404"/>
      <c r="B823" s="1516"/>
      <c r="C823" s="1404"/>
      <c r="D823" s="1404"/>
    </row>
    <row r="824" spans="1:4" x14ac:dyDescent="0.2">
      <c r="A824" s="1404"/>
      <c r="B824" s="1516"/>
      <c r="C824" s="1404"/>
      <c r="D824" s="1404"/>
    </row>
    <row r="825" spans="1:4" x14ac:dyDescent="0.2">
      <c r="A825" s="1404"/>
      <c r="B825" s="1516"/>
      <c r="C825" s="1404"/>
      <c r="D825" s="1404"/>
    </row>
    <row r="826" spans="1:4" x14ac:dyDescent="0.2">
      <c r="A826" s="1404"/>
      <c r="B826" s="1516"/>
      <c r="C826" s="1404"/>
      <c r="D826" s="1404"/>
    </row>
    <row r="827" spans="1:4" x14ac:dyDescent="0.2">
      <c r="A827" s="1404"/>
      <c r="B827" s="1516"/>
      <c r="C827" s="1404"/>
      <c r="D827" s="1404"/>
    </row>
    <row r="828" spans="1:4" x14ac:dyDescent="0.2">
      <c r="A828" s="1404"/>
      <c r="B828" s="1516"/>
      <c r="C828" s="1404"/>
      <c r="D828" s="1404"/>
    </row>
    <row r="829" spans="1:4" x14ac:dyDescent="0.2">
      <c r="A829" s="1404"/>
      <c r="B829" s="1516"/>
      <c r="C829" s="1404"/>
      <c r="D829" s="1404"/>
    </row>
    <row r="830" spans="1:4" x14ac:dyDescent="0.2">
      <c r="A830" s="1404"/>
      <c r="B830" s="1516"/>
      <c r="C830" s="1404"/>
      <c r="D830" s="1404"/>
    </row>
    <row r="831" spans="1:4" x14ac:dyDescent="0.2">
      <c r="A831" s="1404"/>
      <c r="B831" s="1516"/>
      <c r="C831" s="1404"/>
      <c r="D831" s="1404"/>
    </row>
    <row r="832" spans="1:4" x14ac:dyDescent="0.2">
      <c r="A832" s="1404"/>
      <c r="B832" s="1516"/>
      <c r="C832" s="1404"/>
      <c r="D832" s="1404"/>
    </row>
    <row r="833" spans="1:4" x14ac:dyDescent="0.2">
      <c r="A833" s="1404"/>
      <c r="B833" s="1516"/>
      <c r="C833" s="1404"/>
      <c r="D833" s="1404"/>
    </row>
    <row r="834" spans="1:4" x14ac:dyDescent="0.2">
      <c r="A834" s="1404"/>
      <c r="B834" s="1516"/>
      <c r="C834" s="1404"/>
      <c r="D834" s="1404"/>
    </row>
    <row r="835" spans="1:4" x14ac:dyDescent="0.2">
      <c r="A835" s="1404"/>
      <c r="B835" s="1516"/>
      <c r="C835" s="1404"/>
      <c r="D835" s="1404"/>
    </row>
    <row r="836" spans="1:4" x14ac:dyDescent="0.2">
      <c r="A836" s="1404"/>
      <c r="B836" s="1516"/>
      <c r="C836" s="1404"/>
      <c r="D836" s="1404"/>
    </row>
    <row r="837" spans="1:4" x14ac:dyDescent="0.2">
      <c r="A837" s="1404"/>
      <c r="B837" s="1516"/>
      <c r="C837" s="1404"/>
      <c r="D837" s="1404"/>
    </row>
    <row r="838" spans="1:4" x14ac:dyDescent="0.2">
      <c r="A838" s="1404"/>
      <c r="B838" s="1516"/>
      <c r="C838" s="1404"/>
      <c r="D838" s="1404"/>
    </row>
    <row r="839" spans="1:4" x14ac:dyDescent="0.2">
      <c r="A839" s="1404"/>
      <c r="B839" s="1516"/>
      <c r="C839" s="1404"/>
      <c r="D839" s="1404"/>
    </row>
    <row r="840" spans="1:4" x14ac:dyDescent="0.2">
      <c r="A840" s="1404"/>
      <c r="B840" s="1516"/>
      <c r="C840" s="1404"/>
      <c r="D840" s="1404"/>
    </row>
    <row r="841" spans="1:4" x14ac:dyDescent="0.2">
      <c r="A841" s="1404"/>
      <c r="B841" s="1516"/>
      <c r="C841" s="1404"/>
      <c r="D841" s="1404"/>
    </row>
    <row r="842" spans="1:4" x14ac:dyDescent="0.2">
      <c r="A842" s="1404"/>
      <c r="B842" s="1516"/>
      <c r="C842" s="1404"/>
      <c r="D842" s="1404"/>
    </row>
    <row r="843" spans="1:4" x14ac:dyDescent="0.2">
      <c r="A843" s="1404"/>
      <c r="B843" s="1516"/>
      <c r="C843" s="1404"/>
      <c r="D843" s="1404"/>
    </row>
    <row r="844" spans="1:4" x14ac:dyDescent="0.2">
      <c r="A844" s="1404"/>
      <c r="B844" s="1516"/>
      <c r="C844" s="1404"/>
      <c r="D844" s="1404"/>
    </row>
    <row r="845" spans="1:4" x14ac:dyDescent="0.2">
      <c r="A845" s="1404"/>
      <c r="B845" s="1516"/>
      <c r="C845" s="1404"/>
      <c r="D845" s="1404"/>
    </row>
    <row r="846" spans="1:4" x14ac:dyDescent="0.2">
      <c r="A846" s="1404"/>
      <c r="B846" s="1516"/>
      <c r="C846" s="1404"/>
      <c r="D846" s="1404"/>
    </row>
    <row r="847" spans="1:4" x14ac:dyDescent="0.2">
      <c r="A847" s="1404"/>
      <c r="B847" s="1516"/>
      <c r="C847" s="1404"/>
      <c r="D847" s="1404"/>
    </row>
    <row r="848" spans="1:4" x14ac:dyDescent="0.2">
      <c r="A848" s="1404"/>
      <c r="B848" s="1516"/>
      <c r="C848" s="1404"/>
      <c r="D848" s="1404"/>
    </row>
    <row r="849" spans="1:4" x14ac:dyDescent="0.2">
      <c r="A849" s="1404"/>
      <c r="B849" s="1516"/>
      <c r="C849" s="1404"/>
      <c r="D849" s="1404"/>
    </row>
    <row r="850" spans="1:4" x14ac:dyDescent="0.2">
      <c r="A850" s="1404"/>
      <c r="B850" s="1516"/>
      <c r="C850" s="1404"/>
      <c r="D850" s="1404"/>
    </row>
    <row r="851" spans="1:4" x14ac:dyDescent="0.2">
      <c r="A851" s="1404"/>
      <c r="B851" s="1516"/>
      <c r="C851" s="1404"/>
      <c r="D851" s="1404"/>
    </row>
    <row r="852" spans="1:4" x14ac:dyDescent="0.2">
      <c r="A852" s="1404"/>
      <c r="B852" s="1516"/>
      <c r="C852" s="1404"/>
      <c r="D852" s="1404"/>
    </row>
    <row r="853" spans="1:4" x14ac:dyDescent="0.2">
      <c r="A853" s="1404"/>
      <c r="B853" s="1516"/>
      <c r="C853" s="1404"/>
      <c r="D853" s="1404"/>
    </row>
    <row r="854" spans="1:4" x14ac:dyDescent="0.2">
      <c r="A854" s="1404"/>
      <c r="B854" s="1516"/>
      <c r="C854" s="1404"/>
      <c r="D854" s="1404"/>
    </row>
    <row r="855" spans="1:4" x14ac:dyDescent="0.2">
      <c r="A855" s="1404"/>
      <c r="B855" s="1516"/>
      <c r="C855" s="1404"/>
      <c r="D855" s="1404"/>
    </row>
    <row r="856" spans="1:4" x14ac:dyDescent="0.2">
      <c r="A856" s="1404"/>
      <c r="B856" s="1516"/>
      <c r="C856" s="1404"/>
      <c r="D856" s="1404"/>
    </row>
    <row r="857" spans="1:4" x14ac:dyDescent="0.2">
      <c r="A857" s="1404"/>
      <c r="B857" s="1516"/>
      <c r="C857" s="1404"/>
      <c r="D857" s="1404"/>
    </row>
    <row r="858" spans="1:4" x14ac:dyDescent="0.2">
      <c r="A858" s="1404"/>
      <c r="B858" s="1516"/>
      <c r="C858" s="1404"/>
      <c r="D858" s="1404"/>
    </row>
    <row r="859" spans="1:4" x14ac:dyDescent="0.2">
      <c r="A859" s="1404"/>
      <c r="B859" s="1516"/>
      <c r="C859" s="1404"/>
      <c r="D859" s="1404"/>
    </row>
    <row r="860" spans="1:4" x14ac:dyDescent="0.2">
      <c r="A860" s="1404"/>
      <c r="B860" s="1516"/>
      <c r="C860" s="1404"/>
      <c r="D860" s="1404"/>
    </row>
    <row r="861" spans="1:4" x14ac:dyDescent="0.2">
      <c r="A861" s="1404"/>
      <c r="B861" s="1516"/>
      <c r="C861" s="1404"/>
      <c r="D861" s="1404"/>
    </row>
    <row r="862" spans="1:4" x14ac:dyDescent="0.2">
      <c r="A862" s="1404"/>
      <c r="B862" s="1516"/>
      <c r="C862" s="1404"/>
      <c r="D862" s="1404"/>
    </row>
    <row r="863" spans="1:4" x14ac:dyDescent="0.2">
      <c r="A863" s="1404"/>
      <c r="B863" s="1516"/>
      <c r="C863" s="1404"/>
      <c r="D863" s="1404"/>
    </row>
    <row r="864" spans="1:4" x14ac:dyDescent="0.2">
      <c r="A864" s="1404"/>
      <c r="B864" s="1516"/>
      <c r="C864" s="1404"/>
      <c r="D864" s="1404"/>
    </row>
    <row r="865" spans="1:4" x14ac:dyDescent="0.2">
      <c r="A865" s="1404"/>
      <c r="B865" s="1516"/>
      <c r="C865" s="1404"/>
      <c r="D865" s="1404"/>
    </row>
    <row r="866" spans="1:4" x14ac:dyDescent="0.2">
      <c r="A866" s="1404"/>
      <c r="B866" s="1516"/>
      <c r="C866" s="1404"/>
      <c r="D866" s="1404"/>
    </row>
    <row r="867" spans="1:4" x14ac:dyDescent="0.2">
      <c r="A867" s="1404"/>
      <c r="B867" s="1516"/>
      <c r="C867" s="1404"/>
      <c r="D867" s="1404"/>
    </row>
    <row r="868" spans="1:4" x14ac:dyDescent="0.2">
      <c r="A868" s="1404"/>
      <c r="B868" s="1516"/>
      <c r="C868" s="1404"/>
      <c r="D868" s="1404"/>
    </row>
    <row r="869" spans="1:4" x14ac:dyDescent="0.2">
      <c r="A869" s="1404"/>
      <c r="B869" s="1516"/>
      <c r="C869" s="1404"/>
      <c r="D869" s="1404"/>
    </row>
    <row r="870" spans="1:4" x14ac:dyDescent="0.2">
      <c r="A870" s="1404"/>
      <c r="B870" s="1516"/>
      <c r="C870" s="1404"/>
      <c r="D870" s="1404"/>
    </row>
    <row r="871" spans="1:4" x14ac:dyDescent="0.2">
      <c r="A871" s="1404"/>
      <c r="B871" s="1516"/>
      <c r="C871" s="1404"/>
      <c r="D871" s="1404"/>
    </row>
    <row r="872" spans="1:4" x14ac:dyDescent="0.2">
      <c r="A872" s="1404"/>
      <c r="B872" s="1516"/>
      <c r="C872" s="1404"/>
      <c r="D872" s="1404"/>
    </row>
    <row r="873" spans="1:4" x14ac:dyDescent="0.2">
      <c r="A873" s="1404"/>
      <c r="B873" s="1516"/>
      <c r="C873" s="1404"/>
      <c r="D873" s="1404"/>
    </row>
    <row r="874" spans="1:4" x14ac:dyDescent="0.2">
      <c r="A874" s="1404"/>
      <c r="B874" s="1516"/>
      <c r="C874" s="1404"/>
      <c r="D874" s="1404"/>
    </row>
    <row r="875" spans="1:4" x14ac:dyDescent="0.2">
      <c r="A875" s="1404"/>
      <c r="B875" s="1516"/>
      <c r="C875" s="1404"/>
      <c r="D875" s="1404"/>
    </row>
    <row r="876" spans="1:4" x14ac:dyDescent="0.2">
      <c r="A876" s="1404"/>
      <c r="B876" s="1516"/>
      <c r="C876" s="1404"/>
      <c r="D876" s="1404"/>
    </row>
    <row r="877" spans="1:4" x14ac:dyDescent="0.2">
      <c r="A877" s="1404"/>
      <c r="B877" s="1516"/>
      <c r="C877" s="1404"/>
      <c r="D877" s="1404"/>
    </row>
    <row r="878" spans="1:4" x14ac:dyDescent="0.2">
      <c r="A878" s="1404"/>
      <c r="B878" s="1516"/>
      <c r="C878" s="1404"/>
      <c r="D878" s="1404"/>
    </row>
    <row r="879" spans="1:4" x14ac:dyDescent="0.2">
      <c r="A879" s="1404"/>
      <c r="B879" s="1516"/>
      <c r="C879" s="1404"/>
      <c r="D879" s="1404"/>
    </row>
    <row r="880" spans="1:4" x14ac:dyDescent="0.2">
      <c r="A880" s="1404"/>
      <c r="B880" s="1516"/>
      <c r="C880" s="1404"/>
      <c r="D880" s="1404"/>
    </row>
    <row r="881" spans="1:4" x14ac:dyDescent="0.2">
      <c r="A881" s="1404"/>
      <c r="B881" s="1516"/>
      <c r="C881" s="1404"/>
      <c r="D881" s="1404"/>
    </row>
    <row r="882" spans="1:4" x14ac:dyDescent="0.2">
      <c r="A882" s="1404"/>
      <c r="B882" s="1516"/>
      <c r="C882" s="1404"/>
      <c r="D882" s="1404"/>
    </row>
    <row r="883" spans="1:4" x14ac:dyDescent="0.2">
      <c r="A883" s="1404"/>
      <c r="B883" s="1516"/>
      <c r="C883" s="1404"/>
      <c r="D883" s="1404"/>
    </row>
    <row r="884" spans="1:4" x14ac:dyDescent="0.2">
      <c r="A884" s="1404"/>
      <c r="B884" s="1516"/>
      <c r="C884" s="1404"/>
      <c r="D884" s="1404"/>
    </row>
    <row r="885" spans="1:4" x14ac:dyDescent="0.2">
      <c r="A885" s="1404"/>
      <c r="B885" s="1516"/>
      <c r="C885" s="1404"/>
      <c r="D885" s="1404"/>
    </row>
    <row r="886" spans="1:4" x14ac:dyDescent="0.2">
      <c r="A886" s="1404"/>
      <c r="B886" s="1516"/>
      <c r="C886" s="1404"/>
      <c r="D886" s="1404"/>
    </row>
    <row r="887" spans="1:4" x14ac:dyDescent="0.2">
      <c r="A887" s="1404"/>
      <c r="B887" s="1516"/>
      <c r="C887" s="1404"/>
      <c r="D887" s="1404"/>
    </row>
    <row r="888" spans="1:4" x14ac:dyDescent="0.2">
      <c r="A888" s="1404"/>
      <c r="B888" s="1516"/>
      <c r="C888" s="1404"/>
      <c r="D888" s="1404"/>
    </row>
    <row r="889" spans="1:4" x14ac:dyDescent="0.2">
      <c r="A889" s="1404"/>
      <c r="B889" s="1516"/>
      <c r="C889" s="1404"/>
      <c r="D889" s="1404"/>
    </row>
    <row r="890" spans="1:4" x14ac:dyDescent="0.2">
      <c r="A890" s="1404"/>
      <c r="B890" s="1516"/>
      <c r="C890" s="1404"/>
      <c r="D890" s="1404"/>
    </row>
    <row r="891" spans="1:4" x14ac:dyDescent="0.2">
      <c r="A891" s="1404"/>
      <c r="B891" s="1516"/>
      <c r="C891" s="1404"/>
      <c r="D891" s="1404"/>
    </row>
    <row r="892" spans="1:4" x14ac:dyDescent="0.2">
      <c r="A892" s="1404"/>
      <c r="B892" s="1516"/>
      <c r="C892" s="1404"/>
      <c r="D892" s="1404"/>
    </row>
    <row r="893" spans="1:4" x14ac:dyDescent="0.2">
      <c r="A893" s="1404"/>
      <c r="B893" s="1516"/>
      <c r="C893" s="1404"/>
      <c r="D893" s="1404"/>
    </row>
    <row r="894" spans="1:4" x14ac:dyDescent="0.2">
      <c r="A894" s="1404"/>
      <c r="B894" s="1516"/>
      <c r="C894" s="1404"/>
      <c r="D894" s="1404"/>
    </row>
    <row r="895" spans="1:4" x14ac:dyDescent="0.2">
      <c r="A895" s="1404"/>
      <c r="B895" s="1516"/>
      <c r="C895" s="1404"/>
      <c r="D895" s="1404"/>
    </row>
    <row r="896" spans="1:4" x14ac:dyDescent="0.2">
      <c r="A896" s="1404"/>
      <c r="B896" s="1516"/>
      <c r="C896" s="1404"/>
      <c r="D896" s="1404"/>
    </row>
    <row r="897" spans="1:4" x14ac:dyDescent="0.2">
      <c r="A897" s="1404"/>
      <c r="B897" s="1516"/>
      <c r="C897" s="1404"/>
      <c r="D897" s="1404"/>
    </row>
    <row r="898" spans="1:4" x14ac:dyDescent="0.2">
      <c r="A898" s="1404"/>
      <c r="B898" s="1516"/>
      <c r="C898" s="1404"/>
      <c r="D898" s="1404"/>
    </row>
    <row r="899" spans="1:4" x14ac:dyDescent="0.2">
      <c r="A899" s="1404"/>
      <c r="B899" s="1516"/>
      <c r="C899" s="1404"/>
      <c r="D899" s="1404"/>
    </row>
    <row r="900" spans="1:4" x14ac:dyDescent="0.2">
      <c r="A900" s="1404"/>
      <c r="B900" s="1516"/>
      <c r="C900" s="1404"/>
      <c r="D900" s="1404"/>
    </row>
    <row r="901" spans="1:4" x14ac:dyDescent="0.2">
      <c r="A901" s="1404"/>
      <c r="B901" s="1516"/>
      <c r="C901" s="1404"/>
      <c r="D901" s="1404"/>
    </row>
    <row r="902" spans="1:4" x14ac:dyDescent="0.2">
      <c r="A902" s="1404"/>
      <c r="B902" s="1516"/>
      <c r="C902" s="1404"/>
      <c r="D902" s="1404"/>
    </row>
    <row r="903" spans="1:4" x14ac:dyDescent="0.2">
      <c r="A903" s="1404"/>
      <c r="B903" s="1516"/>
      <c r="C903" s="1404"/>
      <c r="D903" s="1404"/>
    </row>
    <row r="904" spans="1:4" x14ac:dyDescent="0.2">
      <c r="A904" s="1404"/>
      <c r="B904" s="1516"/>
      <c r="C904" s="1404"/>
      <c r="D904" s="1404"/>
    </row>
    <row r="905" spans="1:4" x14ac:dyDescent="0.2">
      <c r="A905" s="1404"/>
      <c r="B905" s="1516"/>
      <c r="C905" s="1404"/>
      <c r="D905" s="1404"/>
    </row>
    <row r="906" spans="1:4" x14ac:dyDescent="0.2">
      <c r="A906" s="1404"/>
      <c r="B906" s="1516"/>
      <c r="C906" s="1404"/>
      <c r="D906" s="1404"/>
    </row>
    <row r="907" spans="1:4" x14ac:dyDescent="0.2">
      <c r="A907" s="1404"/>
      <c r="B907" s="1516"/>
      <c r="C907" s="1404"/>
      <c r="D907" s="1404"/>
    </row>
    <row r="908" spans="1:4" x14ac:dyDescent="0.2">
      <c r="A908" s="1404"/>
      <c r="B908" s="1516"/>
      <c r="C908" s="1404"/>
      <c r="D908" s="1404"/>
    </row>
    <row r="909" spans="1:4" x14ac:dyDescent="0.2">
      <c r="A909" s="1404"/>
      <c r="B909" s="1516"/>
      <c r="C909" s="1404"/>
      <c r="D909" s="1404"/>
    </row>
    <row r="910" spans="1:4" x14ac:dyDescent="0.2">
      <c r="A910" s="1404"/>
      <c r="B910" s="1516"/>
      <c r="C910" s="1404"/>
      <c r="D910" s="1404"/>
    </row>
    <row r="911" spans="1:4" x14ac:dyDescent="0.2">
      <c r="A911" s="1404"/>
      <c r="B911" s="1516"/>
      <c r="C911" s="1404"/>
      <c r="D911" s="1404"/>
    </row>
    <row r="912" spans="1:4" x14ac:dyDescent="0.2">
      <c r="A912" s="1404"/>
      <c r="B912" s="1516"/>
      <c r="C912" s="1404"/>
      <c r="D912" s="1404"/>
    </row>
    <row r="913" spans="1:4" x14ac:dyDescent="0.2">
      <c r="A913" s="1404"/>
      <c r="B913" s="1516"/>
      <c r="C913" s="1404"/>
      <c r="D913" s="1404"/>
    </row>
    <row r="914" spans="1:4" x14ac:dyDescent="0.2">
      <c r="A914" s="1404"/>
      <c r="B914" s="1516"/>
      <c r="C914" s="1404"/>
      <c r="D914" s="1404"/>
    </row>
    <row r="915" spans="1:4" x14ac:dyDescent="0.2">
      <c r="A915" s="1404"/>
      <c r="B915" s="1516"/>
      <c r="C915" s="1404"/>
      <c r="D915" s="1404"/>
    </row>
    <row r="916" spans="1:4" x14ac:dyDescent="0.2">
      <c r="A916" s="1404"/>
      <c r="B916" s="1516"/>
      <c r="C916" s="1404"/>
      <c r="D916" s="1404"/>
    </row>
    <row r="917" spans="1:4" x14ac:dyDescent="0.2">
      <c r="A917" s="1404"/>
      <c r="B917" s="1516"/>
      <c r="C917" s="1404"/>
      <c r="D917" s="1404"/>
    </row>
    <row r="918" spans="1:4" x14ac:dyDescent="0.2">
      <c r="A918" s="1404"/>
      <c r="B918" s="1516"/>
      <c r="C918" s="1404"/>
      <c r="D918" s="1404"/>
    </row>
    <row r="919" spans="1:4" x14ac:dyDescent="0.2">
      <c r="A919" s="1404"/>
      <c r="B919" s="1516"/>
      <c r="C919" s="1404"/>
      <c r="D919" s="1404"/>
    </row>
    <row r="920" spans="1:4" x14ac:dyDescent="0.2">
      <c r="A920" s="1404"/>
      <c r="B920" s="1516"/>
      <c r="C920" s="1404"/>
      <c r="D920" s="1404"/>
    </row>
    <row r="921" spans="1:4" x14ac:dyDescent="0.2">
      <c r="A921" s="1404"/>
      <c r="B921" s="1516"/>
      <c r="C921" s="1404"/>
      <c r="D921" s="1404"/>
    </row>
    <row r="922" spans="1:4" x14ac:dyDescent="0.2">
      <c r="A922" s="1404"/>
      <c r="B922" s="1516"/>
      <c r="C922" s="1404"/>
      <c r="D922" s="1404"/>
    </row>
    <row r="923" spans="1:4" x14ac:dyDescent="0.2">
      <c r="A923" s="1404"/>
      <c r="B923" s="1516"/>
      <c r="C923" s="1404"/>
      <c r="D923" s="1404"/>
    </row>
    <row r="924" spans="1:4" x14ac:dyDescent="0.2">
      <c r="A924" s="1404"/>
      <c r="B924" s="1516"/>
      <c r="C924" s="1404"/>
      <c r="D924" s="1404"/>
    </row>
    <row r="925" spans="1:4" x14ac:dyDescent="0.2">
      <c r="A925" s="1404"/>
      <c r="B925" s="1516"/>
      <c r="C925" s="1404"/>
      <c r="D925" s="1404"/>
    </row>
    <row r="926" spans="1:4" x14ac:dyDescent="0.2">
      <c r="A926" s="1404"/>
      <c r="B926" s="1516"/>
      <c r="C926" s="1404"/>
      <c r="D926" s="1404"/>
    </row>
    <row r="927" spans="1:4" x14ac:dyDescent="0.2">
      <c r="A927" s="1404"/>
      <c r="B927" s="1516"/>
      <c r="C927" s="1404"/>
      <c r="D927" s="1404"/>
    </row>
    <row r="928" spans="1:4" x14ac:dyDescent="0.2">
      <c r="A928" s="1404"/>
      <c r="B928" s="1516"/>
      <c r="C928" s="1404"/>
      <c r="D928" s="1404"/>
    </row>
    <row r="929" spans="1:4" x14ac:dyDescent="0.2">
      <c r="A929" s="1404"/>
      <c r="B929" s="1516"/>
      <c r="C929" s="1404"/>
      <c r="D929" s="1404"/>
    </row>
    <row r="930" spans="1:4" x14ac:dyDescent="0.2">
      <c r="A930" s="1404"/>
      <c r="B930" s="1516"/>
      <c r="C930" s="1404"/>
      <c r="D930" s="1404"/>
    </row>
    <row r="931" spans="1:4" x14ac:dyDescent="0.2">
      <c r="A931" s="1404"/>
      <c r="B931" s="1516"/>
      <c r="C931" s="1404"/>
      <c r="D931" s="1404"/>
    </row>
    <row r="932" spans="1:4" x14ac:dyDescent="0.2">
      <c r="A932" s="1404"/>
      <c r="B932" s="1516"/>
      <c r="C932" s="1404"/>
      <c r="D932" s="1404"/>
    </row>
  </sheetData>
  <mergeCells count="8">
    <mergeCell ref="A2:D2"/>
    <mergeCell ref="A3:F3"/>
    <mergeCell ref="B5:B8"/>
    <mergeCell ref="C5:E6"/>
    <mergeCell ref="F5:F8"/>
    <mergeCell ref="C7:C8"/>
    <mergeCell ref="D7:D8"/>
    <mergeCell ref="E7:E8"/>
  </mergeCells>
  <hyperlinks>
    <hyperlink ref="A1" location="Índice!A1" display="Voltar ao índice" xr:uid="{E5E85686-0B01-4A37-A3C0-5F1AE226FD6D}"/>
  </hyperlinks>
  <pageMargins left="0.78740157480314965" right="0.78740157480314965" top="1.1811023622047243" bottom="0.78740157480314965" header="0" footer="0"/>
  <pageSetup paperSize="9" orientation="portrait" verticalDpi="300" r:id="rId1"/>
  <headerFooter alignWithMargins="0"/>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52A86-60E3-4CA2-B1F0-0EF700D6CD29}">
  <dimension ref="A1:J973"/>
  <sheetViews>
    <sheetView showGridLines="0" zoomScaleNormal="100" workbookViewId="0"/>
  </sheetViews>
  <sheetFormatPr defaultRowHeight="9" x14ac:dyDescent="0.2"/>
  <cols>
    <col min="1" max="1" width="24.81640625" style="1372" customWidth="1"/>
    <col min="2" max="2" width="9.26953125" style="1370" customWidth="1"/>
    <col min="3" max="3" width="8.81640625" style="1372" customWidth="1"/>
    <col min="4" max="4" width="12" style="1372" customWidth="1"/>
    <col min="5" max="5" width="10" style="1372" customWidth="1"/>
    <col min="6" max="255" width="9.1796875" style="1372"/>
    <col min="256" max="256" width="28" style="1372" customWidth="1"/>
    <col min="257" max="257" width="9.26953125" style="1372" customWidth="1"/>
    <col min="258" max="258" width="8.81640625" style="1372" customWidth="1"/>
    <col min="259" max="259" width="13.81640625" style="1372" customWidth="1"/>
    <col min="260" max="260" width="12.81640625" style="1372" customWidth="1"/>
    <col min="261" max="261" width="10" style="1372" customWidth="1"/>
    <col min="262" max="511" width="9.1796875" style="1372"/>
    <col min="512" max="512" width="28" style="1372" customWidth="1"/>
    <col min="513" max="513" width="9.26953125" style="1372" customWidth="1"/>
    <col min="514" max="514" width="8.81640625" style="1372" customWidth="1"/>
    <col min="515" max="515" width="13.81640625" style="1372" customWidth="1"/>
    <col min="516" max="516" width="12.81640625" style="1372" customWidth="1"/>
    <col min="517" max="517" width="10" style="1372" customWidth="1"/>
    <col min="518" max="767" width="9.1796875" style="1372"/>
    <col min="768" max="768" width="28" style="1372" customWidth="1"/>
    <col min="769" max="769" width="9.26953125" style="1372" customWidth="1"/>
    <col min="770" max="770" width="8.81640625" style="1372" customWidth="1"/>
    <col min="771" max="771" width="13.81640625" style="1372" customWidth="1"/>
    <col min="772" max="772" width="12.81640625" style="1372" customWidth="1"/>
    <col min="773" max="773" width="10" style="1372" customWidth="1"/>
    <col min="774" max="1023" width="9.1796875" style="1372"/>
    <col min="1024" max="1024" width="28" style="1372" customWidth="1"/>
    <col min="1025" max="1025" width="9.26953125" style="1372" customWidth="1"/>
    <col min="1026" max="1026" width="8.81640625" style="1372" customWidth="1"/>
    <col min="1027" max="1027" width="13.81640625" style="1372" customWidth="1"/>
    <col min="1028" max="1028" width="12.81640625" style="1372" customWidth="1"/>
    <col min="1029" max="1029" width="10" style="1372" customWidth="1"/>
    <col min="1030" max="1279" width="9.1796875" style="1372"/>
    <col min="1280" max="1280" width="28" style="1372" customWidth="1"/>
    <col min="1281" max="1281" width="9.26953125" style="1372" customWidth="1"/>
    <col min="1282" max="1282" width="8.81640625" style="1372" customWidth="1"/>
    <col min="1283" max="1283" width="13.81640625" style="1372" customWidth="1"/>
    <col min="1284" max="1284" width="12.81640625" style="1372" customWidth="1"/>
    <col min="1285" max="1285" width="10" style="1372" customWidth="1"/>
    <col min="1286" max="1535" width="9.1796875" style="1372"/>
    <col min="1536" max="1536" width="28" style="1372" customWidth="1"/>
    <col min="1537" max="1537" width="9.26953125" style="1372" customWidth="1"/>
    <col min="1538" max="1538" width="8.81640625" style="1372" customWidth="1"/>
    <col min="1539" max="1539" width="13.81640625" style="1372" customWidth="1"/>
    <col min="1540" max="1540" width="12.81640625" style="1372" customWidth="1"/>
    <col min="1541" max="1541" width="10" style="1372" customWidth="1"/>
    <col min="1542" max="1791" width="9.1796875" style="1372"/>
    <col min="1792" max="1792" width="28" style="1372" customWidth="1"/>
    <col min="1793" max="1793" width="9.26953125" style="1372" customWidth="1"/>
    <col min="1794" max="1794" width="8.81640625" style="1372" customWidth="1"/>
    <col min="1795" max="1795" width="13.81640625" style="1372" customWidth="1"/>
    <col min="1796" max="1796" width="12.81640625" style="1372" customWidth="1"/>
    <col min="1797" max="1797" width="10" style="1372" customWidth="1"/>
    <col min="1798" max="2047" width="9.1796875" style="1372"/>
    <col min="2048" max="2048" width="28" style="1372" customWidth="1"/>
    <col min="2049" max="2049" width="9.26953125" style="1372" customWidth="1"/>
    <col min="2050" max="2050" width="8.81640625" style="1372" customWidth="1"/>
    <col min="2051" max="2051" width="13.81640625" style="1372" customWidth="1"/>
    <col min="2052" max="2052" width="12.81640625" style="1372" customWidth="1"/>
    <col min="2053" max="2053" width="10" style="1372" customWidth="1"/>
    <col min="2054" max="2303" width="9.1796875" style="1372"/>
    <col min="2304" max="2304" width="28" style="1372" customWidth="1"/>
    <col min="2305" max="2305" width="9.26953125" style="1372" customWidth="1"/>
    <col min="2306" max="2306" width="8.81640625" style="1372" customWidth="1"/>
    <col min="2307" max="2307" width="13.81640625" style="1372" customWidth="1"/>
    <col min="2308" max="2308" width="12.81640625" style="1372" customWidth="1"/>
    <col min="2309" max="2309" width="10" style="1372" customWidth="1"/>
    <col min="2310" max="2559" width="9.1796875" style="1372"/>
    <col min="2560" max="2560" width="28" style="1372" customWidth="1"/>
    <col min="2561" max="2561" width="9.26953125" style="1372" customWidth="1"/>
    <col min="2562" max="2562" width="8.81640625" style="1372" customWidth="1"/>
    <col min="2563" max="2563" width="13.81640625" style="1372" customWidth="1"/>
    <col min="2564" max="2564" width="12.81640625" style="1372" customWidth="1"/>
    <col min="2565" max="2565" width="10" style="1372" customWidth="1"/>
    <col min="2566" max="2815" width="9.1796875" style="1372"/>
    <col min="2816" max="2816" width="28" style="1372" customWidth="1"/>
    <col min="2817" max="2817" width="9.26953125" style="1372" customWidth="1"/>
    <col min="2818" max="2818" width="8.81640625" style="1372" customWidth="1"/>
    <col min="2819" max="2819" width="13.81640625" style="1372" customWidth="1"/>
    <col min="2820" max="2820" width="12.81640625" style="1372" customWidth="1"/>
    <col min="2821" max="2821" width="10" style="1372" customWidth="1"/>
    <col min="2822" max="3071" width="9.1796875" style="1372"/>
    <col min="3072" max="3072" width="28" style="1372" customWidth="1"/>
    <col min="3073" max="3073" width="9.26953125" style="1372" customWidth="1"/>
    <col min="3074" max="3074" width="8.81640625" style="1372" customWidth="1"/>
    <col min="3075" max="3075" width="13.81640625" style="1372" customWidth="1"/>
    <col min="3076" max="3076" width="12.81640625" style="1372" customWidth="1"/>
    <col min="3077" max="3077" width="10" style="1372" customWidth="1"/>
    <col min="3078" max="3327" width="9.1796875" style="1372"/>
    <col min="3328" max="3328" width="28" style="1372" customWidth="1"/>
    <col min="3329" max="3329" width="9.26953125" style="1372" customWidth="1"/>
    <col min="3330" max="3330" width="8.81640625" style="1372" customWidth="1"/>
    <col min="3331" max="3331" width="13.81640625" style="1372" customWidth="1"/>
    <col min="3332" max="3332" width="12.81640625" style="1372" customWidth="1"/>
    <col min="3333" max="3333" width="10" style="1372" customWidth="1"/>
    <col min="3334" max="3583" width="9.1796875" style="1372"/>
    <col min="3584" max="3584" width="28" style="1372" customWidth="1"/>
    <col min="3585" max="3585" width="9.26953125" style="1372" customWidth="1"/>
    <col min="3586" max="3586" width="8.81640625" style="1372" customWidth="1"/>
    <col min="3587" max="3587" width="13.81640625" style="1372" customWidth="1"/>
    <col min="3588" max="3588" width="12.81640625" style="1372" customWidth="1"/>
    <col min="3589" max="3589" width="10" style="1372" customWidth="1"/>
    <col min="3590" max="3839" width="9.1796875" style="1372"/>
    <col min="3840" max="3840" width="28" style="1372" customWidth="1"/>
    <col min="3841" max="3841" width="9.26953125" style="1372" customWidth="1"/>
    <col min="3842" max="3842" width="8.81640625" style="1372" customWidth="1"/>
    <col min="3843" max="3843" width="13.81640625" style="1372" customWidth="1"/>
    <col min="3844" max="3844" width="12.81640625" style="1372" customWidth="1"/>
    <col min="3845" max="3845" width="10" style="1372" customWidth="1"/>
    <col min="3846" max="4095" width="9.1796875" style="1372"/>
    <col min="4096" max="4096" width="28" style="1372" customWidth="1"/>
    <col min="4097" max="4097" width="9.26953125" style="1372" customWidth="1"/>
    <col min="4098" max="4098" width="8.81640625" style="1372" customWidth="1"/>
    <col min="4099" max="4099" width="13.81640625" style="1372" customWidth="1"/>
    <col min="4100" max="4100" width="12.81640625" style="1372" customWidth="1"/>
    <col min="4101" max="4101" width="10" style="1372" customWidth="1"/>
    <col min="4102" max="4351" width="9.1796875" style="1372"/>
    <col min="4352" max="4352" width="28" style="1372" customWidth="1"/>
    <col min="4353" max="4353" width="9.26953125" style="1372" customWidth="1"/>
    <col min="4354" max="4354" width="8.81640625" style="1372" customWidth="1"/>
    <col min="4355" max="4355" width="13.81640625" style="1372" customWidth="1"/>
    <col min="4356" max="4356" width="12.81640625" style="1372" customWidth="1"/>
    <col min="4357" max="4357" width="10" style="1372" customWidth="1"/>
    <col min="4358" max="4607" width="9.1796875" style="1372"/>
    <col min="4608" max="4608" width="28" style="1372" customWidth="1"/>
    <col min="4609" max="4609" width="9.26953125" style="1372" customWidth="1"/>
    <col min="4610" max="4610" width="8.81640625" style="1372" customWidth="1"/>
    <col min="4611" max="4611" width="13.81640625" style="1372" customWidth="1"/>
    <col min="4612" max="4612" width="12.81640625" style="1372" customWidth="1"/>
    <col min="4613" max="4613" width="10" style="1372" customWidth="1"/>
    <col min="4614" max="4863" width="9.1796875" style="1372"/>
    <col min="4864" max="4864" width="28" style="1372" customWidth="1"/>
    <col min="4865" max="4865" width="9.26953125" style="1372" customWidth="1"/>
    <col min="4866" max="4866" width="8.81640625" style="1372" customWidth="1"/>
    <col min="4867" max="4867" width="13.81640625" style="1372" customWidth="1"/>
    <col min="4868" max="4868" width="12.81640625" style="1372" customWidth="1"/>
    <col min="4869" max="4869" width="10" style="1372" customWidth="1"/>
    <col min="4870" max="5119" width="9.1796875" style="1372"/>
    <col min="5120" max="5120" width="28" style="1372" customWidth="1"/>
    <col min="5121" max="5121" width="9.26953125" style="1372" customWidth="1"/>
    <col min="5122" max="5122" width="8.81640625" style="1372" customWidth="1"/>
    <col min="5123" max="5123" width="13.81640625" style="1372" customWidth="1"/>
    <col min="5124" max="5124" width="12.81640625" style="1372" customWidth="1"/>
    <col min="5125" max="5125" width="10" style="1372" customWidth="1"/>
    <col min="5126" max="5375" width="9.1796875" style="1372"/>
    <col min="5376" max="5376" width="28" style="1372" customWidth="1"/>
    <col min="5377" max="5377" width="9.26953125" style="1372" customWidth="1"/>
    <col min="5378" max="5378" width="8.81640625" style="1372" customWidth="1"/>
    <col min="5379" max="5379" width="13.81640625" style="1372" customWidth="1"/>
    <col min="5380" max="5380" width="12.81640625" style="1372" customWidth="1"/>
    <col min="5381" max="5381" width="10" style="1372" customWidth="1"/>
    <col min="5382" max="5631" width="9.1796875" style="1372"/>
    <col min="5632" max="5632" width="28" style="1372" customWidth="1"/>
    <col min="5633" max="5633" width="9.26953125" style="1372" customWidth="1"/>
    <col min="5634" max="5634" width="8.81640625" style="1372" customWidth="1"/>
    <col min="5635" max="5635" width="13.81640625" style="1372" customWidth="1"/>
    <col min="5636" max="5636" width="12.81640625" style="1372" customWidth="1"/>
    <col min="5637" max="5637" width="10" style="1372" customWidth="1"/>
    <col min="5638" max="5887" width="9.1796875" style="1372"/>
    <col min="5888" max="5888" width="28" style="1372" customWidth="1"/>
    <col min="5889" max="5889" width="9.26953125" style="1372" customWidth="1"/>
    <col min="5890" max="5890" width="8.81640625" style="1372" customWidth="1"/>
    <col min="5891" max="5891" width="13.81640625" style="1372" customWidth="1"/>
    <col min="5892" max="5892" width="12.81640625" style="1372" customWidth="1"/>
    <col min="5893" max="5893" width="10" style="1372" customWidth="1"/>
    <col min="5894" max="6143" width="9.1796875" style="1372"/>
    <col min="6144" max="6144" width="28" style="1372" customWidth="1"/>
    <col min="6145" max="6145" width="9.26953125" style="1372" customWidth="1"/>
    <col min="6146" max="6146" width="8.81640625" style="1372" customWidth="1"/>
    <col min="6147" max="6147" width="13.81640625" style="1372" customWidth="1"/>
    <col min="6148" max="6148" width="12.81640625" style="1372" customWidth="1"/>
    <col min="6149" max="6149" width="10" style="1372" customWidth="1"/>
    <col min="6150" max="6399" width="9.1796875" style="1372"/>
    <col min="6400" max="6400" width="28" style="1372" customWidth="1"/>
    <col min="6401" max="6401" width="9.26953125" style="1372" customWidth="1"/>
    <col min="6402" max="6402" width="8.81640625" style="1372" customWidth="1"/>
    <col min="6403" max="6403" width="13.81640625" style="1372" customWidth="1"/>
    <col min="6404" max="6404" width="12.81640625" style="1372" customWidth="1"/>
    <col min="6405" max="6405" width="10" style="1372" customWidth="1"/>
    <col min="6406" max="6655" width="9.1796875" style="1372"/>
    <col min="6656" max="6656" width="28" style="1372" customWidth="1"/>
    <col min="6657" max="6657" width="9.26953125" style="1372" customWidth="1"/>
    <col min="6658" max="6658" width="8.81640625" style="1372" customWidth="1"/>
    <col min="6659" max="6659" width="13.81640625" style="1372" customWidth="1"/>
    <col min="6660" max="6660" width="12.81640625" style="1372" customWidth="1"/>
    <col min="6661" max="6661" width="10" style="1372" customWidth="1"/>
    <col min="6662" max="6911" width="9.1796875" style="1372"/>
    <col min="6912" max="6912" width="28" style="1372" customWidth="1"/>
    <col min="6913" max="6913" width="9.26953125" style="1372" customWidth="1"/>
    <col min="6914" max="6914" width="8.81640625" style="1372" customWidth="1"/>
    <col min="6915" max="6915" width="13.81640625" style="1372" customWidth="1"/>
    <col min="6916" max="6916" width="12.81640625" style="1372" customWidth="1"/>
    <col min="6917" max="6917" width="10" style="1372" customWidth="1"/>
    <col min="6918" max="7167" width="9.1796875" style="1372"/>
    <col min="7168" max="7168" width="28" style="1372" customWidth="1"/>
    <col min="7169" max="7169" width="9.26953125" style="1372" customWidth="1"/>
    <col min="7170" max="7170" width="8.81640625" style="1372" customWidth="1"/>
    <col min="7171" max="7171" width="13.81640625" style="1372" customWidth="1"/>
    <col min="7172" max="7172" width="12.81640625" style="1372" customWidth="1"/>
    <col min="7173" max="7173" width="10" style="1372" customWidth="1"/>
    <col min="7174" max="7423" width="9.1796875" style="1372"/>
    <col min="7424" max="7424" width="28" style="1372" customWidth="1"/>
    <col min="7425" max="7425" width="9.26953125" style="1372" customWidth="1"/>
    <col min="7426" max="7426" width="8.81640625" style="1372" customWidth="1"/>
    <col min="7427" max="7427" width="13.81640625" style="1372" customWidth="1"/>
    <col min="7428" max="7428" width="12.81640625" style="1372" customWidth="1"/>
    <col min="7429" max="7429" width="10" style="1372" customWidth="1"/>
    <col min="7430" max="7679" width="9.1796875" style="1372"/>
    <col min="7680" max="7680" width="28" style="1372" customWidth="1"/>
    <col min="7681" max="7681" width="9.26953125" style="1372" customWidth="1"/>
    <col min="7682" max="7682" width="8.81640625" style="1372" customWidth="1"/>
    <col min="7683" max="7683" width="13.81640625" style="1372" customWidth="1"/>
    <col min="7684" max="7684" width="12.81640625" style="1372" customWidth="1"/>
    <col min="7685" max="7685" width="10" style="1372" customWidth="1"/>
    <col min="7686" max="7935" width="9.1796875" style="1372"/>
    <col min="7936" max="7936" width="28" style="1372" customWidth="1"/>
    <col min="7937" max="7937" width="9.26953125" style="1372" customWidth="1"/>
    <col min="7938" max="7938" width="8.81640625" style="1372" customWidth="1"/>
    <col min="7939" max="7939" width="13.81640625" style="1372" customWidth="1"/>
    <col min="7940" max="7940" width="12.81640625" style="1372" customWidth="1"/>
    <col min="7941" max="7941" width="10" style="1372" customWidth="1"/>
    <col min="7942" max="8191" width="9.1796875" style="1372"/>
    <col min="8192" max="8192" width="28" style="1372" customWidth="1"/>
    <col min="8193" max="8193" width="9.26953125" style="1372" customWidth="1"/>
    <col min="8194" max="8194" width="8.81640625" style="1372" customWidth="1"/>
    <col min="8195" max="8195" width="13.81640625" style="1372" customWidth="1"/>
    <col min="8196" max="8196" width="12.81640625" style="1372" customWidth="1"/>
    <col min="8197" max="8197" width="10" style="1372" customWidth="1"/>
    <col min="8198" max="8447" width="9.1796875" style="1372"/>
    <col min="8448" max="8448" width="28" style="1372" customWidth="1"/>
    <col min="8449" max="8449" width="9.26953125" style="1372" customWidth="1"/>
    <col min="8450" max="8450" width="8.81640625" style="1372" customWidth="1"/>
    <col min="8451" max="8451" width="13.81640625" style="1372" customWidth="1"/>
    <col min="8452" max="8452" width="12.81640625" style="1372" customWidth="1"/>
    <col min="8453" max="8453" width="10" style="1372" customWidth="1"/>
    <col min="8454" max="8703" width="9.1796875" style="1372"/>
    <col min="8704" max="8704" width="28" style="1372" customWidth="1"/>
    <col min="8705" max="8705" width="9.26953125" style="1372" customWidth="1"/>
    <col min="8706" max="8706" width="8.81640625" style="1372" customWidth="1"/>
    <col min="8707" max="8707" width="13.81640625" style="1372" customWidth="1"/>
    <col min="8708" max="8708" width="12.81640625" style="1372" customWidth="1"/>
    <col min="8709" max="8709" width="10" style="1372" customWidth="1"/>
    <col min="8710" max="8959" width="9.1796875" style="1372"/>
    <col min="8960" max="8960" width="28" style="1372" customWidth="1"/>
    <col min="8961" max="8961" width="9.26953125" style="1372" customWidth="1"/>
    <col min="8962" max="8962" width="8.81640625" style="1372" customWidth="1"/>
    <col min="8963" max="8963" width="13.81640625" style="1372" customWidth="1"/>
    <col min="8964" max="8964" width="12.81640625" style="1372" customWidth="1"/>
    <col min="8965" max="8965" width="10" style="1372" customWidth="1"/>
    <col min="8966" max="9215" width="9.1796875" style="1372"/>
    <col min="9216" max="9216" width="28" style="1372" customWidth="1"/>
    <col min="9217" max="9217" width="9.26953125" style="1372" customWidth="1"/>
    <col min="9218" max="9218" width="8.81640625" style="1372" customWidth="1"/>
    <col min="9219" max="9219" width="13.81640625" style="1372" customWidth="1"/>
    <col min="9220" max="9220" width="12.81640625" style="1372" customWidth="1"/>
    <col min="9221" max="9221" width="10" style="1372" customWidth="1"/>
    <col min="9222" max="9471" width="9.1796875" style="1372"/>
    <col min="9472" max="9472" width="28" style="1372" customWidth="1"/>
    <col min="9473" max="9473" width="9.26953125" style="1372" customWidth="1"/>
    <col min="9474" max="9474" width="8.81640625" style="1372" customWidth="1"/>
    <col min="9475" max="9475" width="13.81640625" style="1372" customWidth="1"/>
    <col min="9476" max="9476" width="12.81640625" style="1372" customWidth="1"/>
    <col min="9477" max="9477" width="10" style="1372" customWidth="1"/>
    <col min="9478" max="9727" width="9.1796875" style="1372"/>
    <col min="9728" max="9728" width="28" style="1372" customWidth="1"/>
    <col min="9729" max="9729" width="9.26953125" style="1372" customWidth="1"/>
    <col min="9730" max="9730" width="8.81640625" style="1372" customWidth="1"/>
    <col min="9731" max="9731" width="13.81640625" style="1372" customWidth="1"/>
    <col min="9732" max="9732" width="12.81640625" style="1372" customWidth="1"/>
    <col min="9733" max="9733" width="10" style="1372" customWidth="1"/>
    <col min="9734" max="9983" width="9.1796875" style="1372"/>
    <col min="9984" max="9984" width="28" style="1372" customWidth="1"/>
    <col min="9985" max="9985" width="9.26953125" style="1372" customWidth="1"/>
    <col min="9986" max="9986" width="8.81640625" style="1372" customWidth="1"/>
    <col min="9987" max="9987" width="13.81640625" style="1372" customWidth="1"/>
    <col min="9988" max="9988" width="12.81640625" style="1372" customWidth="1"/>
    <col min="9989" max="9989" width="10" style="1372" customWidth="1"/>
    <col min="9990" max="10239" width="9.1796875" style="1372"/>
    <col min="10240" max="10240" width="28" style="1372" customWidth="1"/>
    <col min="10241" max="10241" width="9.26953125" style="1372" customWidth="1"/>
    <col min="10242" max="10242" width="8.81640625" style="1372" customWidth="1"/>
    <col min="10243" max="10243" width="13.81640625" style="1372" customWidth="1"/>
    <col min="10244" max="10244" width="12.81640625" style="1372" customWidth="1"/>
    <col min="10245" max="10245" width="10" style="1372" customWidth="1"/>
    <col min="10246" max="10495" width="9.1796875" style="1372"/>
    <col min="10496" max="10496" width="28" style="1372" customWidth="1"/>
    <col min="10497" max="10497" width="9.26953125" style="1372" customWidth="1"/>
    <col min="10498" max="10498" width="8.81640625" style="1372" customWidth="1"/>
    <col min="10499" max="10499" width="13.81640625" style="1372" customWidth="1"/>
    <col min="10500" max="10500" width="12.81640625" style="1372" customWidth="1"/>
    <col min="10501" max="10501" width="10" style="1372" customWidth="1"/>
    <col min="10502" max="10751" width="9.1796875" style="1372"/>
    <col min="10752" max="10752" width="28" style="1372" customWidth="1"/>
    <col min="10753" max="10753" width="9.26953125" style="1372" customWidth="1"/>
    <col min="10754" max="10754" width="8.81640625" style="1372" customWidth="1"/>
    <col min="10755" max="10755" width="13.81640625" style="1372" customWidth="1"/>
    <col min="10756" max="10756" width="12.81640625" style="1372" customWidth="1"/>
    <col min="10757" max="10757" width="10" style="1372" customWidth="1"/>
    <col min="10758" max="11007" width="9.1796875" style="1372"/>
    <col min="11008" max="11008" width="28" style="1372" customWidth="1"/>
    <col min="11009" max="11009" width="9.26953125" style="1372" customWidth="1"/>
    <col min="11010" max="11010" width="8.81640625" style="1372" customWidth="1"/>
    <col min="11011" max="11011" width="13.81640625" style="1372" customWidth="1"/>
    <col min="11012" max="11012" width="12.81640625" style="1372" customWidth="1"/>
    <col min="11013" max="11013" width="10" style="1372" customWidth="1"/>
    <col min="11014" max="11263" width="9.1796875" style="1372"/>
    <col min="11264" max="11264" width="28" style="1372" customWidth="1"/>
    <col min="11265" max="11265" width="9.26953125" style="1372" customWidth="1"/>
    <col min="11266" max="11266" width="8.81640625" style="1372" customWidth="1"/>
    <col min="11267" max="11267" width="13.81640625" style="1372" customWidth="1"/>
    <col min="11268" max="11268" width="12.81640625" style="1372" customWidth="1"/>
    <col min="11269" max="11269" width="10" style="1372" customWidth="1"/>
    <col min="11270" max="11519" width="9.1796875" style="1372"/>
    <col min="11520" max="11520" width="28" style="1372" customWidth="1"/>
    <col min="11521" max="11521" width="9.26953125" style="1372" customWidth="1"/>
    <col min="11522" max="11522" width="8.81640625" style="1372" customWidth="1"/>
    <col min="11523" max="11523" width="13.81640625" style="1372" customWidth="1"/>
    <col min="11524" max="11524" width="12.81640625" style="1372" customWidth="1"/>
    <col min="11525" max="11525" width="10" style="1372" customWidth="1"/>
    <col min="11526" max="11775" width="9.1796875" style="1372"/>
    <col min="11776" max="11776" width="28" style="1372" customWidth="1"/>
    <col min="11777" max="11777" width="9.26953125" style="1372" customWidth="1"/>
    <col min="11778" max="11778" width="8.81640625" style="1372" customWidth="1"/>
    <col min="11779" max="11779" width="13.81640625" style="1372" customWidth="1"/>
    <col min="11780" max="11780" width="12.81640625" style="1372" customWidth="1"/>
    <col min="11781" max="11781" width="10" style="1372" customWidth="1"/>
    <col min="11782" max="12031" width="9.1796875" style="1372"/>
    <col min="12032" max="12032" width="28" style="1372" customWidth="1"/>
    <col min="12033" max="12033" width="9.26953125" style="1372" customWidth="1"/>
    <col min="12034" max="12034" width="8.81640625" style="1372" customWidth="1"/>
    <col min="12035" max="12035" width="13.81640625" style="1372" customWidth="1"/>
    <col min="12036" max="12036" width="12.81640625" style="1372" customWidth="1"/>
    <col min="12037" max="12037" width="10" style="1372" customWidth="1"/>
    <col min="12038" max="12287" width="9.1796875" style="1372"/>
    <col min="12288" max="12288" width="28" style="1372" customWidth="1"/>
    <col min="12289" max="12289" width="9.26953125" style="1372" customWidth="1"/>
    <col min="12290" max="12290" width="8.81640625" style="1372" customWidth="1"/>
    <col min="12291" max="12291" width="13.81640625" style="1372" customWidth="1"/>
    <col min="12292" max="12292" width="12.81640625" style="1372" customWidth="1"/>
    <col min="12293" max="12293" width="10" style="1372" customWidth="1"/>
    <col min="12294" max="12543" width="9.1796875" style="1372"/>
    <col min="12544" max="12544" width="28" style="1372" customWidth="1"/>
    <col min="12545" max="12545" width="9.26953125" style="1372" customWidth="1"/>
    <col min="12546" max="12546" width="8.81640625" style="1372" customWidth="1"/>
    <col min="12547" max="12547" width="13.81640625" style="1372" customWidth="1"/>
    <col min="12548" max="12548" width="12.81640625" style="1372" customWidth="1"/>
    <col min="12549" max="12549" width="10" style="1372" customWidth="1"/>
    <col min="12550" max="12799" width="9.1796875" style="1372"/>
    <col min="12800" max="12800" width="28" style="1372" customWidth="1"/>
    <col min="12801" max="12801" width="9.26953125" style="1372" customWidth="1"/>
    <col min="12802" max="12802" width="8.81640625" style="1372" customWidth="1"/>
    <col min="12803" max="12803" width="13.81640625" style="1372" customWidth="1"/>
    <col min="12804" max="12804" width="12.81640625" style="1372" customWidth="1"/>
    <col min="12805" max="12805" width="10" style="1372" customWidth="1"/>
    <col min="12806" max="13055" width="9.1796875" style="1372"/>
    <col min="13056" max="13056" width="28" style="1372" customWidth="1"/>
    <col min="13057" max="13057" width="9.26953125" style="1372" customWidth="1"/>
    <col min="13058" max="13058" width="8.81640625" style="1372" customWidth="1"/>
    <col min="13059" max="13059" width="13.81640625" style="1372" customWidth="1"/>
    <col min="13060" max="13060" width="12.81640625" style="1372" customWidth="1"/>
    <col min="13061" max="13061" width="10" style="1372" customWidth="1"/>
    <col min="13062" max="13311" width="9.1796875" style="1372"/>
    <col min="13312" max="13312" width="28" style="1372" customWidth="1"/>
    <col min="13313" max="13313" width="9.26953125" style="1372" customWidth="1"/>
    <col min="13314" max="13314" width="8.81640625" style="1372" customWidth="1"/>
    <col min="13315" max="13315" width="13.81640625" style="1372" customWidth="1"/>
    <col min="13316" max="13316" width="12.81640625" style="1372" customWidth="1"/>
    <col min="13317" max="13317" width="10" style="1372" customWidth="1"/>
    <col min="13318" max="13567" width="9.1796875" style="1372"/>
    <col min="13568" max="13568" width="28" style="1372" customWidth="1"/>
    <col min="13569" max="13569" width="9.26953125" style="1372" customWidth="1"/>
    <col min="13570" max="13570" width="8.81640625" style="1372" customWidth="1"/>
    <col min="13571" max="13571" width="13.81640625" style="1372" customWidth="1"/>
    <col min="13572" max="13572" width="12.81640625" style="1372" customWidth="1"/>
    <col min="13573" max="13573" width="10" style="1372" customWidth="1"/>
    <col min="13574" max="13823" width="9.1796875" style="1372"/>
    <col min="13824" max="13824" width="28" style="1372" customWidth="1"/>
    <col min="13825" max="13825" width="9.26953125" style="1372" customWidth="1"/>
    <col min="13826" max="13826" width="8.81640625" style="1372" customWidth="1"/>
    <col min="13827" max="13827" width="13.81640625" style="1372" customWidth="1"/>
    <col min="13828" max="13828" width="12.81640625" style="1372" customWidth="1"/>
    <col min="13829" max="13829" width="10" style="1372" customWidth="1"/>
    <col min="13830" max="14079" width="9.1796875" style="1372"/>
    <col min="14080" max="14080" width="28" style="1372" customWidth="1"/>
    <col min="14081" max="14081" width="9.26953125" style="1372" customWidth="1"/>
    <col min="14082" max="14082" width="8.81640625" style="1372" customWidth="1"/>
    <col min="14083" max="14083" width="13.81640625" style="1372" customWidth="1"/>
    <col min="14084" max="14084" width="12.81640625" style="1372" customWidth="1"/>
    <col min="14085" max="14085" width="10" style="1372" customWidth="1"/>
    <col min="14086" max="14335" width="9.1796875" style="1372"/>
    <col min="14336" max="14336" width="28" style="1372" customWidth="1"/>
    <col min="14337" max="14337" width="9.26953125" style="1372" customWidth="1"/>
    <col min="14338" max="14338" width="8.81640625" style="1372" customWidth="1"/>
    <col min="14339" max="14339" width="13.81640625" style="1372" customWidth="1"/>
    <col min="14340" max="14340" width="12.81640625" style="1372" customWidth="1"/>
    <col min="14341" max="14341" width="10" style="1372" customWidth="1"/>
    <col min="14342" max="14591" width="9.1796875" style="1372"/>
    <col min="14592" max="14592" width="28" style="1372" customWidth="1"/>
    <col min="14593" max="14593" width="9.26953125" style="1372" customWidth="1"/>
    <col min="14594" max="14594" width="8.81640625" style="1372" customWidth="1"/>
    <col min="14595" max="14595" width="13.81640625" style="1372" customWidth="1"/>
    <col min="14596" max="14596" width="12.81640625" style="1372" customWidth="1"/>
    <col min="14597" max="14597" width="10" style="1372" customWidth="1"/>
    <col min="14598" max="14847" width="9.1796875" style="1372"/>
    <col min="14848" max="14848" width="28" style="1372" customWidth="1"/>
    <col min="14849" max="14849" width="9.26953125" style="1372" customWidth="1"/>
    <col min="14850" max="14850" width="8.81640625" style="1372" customWidth="1"/>
    <col min="14851" max="14851" width="13.81640625" style="1372" customWidth="1"/>
    <col min="14852" max="14852" width="12.81640625" style="1372" customWidth="1"/>
    <col min="14853" max="14853" width="10" style="1372" customWidth="1"/>
    <col min="14854" max="15103" width="9.1796875" style="1372"/>
    <col min="15104" max="15104" width="28" style="1372" customWidth="1"/>
    <col min="15105" max="15105" width="9.26953125" style="1372" customWidth="1"/>
    <col min="15106" max="15106" width="8.81640625" style="1372" customWidth="1"/>
    <col min="15107" max="15107" width="13.81640625" style="1372" customWidth="1"/>
    <col min="15108" max="15108" width="12.81640625" style="1372" customWidth="1"/>
    <col min="15109" max="15109" width="10" style="1372" customWidth="1"/>
    <col min="15110" max="15359" width="9.1796875" style="1372"/>
    <col min="15360" max="15360" width="28" style="1372" customWidth="1"/>
    <col min="15361" max="15361" width="9.26953125" style="1372" customWidth="1"/>
    <col min="15362" max="15362" width="8.81640625" style="1372" customWidth="1"/>
    <col min="15363" max="15363" width="13.81640625" style="1372" customWidth="1"/>
    <col min="15364" max="15364" width="12.81640625" style="1372" customWidth="1"/>
    <col min="15365" max="15365" width="10" style="1372" customWidth="1"/>
    <col min="15366" max="15615" width="9.1796875" style="1372"/>
    <col min="15616" max="15616" width="28" style="1372" customWidth="1"/>
    <col min="15617" max="15617" width="9.26953125" style="1372" customWidth="1"/>
    <col min="15618" max="15618" width="8.81640625" style="1372" customWidth="1"/>
    <col min="15619" max="15619" width="13.81640625" style="1372" customWidth="1"/>
    <col min="15620" max="15620" width="12.81640625" style="1372" customWidth="1"/>
    <col min="15621" max="15621" width="10" style="1372" customWidth="1"/>
    <col min="15622" max="15871" width="9.1796875" style="1372"/>
    <col min="15872" max="15872" width="28" style="1372" customWidth="1"/>
    <col min="15873" max="15873" width="9.26953125" style="1372" customWidth="1"/>
    <col min="15874" max="15874" width="8.81640625" style="1372" customWidth="1"/>
    <col min="15875" max="15875" width="13.81640625" style="1372" customWidth="1"/>
    <col min="15876" max="15876" width="12.81640625" style="1372" customWidth="1"/>
    <col min="15877" max="15877" width="10" style="1372" customWidth="1"/>
    <col min="15878" max="16127" width="9.1796875" style="1372"/>
    <col min="16128" max="16128" width="28" style="1372" customWidth="1"/>
    <col min="16129" max="16129" width="9.26953125" style="1372" customWidth="1"/>
    <col min="16130" max="16130" width="8.81640625" style="1372" customWidth="1"/>
    <col min="16131" max="16131" width="13.81640625" style="1372" customWidth="1"/>
    <col min="16132" max="16132" width="12.81640625" style="1372" customWidth="1"/>
    <col min="16133" max="16133" width="10" style="1372" customWidth="1"/>
    <col min="16134" max="16384" width="9.1796875" style="1372"/>
  </cols>
  <sheetData>
    <row r="1" spans="1:10" ht="13" x14ac:dyDescent="0.3">
      <c r="A1" s="407" t="s">
        <v>371</v>
      </c>
    </row>
    <row r="2" spans="1:10" ht="19.5" customHeight="1" x14ac:dyDescent="0.25">
      <c r="A2" s="2946" t="s">
        <v>1473</v>
      </c>
      <c r="B2" s="2946"/>
      <c r="C2" s="2946"/>
      <c r="D2" s="2946"/>
    </row>
    <row r="3" spans="1:10" ht="19.5" customHeight="1" x14ac:dyDescent="0.2">
      <c r="A3" s="2947" t="s">
        <v>1478</v>
      </c>
      <c r="B3" s="2947"/>
      <c r="C3" s="2947"/>
      <c r="D3" s="2947"/>
      <c r="E3" s="2970"/>
      <c r="F3" s="2970"/>
    </row>
    <row r="4" spans="1:10" s="517" customFormat="1" ht="13" customHeight="1" x14ac:dyDescent="0.25">
      <c r="A4" s="1166">
        <v>2022</v>
      </c>
      <c r="B4" s="1482"/>
      <c r="C4" s="1454"/>
      <c r="D4" s="1454"/>
      <c r="F4" s="1455" t="s">
        <v>1400</v>
      </c>
    </row>
    <row r="5" spans="1:10" s="517" customFormat="1" ht="11.15" customHeight="1" x14ac:dyDescent="0.25">
      <c r="A5" s="1456" t="s">
        <v>1381</v>
      </c>
      <c r="B5" s="2943" t="s">
        <v>0</v>
      </c>
      <c r="C5" s="2963" t="s">
        <v>1429</v>
      </c>
      <c r="D5" s="2964"/>
      <c r="E5" s="2965"/>
      <c r="F5" s="2943" t="s">
        <v>1430</v>
      </c>
    </row>
    <row r="6" spans="1:10" s="517" customFormat="1" ht="11.15" customHeight="1" x14ac:dyDescent="0.25">
      <c r="A6" s="1457"/>
      <c r="B6" s="2949"/>
      <c r="C6" s="2966"/>
      <c r="D6" s="2689"/>
      <c r="E6" s="2690"/>
      <c r="F6" s="2967"/>
    </row>
    <row r="7" spans="1:10" s="517" customFormat="1" ht="11.15" customHeight="1" x14ac:dyDescent="0.25">
      <c r="A7" s="1457"/>
      <c r="B7" s="2949"/>
      <c r="C7" s="2943" t="s">
        <v>0</v>
      </c>
      <c r="D7" s="2943" t="s">
        <v>1423</v>
      </c>
      <c r="E7" s="2943" t="s">
        <v>1431</v>
      </c>
      <c r="F7" s="2967"/>
    </row>
    <row r="8" spans="1:10" s="517" customFormat="1" ht="15" customHeight="1" x14ac:dyDescent="0.25">
      <c r="A8" s="1387" t="s">
        <v>538</v>
      </c>
      <c r="B8" s="2950"/>
      <c r="C8" s="2950"/>
      <c r="D8" s="2969"/>
      <c r="E8" s="2969"/>
      <c r="F8" s="2968"/>
    </row>
    <row r="9" spans="1:10" s="517" customFormat="1" ht="6" customHeight="1" x14ac:dyDescent="0.25">
      <c r="A9" s="475" t="s">
        <v>139</v>
      </c>
      <c r="B9" s="886"/>
      <c r="C9" s="475"/>
      <c r="D9" s="475"/>
    </row>
    <row r="10" spans="1:10" s="520" customFormat="1" ht="35.15" customHeight="1" x14ac:dyDescent="0.25">
      <c r="A10" s="480" t="s">
        <v>472</v>
      </c>
      <c r="B10" s="1494">
        <v>1030.874</v>
      </c>
      <c r="C10" s="1494">
        <v>993.29</v>
      </c>
      <c r="D10" s="1494">
        <v>537.87099999999998</v>
      </c>
      <c r="E10" s="1494">
        <v>455.41899999999998</v>
      </c>
      <c r="F10" s="1494">
        <v>37.584000000000003</v>
      </c>
      <c r="G10" s="1042"/>
      <c r="H10" s="1042"/>
      <c r="I10" s="1487"/>
    </row>
    <row r="11" spans="1:10" s="520" customFormat="1" ht="15" customHeight="1" x14ac:dyDescent="0.3">
      <c r="A11" s="883" t="s">
        <v>1475</v>
      </c>
      <c r="B11" s="1483">
        <v>329.59899999999999</v>
      </c>
      <c r="C11" s="1483">
        <v>302.798</v>
      </c>
      <c r="D11" s="1486">
        <v>119.005</v>
      </c>
      <c r="E11" s="1517">
        <v>183.79300000000001</v>
      </c>
      <c r="F11" s="1483">
        <v>26.800999999999998</v>
      </c>
      <c r="G11" s="1042"/>
      <c r="H11" s="1042"/>
      <c r="I11" s="1042"/>
      <c r="J11" s="1042"/>
    </row>
    <row r="12" spans="1:10" s="520" customFormat="1" ht="15" customHeight="1" x14ac:dyDescent="0.25">
      <c r="A12" s="475" t="s">
        <v>1476</v>
      </c>
      <c r="B12" s="1483">
        <v>225.226</v>
      </c>
      <c r="C12" s="1483">
        <v>214.44300000000001</v>
      </c>
      <c r="D12" s="1486">
        <v>136.99299999999999</v>
      </c>
      <c r="E12" s="1486">
        <v>77.45</v>
      </c>
      <c r="F12" s="1483">
        <v>10.782999999999999</v>
      </c>
      <c r="G12" s="1042"/>
      <c r="H12" s="1042"/>
      <c r="I12" s="1042"/>
      <c r="J12" s="1042"/>
    </row>
    <row r="13" spans="1:10" s="520" customFormat="1" ht="15" customHeight="1" x14ac:dyDescent="0.25">
      <c r="A13" s="475" t="s">
        <v>1477</v>
      </c>
      <c r="B13" s="1483">
        <v>413.29199999999997</v>
      </c>
      <c r="C13" s="1483">
        <v>413.29199999999997</v>
      </c>
      <c r="D13" s="1486">
        <v>229.04400000000001</v>
      </c>
      <c r="E13" s="1486">
        <v>184.24799999999999</v>
      </c>
      <c r="F13" s="1483">
        <v>0</v>
      </c>
      <c r="G13" s="1042"/>
      <c r="H13" s="1042"/>
      <c r="I13" s="1042"/>
      <c r="J13" s="1042"/>
    </row>
    <row r="14" spans="1:10" s="520" customFormat="1" ht="15" customHeight="1" x14ac:dyDescent="0.25">
      <c r="A14" s="475" t="s">
        <v>1460</v>
      </c>
      <c r="B14" s="1483">
        <v>62.756999999999998</v>
      </c>
      <c r="C14" s="1483">
        <v>62.756999999999998</v>
      </c>
      <c r="D14" s="1486">
        <v>52.829000000000001</v>
      </c>
      <c r="E14" s="1486">
        <v>9.9280000000000008</v>
      </c>
      <c r="F14" s="1518">
        <v>0</v>
      </c>
      <c r="G14" s="1042"/>
      <c r="H14" s="1042"/>
      <c r="I14" s="1042"/>
      <c r="J14" s="1042"/>
    </row>
    <row r="15" spans="1:10" s="520" customFormat="1" ht="35.15" customHeight="1" x14ac:dyDescent="0.25">
      <c r="A15" s="1497" t="s">
        <v>473</v>
      </c>
      <c r="B15" s="1494">
        <v>904.97500000000002</v>
      </c>
      <c r="C15" s="1494">
        <v>425.14600000000002</v>
      </c>
      <c r="D15" s="1494">
        <v>205.72200000000001</v>
      </c>
      <c r="E15" s="1494">
        <v>219.42400000000001</v>
      </c>
      <c r="F15" s="1494">
        <v>479.82900000000001</v>
      </c>
      <c r="G15" s="1042"/>
      <c r="H15" s="1042"/>
      <c r="I15" s="1487"/>
    </row>
    <row r="16" spans="1:10" s="520" customFormat="1" ht="15" customHeight="1" x14ac:dyDescent="0.25">
      <c r="A16" s="883" t="s">
        <v>1475</v>
      </c>
      <c r="B16" s="1483">
        <v>587.37599999999998</v>
      </c>
      <c r="C16" s="1483">
        <v>143.297</v>
      </c>
      <c r="D16" s="1486">
        <v>58.796999999999997</v>
      </c>
      <c r="E16" s="1486">
        <v>84.5</v>
      </c>
      <c r="F16" s="1483">
        <v>444.07900000000001</v>
      </c>
      <c r="G16" s="1042"/>
      <c r="H16" s="1042"/>
      <c r="I16" s="1487"/>
    </row>
    <row r="17" spans="1:9" s="520" customFormat="1" ht="15" customHeight="1" x14ac:dyDescent="0.25">
      <c r="A17" s="475" t="s">
        <v>1476</v>
      </c>
      <c r="B17" s="1483">
        <v>54.472999999999999</v>
      </c>
      <c r="C17" s="1483">
        <v>54.472999999999999</v>
      </c>
      <c r="D17" s="1486">
        <v>33.39</v>
      </c>
      <c r="E17" s="1519">
        <v>21.082999999999998</v>
      </c>
      <c r="F17" s="1483">
        <v>0</v>
      </c>
      <c r="G17" s="1042"/>
      <c r="H17" s="1042"/>
      <c r="I17" s="1487"/>
    </row>
    <row r="18" spans="1:9" s="520" customFormat="1" ht="15" customHeight="1" x14ac:dyDescent="0.25">
      <c r="A18" s="475" t="s">
        <v>1477</v>
      </c>
      <c r="B18" s="1483">
        <v>174.02799999999999</v>
      </c>
      <c r="C18" s="1483">
        <v>138.27799999999999</v>
      </c>
      <c r="D18" s="1486">
        <v>92.138000000000005</v>
      </c>
      <c r="E18" s="1486">
        <v>46.14</v>
      </c>
      <c r="F18" s="1483">
        <v>35.75</v>
      </c>
      <c r="G18" s="1042"/>
      <c r="H18" s="1042"/>
      <c r="I18" s="1487"/>
    </row>
    <row r="19" spans="1:9" s="520" customFormat="1" ht="15" customHeight="1" x14ac:dyDescent="0.25">
      <c r="A19" s="475" t="s">
        <v>1460</v>
      </c>
      <c r="B19" s="1483">
        <v>89.097999999999999</v>
      </c>
      <c r="C19" s="1483">
        <v>89.097999999999999</v>
      </c>
      <c r="D19" s="1486">
        <v>21.396999999999998</v>
      </c>
      <c r="E19" s="1486">
        <v>67.700999999999993</v>
      </c>
      <c r="F19" s="1483">
        <v>0</v>
      </c>
      <c r="G19" s="1042"/>
      <c r="H19" s="1042"/>
      <c r="I19" s="1487"/>
    </row>
    <row r="20" spans="1:9" s="520" customFormat="1" ht="35.15" customHeight="1" x14ac:dyDescent="0.25">
      <c r="A20" s="1497" t="s">
        <v>407</v>
      </c>
      <c r="B20" s="1494">
        <v>110.492</v>
      </c>
      <c r="C20" s="1494">
        <v>102.492</v>
      </c>
      <c r="D20" s="1494">
        <v>0</v>
      </c>
      <c r="E20" s="1494">
        <v>102.492</v>
      </c>
      <c r="F20" s="1494">
        <v>8</v>
      </c>
      <c r="G20" s="1042"/>
      <c r="H20" s="1042"/>
      <c r="I20" s="1487"/>
    </row>
    <row r="21" spans="1:9" s="517" customFormat="1" ht="15" customHeight="1" x14ac:dyDescent="0.25">
      <c r="A21" s="883" t="s">
        <v>1475</v>
      </c>
      <c r="B21" s="1483">
        <v>75.849999999999994</v>
      </c>
      <c r="C21" s="1483">
        <v>67.849999999999994</v>
      </c>
      <c r="D21" s="1483">
        <v>0</v>
      </c>
      <c r="E21" s="1470">
        <v>67.849999999999994</v>
      </c>
      <c r="F21" s="1483">
        <v>8</v>
      </c>
      <c r="G21" s="1042"/>
      <c r="H21" s="1042"/>
      <c r="I21" s="1487"/>
    </row>
    <row r="22" spans="1:9" s="517" customFormat="1" ht="15" customHeight="1" x14ac:dyDescent="0.25">
      <c r="A22" s="475" t="s">
        <v>1476</v>
      </c>
      <c r="B22" s="1483">
        <v>20.687999999999999</v>
      </c>
      <c r="C22" s="1483">
        <v>20.687999999999999</v>
      </c>
      <c r="D22" s="1483">
        <v>0</v>
      </c>
      <c r="E22" s="1483">
        <v>20.687999999999999</v>
      </c>
      <c r="F22" s="1483">
        <v>0</v>
      </c>
      <c r="G22" s="1042"/>
      <c r="H22" s="1042"/>
      <c r="I22" s="1487"/>
    </row>
    <row r="23" spans="1:9" s="517" customFormat="1" ht="15" customHeight="1" x14ac:dyDescent="0.25">
      <c r="A23" s="475" t="s">
        <v>1477</v>
      </c>
      <c r="B23" s="1483">
        <v>0</v>
      </c>
      <c r="C23" s="1483">
        <v>0</v>
      </c>
      <c r="D23" s="1483">
        <v>0</v>
      </c>
      <c r="E23" s="1514">
        <v>0</v>
      </c>
      <c r="F23" s="1483">
        <v>0</v>
      </c>
      <c r="G23" s="1042"/>
      <c r="H23" s="1042"/>
      <c r="I23" s="1487"/>
    </row>
    <row r="24" spans="1:9" s="517" customFormat="1" ht="15" customHeight="1" x14ac:dyDescent="0.25">
      <c r="A24" s="475" t="s">
        <v>1460</v>
      </c>
      <c r="B24" s="1483">
        <v>13.954000000000001</v>
      </c>
      <c r="C24" s="1483">
        <v>13.954000000000001</v>
      </c>
      <c r="D24" s="1483">
        <v>0</v>
      </c>
      <c r="E24" s="1483">
        <v>13.954000000000001</v>
      </c>
      <c r="F24" s="1483">
        <v>0</v>
      </c>
      <c r="G24" s="1042"/>
      <c r="H24" s="1042"/>
      <c r="I24" s="1487"/>
    </row>
    <row r="25" spans="1:9" s="520" customFormat="1" ht="35.15" customHeight="1" x14ac:dyDescent="0.25">
      <c r="A25" s="1497" t="s">
        <v>1462</v>
      </c>
      <c r="B25" s="1494">
        <v>277.089</v>
      </c>
      <c r="C25" s="1494">
        <v>273.32100000000003</v>
      </c>
      <c r="D25" s="1494">
        <v>176.94200000000001</v>
      </c>
      <c r="E25" s="1494">
        <v>96.379000000000005</v>
      </c>
      <c r="F25" s="1494">
        <v>3.7679999999999998</v>
      </c>
      <c r="G25" s="1042"/>
      <c r="H25" s="1042"/>
      <c r="I25" s="1487"/>
    </row>
    <row r="26" spans="1:9" s="517" customFormat="1" ht="15" customHeight="1" x14ac:dyDescent="0.25">
      <c r="A26" s="883" t="s">
        <v>1475</v>
      </c>
      <c r="B26" s="1483">
        <v>7.468</v>
      </c>
      <c r="C26" s="1483">
        <v>3.7</v>
      </c>
      <c r="D26" s="1483">
        <v>0</v>
      </c>
      <c r="E26" s="1483">
        <v>3.7</v>
      </c>
      <c r="F26" s="1483">
        <v>3.7679999999999998</v>
      </c>
      <c r="G26" s="1042"/>
      <c r="H26" s="1042"/>
      <c r="I26" s="1487"/>
    </row>
    <row r="27" spans="1:9" s="517" customFormat="1" ht="15" customHeight="1" x14ac:dyDescent="0.25">
      <c r="A27" s="475" t="s">
        <v>1476</v>
      </c>
      <c r="B27" s="1483">
        <v>48.58</v>
      </c>
      <c r="C27" s="1483">
        <v>48.58</v>
      </c>
      <c r="D27" s="1483">
        <v>12</v>
      </c>
      <c r="E27" s="1483">
        <v>36.58</v>
      </c>
      <c r="F27" s="1483">
        <v>0</v>
      </c>
      <c r="G27" s="1042"/>
      <c r="H27" s="1042"/>
      <c r="I27" s="1487"/>
    </row>
    <row r="28" spans="1:9" s="517" customFormat="1" ht="15" customHeight="1" x14ac:dyDescent="0.25">
      <c r="A28" s="475" t="s">
        <v>1477</v>
      </c>
      <c r="B28" s="1483">
        <v>187.87700000000001</v>
      </c>
      <c r="C28" s="1483">
        <v>187.87700000000001</v>
      </c>
      <c r="D28" s="1483">
        <v>164.94200000000001</v>
      </c>
      <c r="E28" s="1470">
        <v>22.934999999999999</v>
      </c>
      <c r="F28" s="1483">
        <v>0</v>
      </c>
      <c r="G28" s="1042"/>
      <c r="H28" s="1042"/>
      <c r="I28" s="1487"/>
    </row>
    <row r="29" spans="1:9" s="517" customFormat="1" ht="15" customHeight="1" x14ac:dyDescent="0.25">
      <c r="A29" s="475" t="s">
        <v>1460</v>
      </c>
      <c r="B29" s="1483">
        <v>33.164000000000001</v>
      </c>
      <c r="C29" s="1483">
        <v>33.164000000000001</v>
      </c>
      <c r="D29" s="1483">
        <v>0</v>
      </c>
      <c r="E29" s="1483">
        <v>33.164000000000001</v>
      </c>
      <c r="F29" s="1483">
        <v>0</v>
      </c>
      <c r="G29" s="1042"/>
      <c r="H29" s="1042"/>
      <c r="I29" s="1487"/>
    </row>
    <row r="30" spans="1:9" s="517" customFormat="1" ht="8.25" customHeight="1" thickBot="1" x14ac:dyDescent="0.3">
      <c r="A30" s="532"/>
      <c r="B30" s="532"/>
      <c r="C30" s="532"/>
      <c r="D30" s="532"/>
      <c r="E30" s="532"/>
      <c r="F30" s="532"/>
      <c r="G30" s="1461"/>
    </row>
    <row r="31" spans="1:9" s="517" customFormat="1" ht="14.25" customHeight="1" thickTop="1" x14ac:dyDescent="0.25">
      <c r="A31" s="947" t="s">
        <v>1425</v>
      </c>
      <c r="B31" s="947"/>
      <c r="C31" s="947"/>
      <c r="D31" s="947"/>
      <c r="E31" s="475"/>
    </row>
    <row r="32" spans="1:9" x14ac:dyDescent="0.2">
      <c r="A32" s="1404"/>
      <c r="G32" s="1520"/>
    </row>
    <row r="33" spans="1:6" s="1414" customFormat="1" ht="10.5" x14ac:dyDescent="0.25">
      <c r="A33" s="1492" t="s">
        <v>76</v>
      </c>
      <c r="B33" s="1401"/>
      <c r="C33" s="1401"/>
      <c r="D33" s="1401"/>
      <c r="F33" s="1415"/>
    </row>
    <row r="34" spans="1:6" s="1414" customFormat="1" ht="12" customHeight="1" x14ac:dyDescent="0.25">
      <c r="A34" s="1477" t="s">
        <v>1479</v>
      </c>
      <c r="B34" s="1401"/>
      <c r="C34" s="1401"/>
      <c r="D34" s="1401"/>
      <c r="F34" s="1415"/>
    </row>
    <row r="35" spans="1:6" x14ac:dyDescent="0.2">
      <c r="A35" s="1404"/>
      <c r="B35" s="1516"/>
      <c r="C35" s="1404"/>
      <c r="D35" s="1404"/>
    </row>
    <row r="36" spans="1:6" x14ac:dyDescent="0.2">
      <c r="A36" s="1404"/>
      <c r="B36" s="1516"/>
      <c r="C36" s="1404"/>
      <c r="D36" s="1404"/>
    </row>
    <row r="37" spans="1:6" x14ac:dyDescent="0.2">
      <c r="A37" s="1404"/>
      <c r="B37" s="1516"/>
      <c r="C37" s="1404"/>
      <c r="D37" s="1404"/>
    </row>
    <row r="38" spans="1:6" x14ac:dyDescent="0.2">
      <c r="A38" s="1404"/>
      <c r="B38" s="1516"/>
      <c r="C38" s="1404"/>
      <c r="D38" s="1404"/>
    </row>
    <row r="39" spans="1:6" x14ac:dyDescent="0.2">
      <c r="A39" s="1404"/>
      <c r="B39" s="1516"/>
      <c r="C39" s="1404"/>
      <c r="D39" s="1404"/>
    </row>
    <row r="40" spans="1:6" x14ac:dyDescent="0.2">
      <c r="A40" s="1404"/>
      <c r="B40" s="1516"/>
      <c r="C40" s="1404"/>
      <c r="D40" s="1404"/>
    </row>
    <row r="41" spans="1:6" x14ac:dyDescent="0.2">
      <c r="A41" s="1404"/>
      <c r="B41" s="1516"/>
      <c r="C41" s="1404"/>
      <c r="D41" s="1404"/>
    </row>
    <row r="42" spans="1:6" x14ac:dyDescent="0.2">
      <c r="A42" s="1404"/>
      <c r="B42" s="1516"/>
      <c r="C42" s="1404"/>
      <c r="D42" s="1404"/>
    </row>
    <row r="43" spans="1:6" x14ac:dyDescent="0.2">
      <c r="A43" s="1404"/>
      <c r="B43" s="1516"/>
      <c r="C43" s="1404"/>
      <c r="D43" s="1404"/>
    </row>
    <row r="44" spans="1:6" x14ac:dyDescent="0.2">
      <c r="A44" s="1404"/>
      <c r="B44" s="1516"/>
      <c r="C44" s="1404"/>
      <c r="D44" s="1404"/>
    </row>
    <row r="45" spans="1:6" x14ac:dyDescent="0.2">
      <c r="A45" s="1404"/>
      <c r="B45" s="1516"/>
      <c r="C45" s="1404"/>
      <c r="D45" s="1404"/>
    </row>
    <row r="46" spans="1:6" x14ac:dyDescent="0.2">
      <c r="A46" s="1404"/>
      <c r="B46" s="1516"/>
      <c r="C46" s="1404"/>
      <c r="D46" s="1404"/>
    </row>
    <row r="47" spans="1:6" x14ac:dyDescent="0.2">
      <c r="A47" s="1404"/>
      <c r="B47" s="1516"/>
      <c r="C47" s="1404"/>
      <c r="D47" s="1404"/>
    </row>
    <row r="48" spans="1:6" x14ac:dyDescent="0.2">
      <c r="A48" s="1404"/>
      <c r="B48" s="1516"/>
      <c r="C48" s="1404"/>
      <c r="D48" s="1404"/>
    </row>
    <row r="49" spans="1:4" x14ac:dyDescent="0.2">
      <c r="A49" s="1404"/>
      <c r="B49" s="1516"/>
      <c r="C49" s="1404"/>
      <c r="D49" s="1404"/>
    </row>
    <row r="50" spans="1:4" x14ac:dyDescent="0.2">
      <c r="A50" s="1404"/>
      <c r="B50" s="1516"/>
      <c r="C50" s="1404"/>
      <c r="D50" s="1404"/>
    </row>
    <row r="51" spans="1:4" x14ac:dyDescent="0.2">
      <c r="A51" s="1404"/>
      <c r="B51" s="1516"/>
      <c r="C51" s="1404"/>
      <c r="D51" s="1404"/>
    </row>
    <row r="52" spans="1:4" x14ac:dyDescent="0.2">
      <c r="A52" s="1404"/>
      <c r="B52" s="1516"/>
      <c r="C52" s="1404"/>
      <c r="D52" s="1404"/>
    </row>
    <row r="53" spans="1:4" x14ac:dyDescent="0.2">
      <c r="A53" s="1404"/>
      <c r="B53" s="1516"/>
      <c r="C53" s="1404"/>
      <c r="D53" s="1404"/>
    </row>
    <row r="54" spans="1:4" x14ac:dyDescent="0.2">
      <c r="A54" s="1404"/>
      <c r="B54" s="1516"/>
      <c r="C54" s="1404"/>
      <c r="D54" s="1404"/>
    </row>
    <row r="55" spans="1:4" x14ac:dyDescent="0.2">
      <c r="A55" s="1404"/>
      <c r="B55" s="1516"/>
      <c r="C55" s="1404"/>
      <c r="D55" s="1404"/>
    </row>
    <row r="56" spans="1:4" x14ac:dyDescent="0.2">
      <c r="A56" s="1404"/>
      <c r="B56" s="1516"/>
      <c r="C56" s="1404"/>
      <c r="D56" s="1404"/>
    </row>
    <row r="57" spans="1:4" x14ac:dyDescent="0.2">
      <c r="A57" s="1404"/>
      <c r="B57" s="1516"/>
      <c r="C57" s="1404"/>
      <c r="D57" s="1404"/>
    </row>
    <row r="58" spans="1:4" x14ac:dyDescent="0.2">
      <c r="A58" s="1404"/>
      <c r="B58" s="1516"/>
      <c r="C58" s="1404"/>
      <c r="D58" s="1404"/>
    </row>
    <row r="59" spans="1:4" x14ac:dyDescent="0.2">
      <c r="A59" s="1404"/>
      <c r="B59" s="1516"/>
      <c r="C59" s="1404"/>
      <c r="D59" s="1404"/>
    </row>
    <row r="60" spans="1:4" x14ac:dyDescent="0.2">
      <c r="A60" s="1404"/>
      <c r="B60" s="1516"/>
      <c r="C60" s="1404"/>
      <c r="D60" s="1404"/>
    </row>
    <row r="61" spans="1:4" x14ac:dyDescent="0.2">
      <c r="A61" s="1404"/>
      <c r="B61" s="1516"/>
      <c r="C61" s="1404"/>
      <c r="D61" s="1404"/>
    </row>
    <row r="62" spans="1:4" x14ac:dyDescent="0.2">
      <c r="A62" s="1404"/>
      <c r="B62" s="1516"/>
      <c r="C62" s="1404"/>
      <c r="D62" s="1404"/>
    </row>
    <row r="63" spans="1:4" x14ac:dyDescent="0.2">
      <c r="A63" s="1404"/>
      <c r="B63" s="1516"/>
      <c r="C63" s="1404"/>
      <c r="D63" s="1404"/>
    </row>
    <row r="64" spans="1:4" x14ac:dyDescent="0.2">
      <c r="A64" s="1404"/>
      <c r="B64" s="1516"/>
      <c r="C64" s="1404"/>
      <c r="D64" s="1404"/>
    </row>
    <row r="65" spans="1:4" x14ac:dyDescent="0.2">
      <c r="A65" s="1404"/>
      <c r="B65" s="1516"/>
      <c r="C65" s="1404"/>
      <c r="D65" s="1404"/>
    </row>
    <row r="66" spans="1:4" x14ac:dyDescent="0.2">
      <c r="A66" s="1404"/>
      <c r="B66" s="1516"/>
      <c r="C66" s="1404"/>
      <c r="D66" s="1404"/>
    </row>
    <row r="67" spans="1:4" x14ac:dyDescent="0.2">
      <c r="A67" s="1404"/>
      <c r="B67" s="1516"/>
      <c r="C67" s="1404"/>
      <c r="D67" s="1404"/>
    </row>
    <row r="68" spans="1:4" x14ac:dyDescent="0.2">
      <c r="A68" s="1404"/>
      <c r="B68" s="1516"/>
      <c r="C68" s="1404"/>
      <c r="D68" s="1404"/>
    </row>
    <row r="69" spans="1:4" x14ac:dyDescent="0.2">
      <c r="A69" s="1404"/>
      <c r="B69" s="1516"/>
      <c r="C69" s="1404"/>
      <c r="D69" s="1404"/>
    </row>
    <row r="70" spans="1:4" x14ac:dyDescent="0.2">
      <c r="A70" s="1404"/>
      <c r="B70" s="1516"/>
      <c r="C70" s="1404"/>
      <c r="D70" s="1404"/>
    </row>
    <row r="71" spans="1:4" x14ac:dyDescent="0.2">
      <c r="A71" s="1404"/>
      <c r="B71" s="1516"/>
      <c r="C71" s="1404"/>
      <c r="D71" s="1404"/>
    </row>
    <row r="72" spans="1:4" x14ac:dyDescent="0.2">
      <c r="A72" s="1404"/>
      <c r="B72" s="1516"/>
      <c r="C72" s="1404"/>
      <c r="D72" s="1404"/>
    </row>
    <row r="73" spans="1:4" x14ac:dyDescent="0.2">
      <c r="A73" s="1404"/>
      <c r="B73" s="1516"/>
      <c r="C73" s="1404"/>
      <c r="D73" s="1404"/>
    </row>
    <row r="74" spans="1:4" x14ac:dyDescent="0.2">
      <c r="A74" s="1404"/>
      <c r="B74" s="1516"/>
      <c r="C74" s="1404"/>
      <c r="D74" s="1404"/>
    </row>
    <row r="75" spans="1:4" x14ac:dyDescent="0.2">
      <c r="A75" s="1404"/>
      <c r="B75" s="1516"/>
      <c r="C75" s="1404"/>
      <c r="D75" s="1404"/>
    </row>
    <row r="76" spans="1:4" x14ac:dyDescent="0.2">
      <c r="A76" s="1404"/>
      <c r="B76" s="1516"/>
      <c r="C76" s="1404"/>
      <c r="D76" s="1404"/>
    </row>
    <row r="77" spans="1:4" x14ac:dyDescent="0.2">
      <c r="A77" s="1404"/>
      <c r="B77" s="1516"/>
      <c r="C77" s="1404"/>
      <c r="D77" s="1404"/>
    </row>
    <row r="78" spans="1:4" x14ac:dyDescent="0.2">
      <c r="A78" s="1404"/>
      <c r="B78" s="1516"/>
      <c r="C78" s="1404"/>
      <c r="D78" s="1404"/>
    </row>
    <row r="79" spans="1:4" x14ac:dyDescent="0.2">
      <c r="A79" s="1404"/>
      <c r="B79" s="1516"/>
      <c r="C79" s="1404"/>
      <c r="D79" s="1404"/>
    </row>
    <row r="80" spans="1:4" x14ac:dyDescent="0.2">
      <c r="A80" s="1404"/>
      <c r="B80" s="1516"/>
      <c r="C80" s="1404"/>
      <c r="D80" s="1404"/>
    </row>
    <row r="81" spans="1:4" x14ac:dyDescent="0.2">
      <c r="A81" s="1404"/>
      <c r="B81" s="1516"/>
      <c r="C81" s="1404"/>
      <c r="D81" s="1404"/>
    </row>
    <row r="82" spans="1:4" x14ac:dyDescent="0.2">
      <c r="A82" s="1404"/>
      <c r="B82" s="1516"/>
      <c r="C82" s="1404"/>
      <c r="D82" s="1404"/>
    </row>
    <row r="83" spans="1:4" x14ac:dyDescent="0.2">
      <c r="A83" s="1404"/>
      <c r="B83" s="1516"/>
      <c r="C83" s="1404"/>
      <c r="D83" s="1404"/>
    </row>
    <row r="84" spans="1:4" x14ac:dyDescent="0.2">
      <c r="A84" s="1404"/>
      <c r="B84" s="1516"/>
      <c r="C84" s="1404"/>
      <c r="D84" s="1404"/>
    </row>
    <row r="85" spans="1:4" x14ac:dyDescent="0.2">
      <c r="A85" s="1404"/>
      <c r="B85" s="1516"/>
      <c r="C85" s="1404"/>
      <c r="D85" s="1404"/>
    </row>
    <row r="86" spans="1:4" x14ac:dyDescent="0.2">
      <c r="A86" s="1404"/>
      <c r="B86" s="1516"/>
      <c r="C86" s="1404"/>
      <c r="D86" s="1404"/>
    </row>
    <row r="87" spans="1:4" x14ac:dyDescent="0.2">
      <c r="A87" s="1404"/>
      <c r="B87" s="1516"/>
      <c r="C87" s="1404"/>
      <c r="D87" s="1404"/>
    </row>
    <row r="88" spans="1:4" x14ac:dyDescent="0.2">
      <c r="A88" s="1404"/>
      <c r="B88" s="1516"/>
      <c r="C88" s="1404"/>
      <c r="D88" s="1404"/>
    </row>
    <row r="89" spans="1:4" x14ac:dyDescent="0.2">
      <c r="A89" s="1404"/>
      <c r="B89" s="1516"/>
      <c r="C89" s="1404"/>
      <c r="D89" s="1404"/>
    </row>
    <row r="90" spans="1:4" x14ac:dyDescent="0.2">
      <c r="A90" s="1404"/>
      <c r="B90" s="1516"/>
      <c r="C90" s="1404"/>
      <c r="D90" s="1404"/>
    </row>
    <row r="91" spans="1:4" x14ac:dyDescent="0.2">
      <c r="A91" s="1404"/>
      <c r="B91" s="1516"/>
      <c r="C91" s="1404"/>
      <c r="D91" s="1404"/>
    </row>
    <row r="92" spans="1:4" x14ac:dyDescent="0.2">
      <c r="A92" s="1404"/>
      <c r="B92" s="1516"/>
      <c r="C92" s="1404"/>
      <c r="D92" s="1404"/>
    </row>
    <row r="93" spans="1:4" x14ac:dyDescent="0.2">
      <c r="A93" s="1404"/>
      <c r="B93" s="1516"/>
      <c r="C93" s="1404"/>
      <c r="D93" s="1404"/>
    </row>
    <row r="94" spans="1:4" x14ac:dyDescent="0.2">
      <c r="A94" s="1404"/>
      <c r="B94" s="1516"/>
      <c r="C94" s="1404"/>
      <c r="D94" s="1404"/>
    </row>
    <row r="95" spans="1:4" x14ac:dyDescent="0.2">
      <c r="A95" s="1404"/>
      <c r="B95" s="1516"/>
      <c r="C95" s="1404"/>
      <c r="D95" s="1404"/>
    </row>
    <row r="96" spans="1:4" x14ac:dyDescent="0.2">
      <c r="A96" s="1404"/>
      <c r="B96" s="1516"/>
      <c r="C96" s="1404"/>
      <c r="D96" s="1404"/>
    </row>
    <row r="97" spans="1:4" x14ac:dyDescent="0.2">
      <c r="A97" s="1404"/>
      <c r="B97" s="1516"/>
      <c r="C97" s="1404"/>
      <c r="D97" s="1404"/>
    </row>
    <row r="98" spans="1:4" x14ac:dyDescent="0.2">
      <c r="A98" s="1404"/>
      <c r="B98" s="1516"/>
      <c r="C98" s="1404"/>
      <c r="D98" s="1404"/>
    </row>
    <row r="99" spans="1:4" x14ac:dyDescent="0.2">
      <c r="A99" s="1404"/>
      <c r="B99" s="1516"/>
      <c r="C99" s="1404"/>
      <c r="D99" s="1404"/>
    </row>
    <row r="100" spans="1:4" x14ac:dyDescent="0.2">
      <c r="A100" s="1404"/>
      <c r="B100" s="1516"/>
      <c r="C100" s="1404"/>
      <c r="D100" s="1404"/>
    </row>
    <row r="101" spans="1:4" x14ac:dyDescent="0.2">
      <c r="A101" s="1404"/>
      <c r="B101" s="1516"/>
      <c r="C101" s="1404"/>
      <c r="D101" s="1404"/>
    </row>
    <row r="102" spans="1:4" x14ac:dyDescent="0.2">
      <c r="A102" s="1404"/>
      <c r="B102" s="1516"/>
      <c r="C102" s="1404"/>
      <c r="D102" s="1404"/>
    </row>
    <row r="103" spans="1:4" x14ac:dyDescent="0.2">
      <c r="A103" s="1404"/>
      <c r="B103" s="1516"/>
      <c r="C103" s="1404"/>
      <c r="D103" s="1404"/>
    </row>
    <row r="104" spans="1:4" x14ac:dyDescent="0.2">
      <c r="A104" s="1404"/>
      <c r="B104" s="1516"/>
      <c r="C104" s="1404"/>
      <c r="D104" s="1404"/>
    </row>
    <row r="105" spans="1:4" x14ac:dyDescent="0.2">
      <c r="A105" s="1404"/>
      <c r="B105" s="1516"/>
      <c r="C105" s="1404"/>
      <c r="D105" s="1404"/>
    </row>
    <row r="106" spans="1:4" x14ac:dyDescent="0.2">
      <c r="A106" s="1404"/>
      <c r="B106" s="1516"/>
      <c r="C106" s="1404"/>
      <c r="D106" s="1404"/>
    </row>
    <row r="107" spans="1:4" x14ac:dyDescent="0.2">
      <c r="A107" s="1404"/>
      <c r="B107" s="1516"/>
      <c r="C107" s="1404"/>
      <c r="D107" s="1404"/>
    </row>
    <row r="108" spans="1:4" x14ac:dyDescent="0.2">
      <c r="A108" s="1404"/>
      <c r="B108" s="1516"/>
      <c r="C108" s="1404"/>
      <c r="D108" s="1404"/>
    </row>
    <row r="109" spans="1:4" x14ac:dyDescent="0.2">
      <c r="A109" s="1404"/>
      <c r="B109" s="1516"/>
      <c r="C109" s="1404"/>
      <c r="D109" s="1404"/>
    </row>
    <row r="110" spans="1:4" x14ac:dyDescent="0.2">
      <c r="A110" s="1404"/>
      <c r="B110" s="1516"/>
      <c r="C110" s="1404"/>
      <c r="D110" s="1404"/>
    </row>
    <row r="111" spans="1:4" x14ac:dyDescent="0.2">
      <c r="A111" s="1404"/>
      <c r="B111" s="1516"/>
      <c r="C111" s="1404"/>
      <c r="D111" s="1404"/>
    </row>
    <row r="112" spans="1:4" x14ac:dyDescent="0.2">
      <c r="A112" s="1404"/>
      <c r="B112" s="1516"/>
      <c r="C112" s="1404"/>
      <c r="D112" s="1404"/>
    </row>
    <row r="113" spans="1:4" x14ac:dyDescent="0.2">
      <c r="A113" s="1404"/>
      <c r="B113" s="1516"/>
      <c r="C113" s="1404"/>
      <c r="D113" s="1404"/>
    </row>
    <row r="114" spans="1:4" x14ac:dyDescent="0.2">
      <c r="A114" s="1404"/>
      <c r="B114" s="1516"/>
      <c r="C114" s="1404"/>
      <c r="D114" s="1404"/>
    </row>
    <row r="115" spans="1:4" x14ac:dyDescent="0.2">
      <c r="A115" s="1404"/>
      <c r="B115" s="1516"/>
      <c r="C115" s="1404"/>
      <c r="D115" s="1404"/>
    </row>
    <row r="116" spans="1:4" x14ac:dyDescent="0.2">
      <c r="A116" s="1404"/>
      <c r="B116" s="1516"/>
      <c r="C116" s="1404"/>
      <c r="D116" s="1404"/>
    </row>
    <row r="117" spans="1:4" x14ac:dyDescent="0.2">
      <c r="A117" s="1404"/>
      <c r="B117" s="1516"/>
      <c r="C117" s="1404"/>
      <c r="D117" s="1404"/>
    </row>
    <row r="118" spans="1:4" x14ac:dyDescent="0.2">
      <c r="A118" s="1404"/>
      <c r="B118" s="1516"/>
      <c r="C118" s="1404"/>
      <c r="D118" s="1404"/>
    </row>
    <row r="119" spans="1:4" x14ac:dyDescent="0.2">
      <c r="A119" s="1404"/>
      <c r="B119" s="1516"/>
      <c r="C119" s="1404"/>
      <c r="D119" s="1404"/>
    </row>
    <row r="120" spans="1:4" x14ac:dyDescent="0.2">
      <c r="A120" s="1404"/>
      <c r="B120" s="1516"/>
      <c r="C120" s="1404"/>
      <c r="D120" s="1404"/>
    </row>
    <row r="121" spans="1:4" x14ac:dyDescent="0.2">
      <c r="A121" s="1404"/>
      <c r="B121" s="1516"/>
      <c r="C121" s="1404"/>
      <c r="D121" s="1404"/>
    </row>
    <row r="122" spans="1:4" x14ac:dyDescent="0.2">
      <c r="A122" s="1404"/>
      <c r="B122" s="1516"/>
      <c r="C122" s="1404"/>
      <c r="D122" s="1404"/>
    </row>
    <row r="123" spans="1:4" x14ac:dyDescent="0.2">
      <c r="A123" s="1404"/>
      <c r="B123" s="1516"/>
      <c r="C123" s="1404"/>
      <c r="D123" s="1404"/>
    </row>
    <row r="124" spans="1:4" x14ac:dyDescent="0.2">
      <c r="A124" s="1404"/>
      <c r="B124" s="1516"/>
      <c r="C124" s="1404"/>
      <c r="D124" s="1404"/>
    </row>
    <row r="125" spans="1:4" x14ac:dyDescent="0.2">
      <c r="A125" s="1404"/>
      <c r="B125" s="1516"/>
      <c r="C125" s="1404"/>
      <c r="D125" s="1404"/>
    </row>
    <row r="126" spans="1:4" x14ac:dyDescent="0.2">
      <c r="A126" s="1404"/>
      <c r="B126" s="1516"/>
      <c r="C126" s="1404"/>
      <c r="D126" s="1404"/>
    </row>
    <row r="127" spans="1:4" x14ac:dyDescent="0.2">
      <c r="A127" s="1404"/>
      <c r="B127" s="1516"/>
      <c r="C127" s="1404"/>
      <c r="D127" s="1404"/>
    </row>
    <row r="128" spans="1:4" x14ac:dyDescent="0.2">
      <c r="A128" s="1404"/>
      <c r="B128" s="1516"/>
      <c r="C128" s="1404"/>
      <c r="D128" s="1404"/>
    </row>
    <row r="129" spans="1:4" x14ac:dyDescent="0.2">
      <c r="A129" s="1404"/>
      <c r="B129" s="1516"/>
      <c r="C129" s="1404"/>
      <c r="D129" s="1404"/>
    </row>
    <row r="130" spans="1:4" x14ac:dyDescent="0.2">
      <c r="A130" s="1404"/>
      <c r="B130" s="1516"/>
      <c r="C130" s="1404"/>
      <c r="D130" s="1404"/>
    </row>
    <row r="131" spans="1:4" x14ac:dyDescent="0.2">
      <c r="A131" s="1404"/>
      <c r="B131" s="1516"/>
      <c r="C131" s="1404"/>
      <c r="D131" s="1404"/>
    </row>
    <row r="132" spans="1:4" x14ac:dyDescent="0.2">
      <c r="A132" s="1404"/>
      <c r="B132" s="1516"/>
      <c r="C132" s="1404"/>
      <c r="D132" s="1404"/>
    </row>
    <row r="133" spans="1:4" x14ac:dyDescent="0.2">
      <c r="A133" s="1404"/>
      <c r="B133" s="1516"/>
      <c r="C133" s="1404"/>
      <c r="D133" s="1404"/>
    </row>
    <row r="134" spans="1:4" x14ac:dyDescent="0.2">
      <c r="A134" s="1404"/>
      <c r="B134" s="1516"/>
      <c r="C134" s="1404"/>
      <c r="D134" s="1404"/>
    </row>
    <row r="135" spans="1:4" x14ac:dyDescent="0.2">
      <c r="A135" s="1404"/>
      <c r="B135" s="1516"/>
      <c r="C135" s="1404"/>
      <c r="D135" s="1404"/>
    </row>
    <row r="136" spans="1:4" x14ac:dyDescent="0.2">
      <c r="A136" s="1404"/>
      <c r="B136" s="1516"/>
      <c r="C136" s="1404"/>
      <c r="D136" s="1404"/>
    </row>
    <row r="137" spans="1:4" x14ac:dyDescent="0.2">
      <c r="A137" s="1404"/>
      <c r="B137" s="1516"/>
      <c r="C137" s="1404"/>
      <c r="D137" s="1404"/>
    </row>
    <row r="138" spans="1:4" x14ac:dyDescent="0.2">
      <c r="A138" s="1404"/>
      <c r="B138" s="1516"/>
      <c r="C138" s="1404"/>
      <c r="D138" s="1404"/>
    </row>
    <row r="139" spans="1:4" x14ac:dyDescent="0.2">
      <c r="A139" s="1404"/>
      <c r="B139" s="1516"/>
      <c r="C139" s="1404"/>
      <c r="D139" s="1404"/>
    </row>
    <row r="140" spans="1:4" x14ac:dyDescent="0.2">
      <c r="A140" s="1404"/>
      <c r="B140" s="1516"/>
      <c r="C140" s="1404"/>
      <c r="D140" s="1404"/>
    </row>
    <row r="141" spans="1:4" x14ac:dyDescent="0.2">
      <c r="A141" s="1404"/>
      <c r="B141" s="1516"/>
      <c r="C141" s="1404"/>
      <c r="D141" s="1404"/>
    </row>
    <row r="142" spans="1:4" x14ac:dyDescent="0.2">
      <c r="A142" s="1404"/>
      <c r="B142" s="1516"/>
      <c r="C142" s="1404"/>
      <c r="D142" s="1404"/>
    </row>
    <row r="143" spans="1:4" x14ac:dyDescent="0.2">
      <c r="A143" s="1404"/>
      <c r="B143" s="1516"/>
      <c r="C143" s="1404"/>
      <c r="D143" s="1404"/>
    </row>
    <row r="144" spans="1:4" x14ac:dyDescent="0.2">
      <c r="A144" s="1404"/>
      <c r="B144" s="1516"/>
      <c r="C144" s="1404"/>
      <c r="D144" s="1404"/>
    </row>
    <row r="145" spans="1:4" x14ac:dyDescent="0.2">
      <c r="A145" s="1404"/>
      <c r="B145" s="1516"/>
      <c r="C145" s="1404"/>
      <c r="D145" s="1404"/>
    </row>
    <row r="146" spans="1:4" x14ac:dyDescent="0.2">
      <c r="A146" s="1404"/>
      <c r="B146" s="1516"/>
      <c r="C146" s="1404"/>
      <c r="D146" s="1404"/>
    </row>
    <row r="147" spans="1:4" x14ac:dyDescent="0.2">
      <c r="A147" s="1404"/>
      <c r="B147" s="1516"/>
      <c r="C147" s="1404"/>
      <c r="D147" s="1404"/>
    </row>
    <row r="148" spans="1:4" x14ac:dyDescent="0.2">
      <c r="A148" s="1404"/>
      <c r="B148" s="1516"/>
      <c r="C148" s="1404"/>
      <c r="D148" s="1404"/>
    </row>
    <row r="149" spans="1:4" x14ac:dyDescent="0.2">
      <c r="A149" s="1404"/>
      <c r="B149" s="1516"/>
      <c r="C149" s="1404"/>
      <c r="D149" s="1404"/>
    </row>
    <row r="150" spans="1:4" x14ac:dyDescent="0.2">
      <c r="A150" s="1404"/>
      <c r="B150" s="1516"/>
      <c r="C150" s="1404"/>
      <c r="D150" s="1404"/>
    </row>
    <row r="151" spans="1:4" x14ac:dyDescent="0.2">
      <c r="A151" s="1404"/>
      <c r="B151" s="1516"/>
      <c r="C151" s="1404"/>
      <c r="D151" s="1404"/>
    </row>
    <row r="152" spans="1:4" x14ac:dyDescent="0.2">
      <c r="A152" s="1404"/>
      <c r="B152" s="1516"/>
      <c r="C152" s="1404"/>
      <c r="D152" s="1404"/>
    </row>
    <row r="153" spans="1:4" x14ac:dyDescent="0.2">
      <c r="A153" s="1404"/>
      <c r="B153" s="1516"/>
      <c r="C153" s="1404"/>
      <c r="D153" s="1404"/>
    </row>
    <row r="154" spans="1:4" x14ac:dyDescent="0.2">
      <c r="A154" s="1404"/>
      <c r="B154" s="1516"/>
      <c r="C154" s="1404"/>
      <c r="D154" s="1404"/>
    </row>
    <row r="155" spans="1:4" x14ac:dyDescent="0.2">
      <c r="A155" s="1404"/>
      <c r="B155" s="1516"/>
      <c r="C155" s="1404"/>
      <c r="D155" s="1404"/>
    </row>
    <row r="156" spans="1:4" x14ac:dyDescent="0.2">
      <c r="A156" s="1404"/>
      <c r="B156" s="1516"/>
      <c r="C156" s="1404"/>
      <c r="D156" s="1404"/>
    </row>
    <row r="157" spans="1:4" x14ac:dyDescent="0.2">
      <c r="A157" s="1404"/>
      <c r="B157" s="1516"/>
      <c r="C157" s="1404"/>
      <c r="D157" s="1404"/>
    </row>
    <row r="158" spans="1:4" x14ac:dyDescent="0.2">
      <c r="A158" s="1404"/>
      <c r="B158" s="1516"/>
      <c r="C158" s="1404"/>
      <c r="D158" s="1404"/>
    </row>
    <row r="159" spans="1:4" x14ac:dyDescent="0.2">
      <c r="A159" s="1404"/>
      <c r="B159" s="1516"/>
      <c r="C159" s="1404"/>
      <c r="D159" s="1404"/>
    </row>
    <row r="160" spans="1:4" x14ac:dyDescent="0.2">
      <c r="A160" s="1404"/>
      <c r="B160" s="1516"/>
      <c r="C160" s="1404"/>
      <c r="D160" s="1404"/>
    </row>
    <row r="161" spans="1:4" x14ac:dyDescent="0.2">
      <c r="A161" s="1404"/>
      <c r="B161" s="1516"/>
      <c r="C161" s="1404"/>
      <c r="D161" s="1404"/>
    </row>
    <row r="162" spans="1:4" x14ac:dyDescent="0.2">
      <c r="A162" s="1404"/>
      <c r="B162" s="1516"/>
      <c r="C162" s="1404"/>
      <c r="D162" s="1404"/>
    </row>
    <row r="163" spans="1:4" x14ac:dyDescent="0.2">
      <c r="A163" s="1404"/>
      <c r="B163" s="1516"/>
      <c r="C163" s="1404"/>
      <c r="D163" s="1404"/>
    </row>
    <row r="164" spans="1:4" x14ac:dyDescent="0.2">
      <c r="A164" s="1404"/>
      <c r="B164" s="1516"/>
      <c r="C164" s="1404"/>
      <c r="D164" s="1404"/>
    </row>
    <row r="165" spans="1:4" x14ac:dyDescent="0.2">
      <c r="A165" s="1404"/>
      <c r="B165" s="1516"/>
      <c r="C165" s="1404"/>
      <c r="D165" s="1404"/>
    </row>
    <row r="166" spans="1:4" x14ac:dyDescent="0.2">
      <c r="A166" s="1404"/>
      <c r="B166" s="1516"/>
      <c r="C166" s="1404"/>
      <c r="D166" s="1404"/>
    </row>
    <row r="167" spans="1:4" x14ac:dyDescent="0.2">
      <c r="A167" s="1404"/>
      <c r="B167" s="1516"/>
      <c r="C167" s="1404"/>
      <c r="D167" s="1404"/>
    </row>
    <row r="168" spans="1:4" x14ac:dyDescent="0.2">
      <c r="A168" s="1404"/>
      <c r="B168" s="1516"/>
      <c r="C168" s="1404"/>
      <c r="D168" s="1404"/>
    </row>
    <row r="169" spans="1:4" x14ac:dyDescent="0.2">
      <c r="A169" s="1404"/>
      <c r="B169" s="1516"/>
      <c r="C169" s="1404"/>
      <c r="D169" s="1404"/>
    </row>
    <row r="170" spans="1:4" x14ac:dyDescent="0.2">
      <c r="A170" s="1404"/>
      <c r="B170" s="1516"/>
      <c r="C170" s="1404"/>
      <c r="D170" s="1404"/>
    </row>
    <row r="171" spans="1:4" x14ac:dyDescent="0.2">
      <c r="A171" s="1404"/>
      <c r="B171" s="1516"/>
      <c r="C171" s="1404"/>
      <c r="D171" s="1404"/>
    </row>
    <row r="172" spans="1:4" x14ac:dyDescent="0.2">
      <c r="A172" s="1404"/>
      <c r="B172" s="1516"/>
      <c r="C172" s="1404"/>
      <c r="D172" s="1404"/>
    </row>
    <row r="173" spans="1:4" x14ac:dyDescent="0.2">
      <c r="A173" s="1404"/>
      <c r="B173" s="1516"/>
      <c r="C173" s="1404"/>
      <c r="D173" s="1404"/>
    </row>
    <row r="174" spans="1:4" x14ac:dyDescent="0.2">
      <c r="A174" s="1404"/>
      <c r="B174" s="1516"/>
      <c r="C174" s="1404"/>
      <c r="D174" s="1404"/>
    </row>
    <row r="175" spans="1:4" x14ac:dyDescent="0.2">
      <c r="A175" s="1404"/>
      <c r="B175" s="1516"/>
      <c r="C175" s="1404"/>
      <c r="D175" s="1404"/>
    </row>
    <row r="176" spans="1:4" x14ac:dyDescent="0.2">
      <c r="A176" s="1404"/>
      <c r="B176" s="1516"/>
      <c r="C176" s="1404"/>
      <c r="D176" s="1404"/>
    </row>
    <row r="177" spans="1:4" x14ac:dyDescent="0.2">
      <c r="A177" s="1404"/>
      <c r="B177" s="1516"/>
      <c r="C177" s="1404"/>
      <c r="D177" s="1404"/>
    </row>
    <row r="178" spans="1:4" x14ac:dyDescent="0.2">
      <c r="A178" s="1404"/>
      <c r="B178" s="1516"/>
      <c r="C178" s="1404"/>
      <c r="D178" s="1404"/>
    </row>
    <row r="179" spans="1:4" x14ac:dyDescent="0.2">
      <c r="A179" s="1404"/>
      <c r="B179" s="1516"/>
      <c r="C179" s="1404"/>
      <c r="D179" s="1404"/>
    </row>
    <row r="180" spans="1:4" x14ac:dyDescent="0.2">
      <c r="A180" s="1404"/>
      <c r="B180" s="1516"/>
      <c r="C180" s="1404"/>
      <c r="D180" s="1404"/>
    </row>
    <row r="181" spans="1:4" x14ac:dyDescent="0.2">
      <c r="A181" s="1404"/>
      <c r="B181" s="1516"/>
      <c r="C181" s="1404"/>
      <c r="D181" s="1404"/>
    </row>
    <row r="182" spans="1:4" x14ac:dyDescent="0.2">
      <c r="A182" s="1404"/>
      <c r="B182" s="1516"/>
      <c r="C182" s="1404"/>
      <c r="D182" s="1404"/>
    </row>
    <row r="183" spans="1:4" x14ac:dyDescent="0.2">
      <c r="A183" s="1404"/>
      <c r="B183" s="1516"/>
      <c r="C183" s="1404"/>
      <c r="D183" s="1404"/>
    </row>
    <row r="184" spans="1:4" x14ac:dyDescent="0.2">
      <c r="A184" s="1404"/>
      <c r="B184" s="1516"/>
      <c r="C184" s="1404"/>
      <c r="D184" s="1404"/>
    </row>
    <row r="185" spans="1:4" x14ac:dyDescent="0.2">
      <c r="A185" s="1404"/>
      <c r="B185" s="1516"/>
      <c r="C185" s="1404"/>
      <c r="D185" s="1404"/>
    </row>
    <row r="186" spans="1:4" x14ac:dyDescent="0.2">
      <c r="A186" s="1404"/>
      <c r="B186" s="1516"/>
      <c r="C186" s="1404"/>
      <c r="D186" s="1404"/>
    </row>
    <row r="187" spans="1:4" x14ac:dyDescent="0.2">
      <c r="A187" s="1404"/>
      <c r="B187" s="1516"/>
      <c r="C187" s="1404"/>
      <c r="D187" s="1404"/>
    </row>
    <row r="188" spans="1:4" x14ac:dyDescent="0.2">
      <c r="A188" s="1404"/>
      <c r="B188" s="1516"/>
      <c r="C188" s="1404"/>
      <c r="D188" s="1404"/>
    </row>
    <row r="189" spans="1:4" x14ac:dyDescent="0.2">
      <c r="A189" s="1404"/>
      <c r="B189" s="1516"/>
      <c r="C189" s="1404"/>
      <c r="D189" s="1404"/>
    </row>
    <row r="190" spans="1:4" x14ac:dyDescent="0.2">
      <c r="A190" s="1404"/>
      <c r="B190" s="1516"/>
      <c r="C190" s="1404"/>
      <c r="D190" s="1404"/>
    </row>
    <row r="191" spans="1:4" x14ac:dyDescent="0.2">
      <c r="A191" s="1404"/>
      <c r="B191" s="1516"/>
      <c r="C191" s="1404"/>
      <c r="D191" s="1404"/>
    </row>
    <row r="192" spans="1:4" x14ac:dyDescent="0.2">
      <c r="A192" s="1404"/>
      <c r="B192" s="1516"/>
      <c r="C192" s="1404"/>
      <c r="D192" s="1404"/>
    </row>
    <row r="193" spans="1:4" x14ac:dyDescent="0.2">
      <c r="A193" s="1404"/>
      <c r="B193" s="1516"/>
      <c r="C193" s="1404"/>
      <c r="D193" s="1404"/>
    </row>
    <row r="194" spans="1:4" x14ac:dyDescent="0.2">
      <c r="A194" s="1404"/>
      <c r="B194" s="1516"/>
      <c r="C194" s="1404"/>
      <c r="D194" s="1404"/>
    </row>
    <row r="195" spans="1:4" x14ac:dyDescent="0.2">
      <c r="A195" s="1404"/>
      <c r="B195" s="1516"/>
      <c r="C195" s="1404"/>
      <c r="D195" s="1404"/>
    </row>
    <row r="196" spans="1:4" x14ac:dyDescent="0.2">
      <c r="A196" s="1404"/>
      <c r="B196" s="1516"/>
      <c r="C196" s="1404"/>
      <c r="D196" s="1404"/>
    </row>
    <row r="197" spans="1:4" x14ac:dyDescent="0.2">
      <c r="A197" s="1404"/>
      <c r="B197" s="1516"/>
      <c r="C197" s="1404"/>
      <c r="D197" s="1404"/>
    </row>
    <row r="198" spans="1:4" x14ac:dyDescent="0.2">
      <c r="A198" s="1404"/>
      <c r="B198" s="1516"/>
      <c r="C198" s="1404"/>
      <c r="D198" s="1404"/>
    </row>
    <row r="199" spans="1:4" x14ac:dyDescent="0.2">
      <c r="A199" s="1404"/>
      <c r="B199" s="1516"/>
      <c r="C199" s="1404"/>
      <c r="D199" s="1404"/>
    </row>
    <row r="200" spans="1:4" x14ac:dyDescent="0.2">
      <c r="A200" s="1404"/>
      <c r="B200" s="1516"/>
      <c r="C200" s="1404"/>
      <c r="D200" s="1404"/>
    </row>
    <row r="201" spans="1:4" x14ac:dyDescent="0.2">
      <c r="A201" s="1404"/>
      <c r="B201" s="1516"/>
      <c r="C201" s="1404"/>
      <c r="D201" s="1404"/>
    </row>
    <row r="202" spans="1:4" x14ac:dyDescent="0.2">
      <c r="A202" s="1404"/>
      <c r="B202" s="1516"/>
      <c r="C202" s="1404"/>
      <c r="D202" s="1404"/>
    </row>
    <row r="203" spans="1:4" x14ac:dyDescent="0.2">
      <c r="A203" s="1404"/>
      <c r="B203" s="1516"/>
      <c r="C203" s="1404"/>
      <c r="D203" s="1404"/>
    </row>
    <row r="204" spans="1:4" x14ac:dyDescent="0.2">
      <c r="A204" s="1404"/>
      <c r="B204" s="1516"/>
      <c r="C204" s="1404"/>
      <c r="D204" s="1404"/>
    </row>
    <row r="205" spans="1:4" x14ac:dyDescent="0.2">
      <c r="A205" s="1404"/>
      <c r="B205" s="1516"/>
      <c r="C205" s="1404"/>
      <c r="D205" s="1404"/>
    </row>
    <row r="206" spans="1:4" x14ac:dyDescent="0.2">
      <c r="A206" s="1404"/>
      <c r="B206" s="1516"/>
      <c r="C206" s="1404"/>
      <c r="D206" s="1404"/>
    </row>
    <row r="207" spans="1:4" x14ac:dyDescent="0.2">
      <c r="A207" s="1404"/>
      <c r="B207" s="1516"/>
      <c r="C207" s="1404"/>
      <c r="D207" s="1404"/>
    </row>
    <row r="208" spans="1:4" x14ac:dyDescent="0.2">
      <c r="A208" s="1404"/>
      <c r="B208" s="1516"/>
      <c r="C208" s="1404"/>
      <c r="D208" s="1404"/>
    </row>
    <row r="209" spans="1:4" x14ac:dyDescent="0.2">
      <c r="A209" s="1404"/>
      <c r="B209" s="1516"/>
      <c r="C209" s="1404"/>
      <c r="D209" s="1404"/>
    </row>
    <row r="210" spans="1:4" x14ac:dyDescent="0.2">
      <c r="A210" s="1404"/>
      <c r="B210" s="1516"/>
      <c r="C210" s="1404"/>
      <c r="D210" s="1404"/>
    </row>
    <row r="211" spans="1:4" x14ac:dyDescent="0.2">
      <c r="A211" s="1404"/>
      <c r="B211" s="1516"/>
      <c r="C211" s="1404"/>
      <c r="D211" s="1404"/>
    </row>
    <row r="212" spans="1:4" x14ac:dyDescent="0.2">
      <c r="A212" s="1404"/>
      <c r="B212" s="1516"/>
      <c r="C212" s="1404"/>
      <c r="D212" s="1404"/>
    </row>
    <row r="213" spans="1:4" x14ac:dyDescent="0.2">
      <c r="A213" s="1404"/>
      <c r="B213" s="1516"/>
      <c r="C213" s="1404"/>
      <c r="D213" s="1404"/>
    </row>
    <row r="214" spans="1:4" x14ac:dyDescent="0.2">
      <c r="A214" s="1404"/>
      <c r="B214" s="1516"/>
      <c r="C214" s="1404"/>
      <c r="D214" s="1404"/>
    </row>
    <row r="215" spans="1:4" x14ac:dyDescent="0.2">
      <c r="A215" s="1404"/>
      <c r="B215" s="1516"/>
      <c r="C215" s="1404"/>
      <c r="D215" s="1404"/>
    </row>
    <row r="216" spans="1:4" x14ac:dyDescent="0.2">
      <c r="A216" s="1404"/>
      <c r="B216" s="1516"/>
      <c r="C216" s="1404"/>
      <c r="D216" s="1404"/>
    </row>
    <row r="217" spans="1:4" x14ac:dyDescent="0.2">
      <c r="A217" s="1404"/>
      <c r="B217" s="1516"/>
      <c r="C217" s="1404"/>
      <c r="D217" s="1404"/>
    </row>
    <row r="218" spans="1:4" x14ac:dyDescent="0.2">
      <c r="A218" s="1404"/>
      <c r="B218" s="1516"/>
      <c r="C218" s="1404"/>
      <c r="D218" s="1404"/>
    </row>
    <row r="219" spans="1:4" x14ac:dyDescent="0.2">
      <c r="A219" s="1404"/>
      <c r="B219" s="1516"/>
      <c r="C219" s="1404"/>
      <c r="D219" s="1404"/>
    </row>
    <row r="220" spans="1:4" x14ac:dyDescent="0.2">
      <c r="A220" s="1404"/>
      <c r="B220" s="1516"/>
      <c r="C220" s="1404"/>
      <c r="D220" s="1404"/>
    </row>
    <row r="221" spans="1:4" x14ac:dyDescent="0.2">
      <c r="A221" s="1404"/>
      <c r="B221" s="1516"/>
      <c r="C221" s="1404"/>
      <c r="D221" s="1404"/>
    </row>
    <row r="222" spans="1:4" x14ac:dyDescent="0.2">
      <c r="A222" s="1404"/>
      <c r="B222" s="1516"/>
      <c r="C222" s="1404"/>
      <c r="D222" s="1404"/>
    </row>
    <row r="223" spans="1:4" x14ac:dyDescent="0.2">
      <c r="A223" s="1404"/>
      <c r="B223" s="1516"/>
      <c r="C223" s="1404"/>
      <c r="D223" s="1404"/>
    </row>
    <row r="224" spans="1:4" x14ac:dyDescent="0.2">
      <c r="A224" s="1404"/>
      <c r="B224" s="1516"/>
      <c r="C224" s="1404"/>
      <c r="D224" s="1404"/>
    </row>
    <row r="225" spans="1:4" x14ac:dyDescent="0.2">
      <c r="A225" s="1404"/>
      <c r="B225" s="1516"/>
      <c r="C225" s="1404"/>
      <c r="D225" s="1404"/>
    </row>
    <row r="226" spans="1:4" x14ac:dyDescent="0.2">
      <c r="A226" s="1404"/>
      <c r="B226" s="1516"/>
      <c r="C226" s="1404"/>
      <c r="D226" s="1404"/>
    </row>
    <row r="227" spans="1:4" x14ac:dyDescent="0.2">
      <c r="A227" s="1404"/>
      <c r="B227" s="1516"/>
      <c r="C227" s="1404"/>
      <c r="D227" s="1404"/>
    </row>
    <row r="228" spans="1:4" x14ac:dyDescent="0.2">
      <c r="A228" s="1404"/>
      <c r="B228" s="1516"/>
      <c r="C228" s="1404"/>
      <c r="D228" s="1404"/>
    </row>
    <row r="229" spans="1:4" x14ac:dyDescent="0.2">
      <c r="A229" s="1404"/>
      <c r="B229" s="1516"/>
      <c r="C229" s="1404"/>
      <c r="D229" s="1404"/>
    </row>
    <row r="230" spans="1:4" x14ac:dyDescent="0.2">
      <c r="A230" s="1404"/>
      <c r="B230" s="1516"/>
      <c r="C230" s="1404"/>
      <c r="D230" s="1404"/>
    </row>
    <row r="231" spans="1:4" x14ac:dyDescent="0.2">
      <c r="A231" s="1404"/>
      <c r="B231" s="1516"/>
      <c r="C231" s="1404"/>
      <c r="D231" s="1404"/>
    </row>
    <row r="232" spans="1:4" x14ac:dyDescent="0.2">
      <c r="A232" s="1404"/>
      <c r="B232" s="1516"/>
      <c r="C232" s="1404"/>
      <c r="D232" s="1404"/>
    </row>
    <row r="233" spans="1:4" x14ac:dyDescent="0.2">
      <c r="A233" s="1404"/>
      <c r="B233" s="1516"/>
      <c r="C233" s="1404"/>
      <c r="D233" s="1404"/>
    </row>
    <row r="234" spans="1:4" x14ac:dyDescent="0.2">
      <c r="A234" s="1404"/>
      <c r="B234" s="1516"/>
      <c r="C234" s="1404"/>
      <c r="D234" s="1404"/>
    </row>
    <row r="235" spans="1:4" x14ac:dyDescent="0.2">
      <c r="A235" s="1404"/>
      <c r="B235" s="1516"/>
      <c r="C235" s="1404"/>
      <c r="D235" s="1404"/>
    </row>
    <row r="236" spans="1:4" x14ac:dyDescent="0.2">
      <c r="A236" s="1404"/>
      <c r="B236" s="1516"/>
      <c r="C236" s="1404"/>
      <c r="D236" s="1404"/>
    </row>
    <row r="237" spans="1:4" x14ac:dyDescent="0.2">
      <c r="A237" s="1404"/>
      <c r="B237" s="1516"/>
      <c r="C237" s="1404"/>
      <c r="D237" s="1404"/>
    </row>
    <row r="238" spans="1:4" x14ac:dyDescent="0.2">
      <c r="A238" s="1404"/>
      <c r="B238" s="1516"/>
      <c r="C238" s="1404"/>
      <c r="D238" s="1404"/>
    </row>
    <row r="239" spans="1:4" x14ac:dyDescent="0.2">
      <c r="A239" s="1404"/>
      <c r="B239" s="1516"/>
      <c r="C239" s="1404"/>
      <c r="D239" s="1404"/>
    </row>
    <row r="240" spans="1:4" x14ac:dyDescent="0.2">
      <c r="A240" s="1404"/>
      <c r="B240" s="1516"/>
      <c r="C240" s="1404"/>
      <c r="D240" s="1404"/>
    </row>
    <row r="241" spans="1:4" x14ac:dyDescent="0.2">
      <c r="A241" s="1404"/>
      <c r="B241" s="1516"/>
      <c r="C241" s="1404"/>
      <c r="D241" s="1404"/>
    </row>
    <row r="242" spans="1:4" x14ac:dyDescent="0.2">
      <c r="A242" s="1404"/>
      <c r="B242" s="1516"/>
      <c r="C242" s="1404"/>
      <c r="D242" s="1404"/>
    </row>
    <row r="243" spans="1:4" x14ac:dyDescent="0.2">
      <c r="A243" s="1404"/>
      <c r="B243" s="1516"/>
      <c r="C243" s="1404"/>
      <c r="D243" s="1404"/>
    </row>
    <row r="244" spans="1:4" x14ac:dyDescent="0.2">
      <c r="A244" s="1404"/>
      <c r="B244" s="1516"/>
      <c r="C244" s="1404"/>
      <c r="D244" s="1404"/>
    </row>
    <row r="245" spans="1:4" x14ac:dyDescent="0.2">
      <c r="A245" s="1404"/>
      <c r="B245" s="1516"/>
      <c r="C245" s="1404"/>
      <c r="D245" s="1404"/>
    </row>
    <row r="246" spans="1:4" x14ac:dyDescent="0.2">
      <c r="A246" s="1404"/>
      <c r="B246" s="1516"/>
      <c r="C246" s="1404"/>
      <c r="D246" s="1404"/>
    </row>
    <row r="247" spans="1:4" x14ac:dyDescent="0.2">
      <c r="A247" s="1404"/>
      <c r="B247" s="1516"/>
      <c r="C247" s="1404"/>
      <c r="D247" s="1404"/>
    </row>
    <row r="248" spans="1:4" x14ac:dyDescent="0.2">
      <c r="A248" s="1404"/>
      <c r="B248" s="1516"/>
      <c r="C248" s="1404"/>
      <c r="D248" s="1404"/>
    </row>
    <row r="249" spans="1:4" x14ac:dyDescent="0.2">
      <c r="A249" s="1404"/>
      <c r="B249" s="1516"/>
      <c r="C249" s="1404"/>
      <c r="D249" s="1404"/>
    </row>
    <row r="250" spans="1:4" x14ac:dyDescent="0.2">
      <c r="A250" s="1404"/>
      <c r="B250" s="1516"/>
      <c r="C250" s="1404"/>
      <c r="D250" s="1404"/>
    </row>
    <row r="251" spans="1:4" x14ac:dyDescent="0.2">
      <c r="A251" s="1404"/>
      <c r="B251" s="1516"/>
      <c r="C251" s="1404"/>
      <c r="D251" s="1404"/>
    </row>
    <row r="252" spans="1:4" x14ac:dyDescent="0.2">
      <c r="A252" s="1404"/>
      <c r="B252" s="1516"/>
      <c r="C252" s="1404"/>
      <c r="D252" s="1404"/>
    </row>
    <row r="253" spans="1:4" x14ac:dyDescent="0.2">
      <c r="A253" s="1404"/>
      <c r="B253" s="1516"/>
      <c r="C253" s="1404"/>
      <c r="D253" s="1404"/>
    </row>
    <row r="254" spans="1:4" x14ac:dyDescent="0.2">
      <c r="A254" s="1404"/>
      <c r="B254" s="1516"/>
      <c r="C254" s="1404"/>
      <c r="D254" s="1404"/>
    </row>
    <row r="255" spans="1:4" x14ac:dyDescent="0.2">
      <c r="A255" s="1404"/>
      <c r="B255" s="1516"/>
      <c r="C255" s="1404"/>
      <c r="D255" s="1404"/>
    </row>
    <row r="256" spans="1:4" x14ac:dyDescent="0.2">
      <c r="A256" s="1404"/>
      <c r="B256" s="1516"/>
      <c r="C256" s="1404"/>
      <c r="D256" s="1404"/>
    </row>
    <row r="257" spans="1:4" x14ac:dyDescent="0.2">
      <c r="A257" s="1404"/>
      <c r="B257" s="1516"/>
      <c r="C257" s="1404"/>
      <c r="D257" s="1404"/>
    </row>
    <row r="258" spans="1:4" x14ac:dyDescent="0.2">
      <c r="A258" s="1404"/>
      <c r="B258" s="1516"/>
      <c r="C258" s="1404"/>
      <c r="D258" s="1404"/>
    </row>
    <row r="259" spans="1:4" x14ac:dyDescent="0.2">
      <c r="A259" s="1404"/>
      <c r="B259" s="1516"/>
      <c r="C259" s="1404"/>
      <c r="D259" s="1404"/>
    </row>
    <row r="260" spans="1:4" x14ac:dyDescent="0.2">
      <c r="A260" s="1404"/>
      <c r="B260" s="1516"/>
      <c r="C260" s="1404"/>
      <c r="D260" s="1404"/>
    </row>
    <row r="261" spans="1:4" x14ac:dyDescent="0.2">
      <c r="A261" s="1404"/>
      <c r="B261" s="1516"/>
      <c r="C261" s="1404"/>
      <c r="D261" s="1404"/>
    </row>
    <row r="262" spans="1:4" x14ac:dyDescent="0.2">
      <c r="A262" s="1404"/>
      <c r="B262" s="1516"/>
      <c r="C262" s="1404"/>
      <c r="D262" s="1404"/>
    </row>
    <row r="263" spans="1:4" x14ac:dyDescent="0.2">
      <c r="A263" s="1404"/>
      <c r="B263" s="1516"/>
      <c r="C263" s="1404"/>
      <c r="D263" s="1404"/>
    </row>
    <row r="264" spans="1:4" x14ac:dyDescent="0.2">
      <c r="A264" s="1404"/>
      <c r="B264" s="1516"/>
      <c r="C264" s="1404"/>
      <c r="D264" s="1404"/>
    </row>
    <row r="265" spans="1:4" x14ac:dyDescent="0.2">
      <c r="A265" s="1404"/>
      <c r="B265" s="1516"/>
      <c r="C265" s="1404"/>
      <c r="D265" s="1404"/>
    </row>
    <row r="266" spans="1:4" x14ac:dyDescent="0.2">
      <c r="A266" s="1404"/>
      <c r="B266" s="1516"/>
      <c r="C266" s="1404"/>
      <c r="D266" s="1404"/>
    </row>
    <row r="267" spans="1:4" x14ac:dyDescent="0.2">
      <c r="A267" s="1404"/>
      <c r="B267" s="1516"/>
      <c r="C267" s="1404"/>
      <c r="D267" s="1404"/>
    </row>
    <row r="268" spans="1:4" x14ac:dyDescent="0.2">
      <c r="A268" s="1404"/>
      <c r="B268" s="1516"/>
      <c r="C268" s="1404"/>
      <c r="D268" s="1404"/>
    </row>
    <row r="269" spans="1:4" x14ac:dyDescent="0.2">
      <c r="A269" s="1404"/>
      <c r="B269" s="1516"/>
      <c r="C269" s="1404"/>
      <c r="D269" s="1404"/>
    </row>
    <row r="270" spans="1:4" x14ac:dyDescent="0.2">
      <c r="A270" s="1404"/>
      <c r="B270" s="1516"/>
      <c r="C270" s="1404"/>
      <c r="D270" s="1404"/>
    </row>
    <row r="271" spans="1:4" x14ac:dyDescent="0.2">
      <c r="A271" s="1404"/>
      <c r="B271" s="1516"/>
      <c r="C271" s="1404"/>
      <c r="D271" s="1404"/>
    </row>
    <row r="272" spans="1:4" x14ac:dyDescent="0.2">
      <c r="A272" s="1404"/>
      <c r="B272" s="1516"/>
      <c r="C272" s="1404"/>
      <c r="D272" s="1404"/>
    </row>
    <row r="273" spans="1:4" x14ac:dyDescent="0.2">
      <c r="A273" s="1404"/>
      <c r="B273" s="1516"/>
      <c r="C273" s="1404"/>
      <c r="D273" s="1404"/>
    </row>
    <row r="274" spans="1:4" x14ac:dyDescent="0.2">
      <c r="A274" s="1404"/>
      <c r="B274" s="1516"/>
      <c r="C274" s="1404"/>
      <c r="D274" s="1404"/>
    </row>
    <row r="275" spans="1:4" x14ac:dyDescent="0.2">
      <c r="A275" s="1404"/>
      <c r="B275" s="1516"/>
      <c r="C275" s="1404"/>
      <c r="D275" s="1404"/>
    </row>
    <row r="276" spans="1:4" x14ac:dyDescent="0.2">
      <c r="A276" s="1404"/>
      <c r="B276" s="1516"/>
      <c r="C276" s="1404"/>
      <c r="D276" s="1404"/>
    </row>
    <row r="277" spans="1:4" x14ac:dyDescent="0.2">
      <c r="A277" s="1404"/>
      <c r="B277" s="1516"/>
      <c r="C277" s="1404"/>
      <c r="D277" s="1404"/>
    </row>
    <row r="278" spans="1:4" x14ac:dyDescent="0.2">
      <c r="A278" s="1404"/>
      <c r="B278" s="1516"/>
      <c r="C278" s="1404"/>
      <c r="D278" s="1404"/>
    </row>
    <row r="279" spans="1:4" x14ac:dyDescent="0.2">
      <c r="A279" s="1404"/>
      <c r="B279" s="1516"/>
      <c r="C279" s="1404"/>
      <c r="D279" s="1404"/>
    </row>
    <row r="280" spans="1:4" x14ac:dyDescent="0.2">
      <c r="A280" s="1404"/>
      <c r="B280" s="1516"/>
      <c r="C280" s="1404"/>
      <c r="D280" s="1404"/>
    </row>
    <row r="281" spans="1:4" x14ac:dyDescent="0.2">
      <c r="A281" s="1404"/>
      <c r="B281" s="1516"/>
      <c r="C281" s="1404"/>
      <c r="D281" s="1404"/>
    </row>
    <row r="282" spans="1:4" x14ac:dyDescent="0.2">
      <c r="A282" s="1404"/>
      <c r="B282" s="1516"/>
      <c r="C282" s="1404"/>
      <c r="D282" s="1404"/>
    </row>
    <row r="283" spans="1:4" x14ac:dyDescent="0.2">
      <c r="A283" s="1404"/>
      <c r="B283" s="1516"/>
      <c r="C283" s="1404"/>
      <c r="D283" s="1404"/>
    </row>
    <row r="284" spans="1:4" x14ac:dyDescent="0.2">
      <c r="A284" s="1404"/>
      <c r="B284" s="1516"/>
      <c r="C284" s="1404"/>
      <c r="D284" s="1404"/>
    </row>
    <row r="285" spans="1:4" x14ac:dyDescent="0.2">
      <c r="A285" s="1404"/>
      <c r="B285" s="1516"/>
      <c r="C285" s="1404"/>
      <c r="D285" s="1404"/>
    </row>
    <row r="286" spans="1:4" x14ac:dyDescent="0.2">
      <c r="A286" s="1404"/>
      <c r="B286" s="1516"/>
      <c r="C286" s="1404"/>
      <c r="D286" s="1404"/>
    </row>
    <row r="287" spans="1:4" x14ac:dyDescent="0.2">
      <c r="A287" s="1404"/>
      <c r="B287" s="1516"/>
      <c r="C287" s="1404"/>
      <c r="D287" s="1404"/>
    </row>
    <row r="288" spans="1:4" x14ac:dyDescent="0.2">
      <c r="A288" s="1404"/>
      <c r="B288" s="1516"/>
      <c r="C288" s="1404"/>
      <c r="D288" s="1404"/>
    </row>
    <row r="289" spans="1:4" x14ac:dyDescent="0.2">
      <c r="A289" s="1404"/>
      <c r="B289" s="1516"/>
      <c r="C289" s="1404"/>
      <c r="D289" s="1404"/>
    </row>
    <row r="290" spans="1:4" x14ac:dyDescent="0.2">
      <c r="A290" s="1404"/>
      <c r="B290" s="1516"/>
      <c r="C290" s="1404"/>
      <c r="D290" s="1404"/>
    </row>
    <row r="291" spans="1:4" x14ac:dyDescent="0.2">
      <c r="A291" s="1404"/>
      <c r="B291" s="1516"/>
      <c r="C291" s="1404"/>
      <c r="D291" s="1404"/>
    </row>
    <row r="292" spans="1:4" x14ac:dyDescent="0.2">
      <c r="A292" s="1404"/>
      <c r="B292" s="1516"/>
      <c r="C292" s="1404"/>
      <c r="D292" s="1404"/>
    </row>
    <row r="293" spans="1:4" x14ac:dyDescent="0.2">
      <c r="A293" s="1404"/>
      <c r="B293" s="1516"/>
      <c r="C293" s="1404"/>
      <c r="D293" s="1404"/>
    </row>
    <row r="294" spans="1:4" x14ac:dyDescent="0.2">
      <c r="A294" s="1404"/>
      <c r="B294" s="1516"/>
      <c r="C294" s="1404"/>
      <c r="D294" s="1404"/>
    </row>
    <row r="295" spans="1:4" x14ac:dyDescent="0.2">
      <c r="A295" s="1404"/>
      <c r="B295" s="1516"/>
      <c r="C295" s="1404"/>
      <c r="D295" s="1404"/>
    </row>
    <row r="296" spans="1:4" x14ac:dyDescent="0.2">
      <c r="A296" s="1404"/>
      <c r="B296" s="1516"/>
      <c r="C296" s="1404"/>
      <c r="D296" s="1404"/>
    </row>
    <row r="297" spans="1:4" x14ac:dyDescent="0.2">
      <c r="A297" s="1404"/>
      <c r="B297" s="1516"/>
      <c r="C297" s="1404"/>
      <c r="D297" s="1404"/>
    </row>
    <row r="298" spans="1:4" x14ac:dyDescent="0.2">
      <c r="A298" s="1404"/>
      <c r="B298" s="1516"/>
      <c r="C298" s="1404"/>
      <c r="D298" s="1404"/>
    </row>
    <row r="299" spans="1:4" x14ac:dyDescent="0.2">
      <c r="A299" s="1404"/>
      <c r="B299" s="1516"/>
      <c r="C299" s="1404"/>
      <c r="D299" s="1404"/>
    </row>
    <row r="300" spans="1:4" x14ac:dyDescent="0.2">
      <c r="A300" s="1404"/>
      <c r="B300" s="1516"/>
      <c r="C300" s="1404"/>
      <c r="D300" s="1404"/>
    </row>
    <row r="301" spans="1:4" x14ac:dyDescent="0.2">
      <c r="A301" s="1404"/>
      <c r="B301" s="1516"/>
      <c r="C301" s="1404"/>
      <c r="D301" s="1404"/>
    </row>
    <row r="302" spans="1:4" x14ac:dyDescent="0.2">
      <c r="A302" s="1404"/>
      <c r="B302" s="1516"/>
      <c r="C302" s="1404"/>
      <c r="D302" s="1404"/>
    </row>
    <row r="303" spans="1:4" x14ac:dyDescent="0.2">
      <c r="A303" s="1404"/>
      <c r="B303" s="1516"/>
      <c r="C303" s="1404"/>
      <c r="D303" s="1404"/>
    </row>
    <row r="304" spans="1:4" x14ac:dyDescent="0.2">
      <c r="A304" s="1404"/>
      <c r="B304" s="1516"/>
      <c r="C304" s="1404"/>
      <c r="D304" s="1404"/>
    </row>
    <row r="305" spans="1:4" x14ac:dyDescent="0.2">
      <c r="A305" s="1404"/>
      <c r="B305" s="1516"/>
      <c r="C305" s="1404"/>
      <c r="D305" s="1404"/>
    </row>
    <row r="306" spans="1:4" x14ac:dyDescent="0.2">
      <c r="A306" s="1404"/>
      <c r="B306" s="1516"/>
      <c r="C306" s="1404"/>
      <c r="D306" s="1404"/>
    </row>
    <row r="307" spans="1:4" x14ac:dyDescent="0.2">
      <c r="A307" s="1404"/>
      <c r="B307" s="1516"/>
      <c r="C307" s="1404"/>
      <c r="D307" s="1404"/>
    </row>
    <row r="308" spans="1:4" x14ac:dyDescent="0.2">
      <c r="A308" s="1404"/>
      <c r="B308" s="1516"/>
      <c r="C308" s="1404"/>
      <c r="D308" s="1404"/>
    </row>
    <row r="309" spans="1:4" x14ac:dyDescent="0.2">
      <c r="A309" s="1404"/>
      <c r="B309" s="1516"/>
      <c r="C309" s="1404"/>
      <c r="D309" s="1404"/>
    </row>
    <row r="310" spans="1:4" x14ac:dyDescent="0.2">
      <c r="A310" s="1404"/>
      <c r="B310" s="1516"/>
      <c r="C310" s="1404"/>
      <c r="D310" s="1404"/>
    </row>
    <row r="311" spans="1:4" x14ac:dyDescent="0.2">
      <c r="A311" s="1404"/>
      <c r="B311" s="1516"/>
      <c r="C311" s="1404"/>
      <c r="D311" s="1404"/>
    </row>
    <row r="312" spans="1:4" x14ac:dyDescent="0.2">
      <c r="A312" s="1404"/>
      <c r="B312" s="1516"/>
      <c r="C312" s="1404"/>
      <c r="D312" s="1404"/>
    </row>
    <row r="313" spans="1:4" x14ac:dyDescent="0.2">
      <c r="A313" s="1404"/>
      <c r="B313" s="1516"/>
      <c r="C313" s="1404"/>
      <c r="D313" s="1404"/>
    </row>
    <row r="314" spans="1:4" x14ac:dyDescent="0.2">
      <c r="A314" s="1404"/>
      <c r="B314" s="1516"/>
      <c r="C314" s="1404"/>
      <c r="D314" s="1404"/>
    </row>
    <row r="315" spans="1:4" x14ac:dyDescent="0.2">
      <c r="A315" s="1404"/>
      <c r="B315" s="1516"/>
      <c r="C315" s="1404"/>
      <c r="D315" s="1404"/>
    </row>
    <row r="316" spans="1:4" x14ac:dyDescent="0.2">
      <c r="A316" s="1404"/>
      <c r="B316" s="1516"/>
      <c r="C316" s="1404"/>
      <c r="D316" s="1404"/>
    </row>
    <row r="317" spans="1:4" x14ac:dyDescent="0.2">
      <c r="A317" s="1404"/>
      <c r="B317" s="1516"/>
      <c r="C317" s="1404"/>
      <c r="D317" s="1404"/>
    </row>
    <row r="318" spans="1:4" x14ac:dyDescent="0.2">
      <c r="A318" s="1404"/>
      <c r="B318" s="1516"/>
      <c r="C318" s="1404"/>
      <c r="D318" s="1404"/>
    </row>
    <row r="319" spans="1:4" x14ac:dyDescent="0.2">
      <c r="A319" s="1404"/>
      <c r="B319" s="1516"/>
      <c r="C319" s="1404"/>
      <c r="D319" s="1404"/>
    </row>
    <row r="320" spans="1:4" x14ac:dyDescent="0.2">
      <c r="A320" s="1404"/>
      <c r="B320" s="1516"/>
      <c r="C320" s="1404"/>
      <c r="D320" s="1404"/>
    </row>
    <row r="321" spans="1:4" x14ac:dyDescent="0.2">
      <c r="A321" s="1404"/>
      <c r="B321" s="1516"/>
      <c r="C321" s="1404"/>
      <c r="D321" s="1404"/>
    </row>
    <row r="322" spans="1:4" x14ac:dyDescent="0.2">
      <c r="A322" s="1404"/>
      <c r="B322" s="1516"/>
      <c r="C322" s="1404"/>
      <c r="D322" s="1404"/>
    </row>
    <row r="323" spans="1:4" x14ac:dyDescent="0.2">
      <c r="A323" s="1404"/>
      <c r="B323" s="1516"/>
      <c r="C323" s="1404"/>
      <c r="D323" s="1404"/>
    </row>
    <row r="324" spans="1:4" x14ac:dyDescent="0.2">
      <c r="A324" s="1404"/>
      <c r="B324" s="1516"/>
      <c r="C324" s="1404"/>
      <c r="D324" s="1404"/>
    </row>
    <row r="325" spans="1:4" x14ac:dyDescent="0.2">
      <c r="A325" s="1404"/>
      <c r="B325" s="1516"/>
      <c r="C325" s="1404"/>
      <c r="D325" s="1404"/>
    </row>
    <row r="326" spans="1:4" x14ac:dyDescent="0.2">
      <c r="A326" s="1404"/>
      <c r="B326" s="1516"/>
      <c r="C326" s="1404"/>
      <c r="D326" s="1404"/>
    </row>
    <row r="327" spans="1:4" x14ac:dyDescent="0.2">
      <c r="A327" s="1404"/>
      <c r="B327" s="1516"/>
      <c r="C327" s="1404"/>
      <c r="D327" s="1404"/>
    </row>
    <row r="328" spans="1:4" x14ac:dyDescent="0.2">
      <c r="A328" s="1404"/>
      <c r="B328" s="1516"/>
      <c r="C328" s="1404"/>
      <c r="D328" s="1404"/>
    </row>
    <row r="329" spans="1:4" x14ac:dyDescent="0.2">
      <c r="A329" s="1404"/>
      <c r="B329" s="1516"/>
      <c r="C329" s="1404"/>
      <c r="D329" s="1404"/>
    </row>
    <row r="330" spans="1:4" x14ac:dyDescent="0.2">
      <c r="A330" s="1404"/>
      <c r="B330" s="1516"/>
      <c r="C330" s="1404"/>
      <c r="D330" s="1404"/>
    </row>
    <row r="331" spans="1:4" x14ac:dyDescent="0.2">
      <c r="A331" s="1404"/>
      <c r="B331" s="1516"/>
      <c r="C331" s="1404"/>
      <c r="D331" s="1404"/>
    </row>
    <row r="332" spans="1:4" x14ac:dyDescent="0.2">
      <c r="A332" s="1404"/>
      <c r="B332" s="1516"/>
      <c r="C332" s="1404"/>
      <c r="D332" s="1404"/>
    </row>
    <row r="333" spans="1:4" x14ac:dyDescent="0.2">
      <c r="A333" s="1404"/>
      <c r="B333" s="1516"/>
      <c r="C333" s="1404"/>
      <c r="D333" s="1404"/>
    </row>
    <row r="334" spans="1:4" x14ac:dyDescent="0.2">
      <c r="A334" s="1404"/>
      <c r="B334" s="1516"/>
      <c r="C334" s="1404"/>
      <c r="D334" s="1404"/>
    </row>
    <row r="335" spans="1:4" x14ac:dyDescent="0.2">
      <c r="A335" s="1404"/>
      <c r="B335" s="1516"/>
      <c r="C335" s="1404"/>
      <c r="D335" s="1404"/>
    </row>
    <row r="336" spans="1:4" x14ac:dyDescent="0.2">
      <c r="A336" s="1404"/>
      <c r="B336" s="1516"/>
      <c r="C336" s="1404"/>
      <c r="D336" s="1404"/>
    </row>
    <row r="337" spans="1:4" x14ac:dyDescent="0.2">
      <c r="A337" s="1404"/>
      <c r="B337" s="1516"/>
      <c r="C337" s="1404"/>
      <c r="D337" s="1404"/>
    </row>
    <row r="338" spans="1:4" x14ac:dyDescent="0.2">
      <c r="A338" s="1404"/>
      <c r="B338" s="1516"/>
      <c r="C338" s="1404"/>
      <c r="D338" s="1404"/>
    </row>
    <row r="339" spans="1:4" x14ac:dyDescent="0.2">
      <c r="A339" s="1404"/>
      <c r="B339" s="1516"/>
      <c r="C339" s="1404"/>
      <c r="D339" s="1404"/>
    </row>
    <row r="340" spans="1:4" x14ac:dyDescent="0.2">
      <c r="A340" s="1404"/>
      <c r="B340" s="1516"/>
      <c r="C340" s="1404"/>
      <c r="D340" s="1404"/>
    </row>
    <row r="341" spans="1:4" x14ac:dyDescent="0.2">
      <c r="A341" s="1404"/>
      <c r="B341" s="1516"/>
      <c r="C341" s="1404"/>
      <c r="D341" s="1404"/>
    </row>
    <row r="342" spans="1:4" x14ac:dyDescent="0.2">
      <c r="A342" s="1404"/>
      <c r="B342" s="1516"/>
      <c r="C342" s="1404"/>
      <c r="D342" s="1404"/>
    </row>
    <row r="343" spans="1:4" x14ac:dyDescent="0.2">
      <c r="A343" s="1404"/>
      <c r="B343" s="1516"/>
      <c r="C343" s="1404"/>
      <c r="D343" s="1404"/>
    </row>
    <row r="344" spans="1:4" x14ac:dyDescent="0.2">
      <c r="A344" s="1404"/>
      <c r="B344" s="1516"/>
      <c r="C344" s="1404"/>
      <c r="D344" s="1404"/>
    </row>
    <row r="345" spans="1:4" x14ac:dyDescent="0.2">
      <c r="A345" s="1404"/>
      <c r="B345" s="1516"/>
      <c r="C345" s="1404"/>
      <c r="D345" s="1404"/>
    </row>
    <row r="346" spans="1:4" x14ac:dyDescent="0.2">
      <c r="A346" s="1404"/>
      <c r="B346" s="1516"/>
      <c r="C346" s="1404"/>
      <c r="D346" s="1404"/>
    </row>
    <row r="347" spans="1:4" x14ac:dyDescent="0.2">
      <c r="A347" s="1404"/>
      <c r="B347" s="1516"/>
      <c r="C347" s="1404"/>
      <c r="D347" s="1404"/>
    </row>
    <row r="348" spans="1:4" x14ac:dyDescent="0.2">
      <c r="A348" s="1404"/>
      <c r="B348" s="1516"/>
      <c r="C348" s="1404"/>
      <c r="D348" s="1404"/>
    </row>
    <row r="349" spans="1:4" x14ac:dyDescent="0.2">
      <c r="A349" s="1404"/>
      <c r="B349" s="1516"/>
      <c r="C349" s="1404"/>
      <c r="D349" s="1404"/>
    </row>
    <row r="350" spans="1:4" x14ac:dyDescent="0.2">
      <c r="A350" s="1404"/>
      <c r="B350" s="1516"/>
      <c r="C350" s="1404"/>
      <c r="D350" s="1404"/>
    </row>
    <row r="351" spans="1:4" x14ac:dyDescent="0.2">
      <c r="A351" s="1404"/>
      <c r="B351" s="1516"/>
      <c r="C351" s="1404"/>
      <c r="D351" s="1404"/>
    </row>
    <row r="352" spans="1:4" x14ac:dyDescent="0.2">
      <c r="A352" s="1404"/>
      <c r="B352" s="1516"/>
      <c r="C352" s="1404"/>
      <c r="D352" s="1404"/>
    </row>
    <row r="353" spans="1:4" x14ac:dyDescent="0.2">
      <c r="A353" s="1404"/>
      <c r="B353" s="1516"/>
      <c r="C353" s="1404"/>
      <c r="D353" s="1404"/>
    </row>
    <row r="354" spans="1:4" x14ac:dyDescent="0.2">
      <c r="A354" s="1404"/>
      <c r="B354" s="1516"/>
      <c r="C354" s="1404"/>
      <c r="D354" s="1404"/>
    </row>
    <row r="355" spans="1:4" x14ac:dyDescent="0.2">
      <c r="A355" s="1404"/>
      <c r="B355" s="1516"/>
      <c r="C355" s="1404"/>
      <c r="D355" s="1404"/>
    </row>
    <row r="356" spans="1:4" x14ac:dyDescent="0.2">
      <c r="A356" s="1404"/>
      <c r="B356" s="1516"/>
      <c r="C356" s="1404"/>
      <c r="D356" s="1404"/>
    </row>
    <row r="357" spans="1:4" x14ac:dyDescent="0.2">
      <c r="A357" s="1404"/>
      <c r="B357" s="1516"/>
      <c r="C357" s="1404"/>
      <c r="D357" s="1404"/>
    </row>
    <row r="358" spans="1:4" x14ac:dyDescent="0.2">
      <c r="A358" s="1404"/>
      <c r="B358" s="1516"/>
      <c r="C358" s="1404"/>
      <c r="D358" s="1404"/>
    </row>
    <row r="359" spans="1:4" x14ac:dyDescent="0.2">
      <c r="A359" s="1404"/>
      <c r="B359" s="1516"/>
      <c r="C359" s="1404"/>
      <c r="D359" s="1404"/>
    </row>
    <row r="360" spans="1:4" x14ac:dyDescent="0.2">
      <c r="A360" s="1404"/>
      <c r="B360" s="1516"/>
      <c r="C360" s="1404"/>
      <c r="D360" s="1404"/>
    </row>
    <row r="361" spans="1:4" x14ac:dyDescent="0.2">
      <c r="A361" s="1404"/>
      <c r="B361" s="1516"/>
      <c r="C361" s="1404"/>
      <c r="D361" s="1404"/>
    </row>
    <row r="362" spans="1:4" x14ac:dyDescent="0.2">
      <c r="A362" s="1404"/>
      <c r="B362" s="1516"/>
      <c r="C362" s="1404"/>
      <c r="D362" s="1404"/>
    </row>
    <row r="363" spans="1:4" x14ac:dyDescent="0.2">
      <c r="A363" s="1404"/>
      <c r="B363" s="1516"/>
      <c r="C363" s="1404"/>
      <c r="D363" s="1404"/>
    </row>
    <row r="364" spans="1:4" x14ac:dyDescent="0.2">
      <c r="A364" s="1404"/>
      <c r="B364" s="1516"/>
      <c r="C364" s="1404"/>
      <c r="D364" s="1404"/>
    </row>
    <row r="365" spans="1:4" x14ac:dyDescent="0.2">
      <c r="A365" s="1404"/>
      <c r="B365" s="1516"/>
      <c r="C365" s="1404"/>
      <c r="D365" s="1404"/>
    </row>
    <row r="366" spans="1:4" x14ac:dyDescent="0.2">
      <c r="A366" s="1404"/>
      <c r="B366" s="1516"/>
      <c r="C366" s="1404"/>
      <c r="D366" s="1404"/>
    </row>
    <row r="367" spans="1:4" x14ac:dyDescent="0.2">
      <c r="A367" s="1404"/>
      <c r="B367" s="1516"/>
      <c r="C367" s="1404"/>
      <c r="D367" s="1404"/>
    </row>
    <row r="368" spans="1:4" x14ac:dyDescent="0.2">
      <c r="A368" s="1404"/>
      <c r="B368" s="1516"/>
      <c r="C368" s="1404"/>
      <c r="D368" s="1404"/>
    </row>
    <row r="369" spans="1:4" x14ac:dyDescent="0.2">
      <c r="A369" s="1404"/>
      <c r="B369" s="1516"/>
      <c r="C369" s="1404"/>
      <c r="D369" s="1404"/>
    </row>
    <row r="370" spans="1:4" x14ac:dyDescent="0.2">
      <c r="A370" s="1404"/>
      <c r="B370" s="1516"/>
      <c r="C370" s="1404"/>
      <c r="D370" s="1404"/>
    </row>
    <row r="371" spans="1:4" x14ac:dyDescent="0.2">
      <c r="A371" s="1404"/>
      <c r="B371" s="1516"/>
      <c r="C371" s="1404"/>
      <c r="D371" s="1404"/>
    </row>
    <row r="372" spans="1:4" x14ac:dyDescent="0.2">
      <c r="A372" s="1404"/>
      <c r="B372" s="1516"/>
      <c r="C372" s="1404"/>
      <c r="D372" s="1404"/>
    </row>
    <row r="373" spans="1:4" x14ac:dyDescent="0.2">
      <c r="A373" s="1404"/>
      <c r="B373" s="1516"/>
      <c r="C373" s="1404"/>
      <c r="D373" s="1404"/>
    </row>
    <row r="374" spans="1:4" x14ac:dyDescent="0.2">
      <c r="A374" s="1404"/>
      <c r="B374" s="1516"/>
      <c r="C374" s="1404"/>
      <c r="D374" s="1404"/>
    </row>
    <row r="375" spans="1:4" x14ac:dyDescent="0.2">
      <c r="A375" s="1404"/>
      <c r="B375" s="1516"/>
      <c r="C375" s="1404"/>
      <c r="D375" s="1404"/>
    </row>
    <row r="376" spans="1:4" x14ac:dyDescent="0.2">
      <c r="A376" s="1404"/>
      <c r="B376" s="1516"/>
      <c r="C376" s="1404"/>
      <c r="D376" s="1404"/>
    </row>
    <row r="377" spans="1:4" x14ac:dyDescent="0.2">
      <c r="A377" s="1404"/>
      <c r="B377" s="1516"/>
      <c r="C377" s="1404"/>
      <c r="D377" s="1404"/>
    </row>
    <row r="378" spans="1:4" x14ac:dyDescent="0.2">
      <c r="A378" s="1404"/>
      <c r="B378" s="1516"/>
      <c r="C378" s="1404"/>
      <c r="D378" s="1404"/>
    </row>
    <row r="379" spans="1:4" x14ac:dyDescent="0.2">
      <c r="A379" s="1404"/>
      <c r="B379" s="1516"/>
      <c r="C379" s="1404"/>
      <c r="D379" s="1404"/>
    </row>
    <row r="380" spans="1:4" x14ac:dyDescent="0.2">
      <c r="A380" s="1404"/>
      <c r="B380" s="1516"/>
      <c r="C380" s="1404"/>
      <c r="D380" s="1404"/>
    </row>
    <row r="381" spans="1:4" x14ac:dyDescent="0.2">
      <c r="A381" s="1404"/>
      <c r="B381" s="1516"/>
      <c r="C381" s="1404"/>
      <c r="D381" s="1404"/>
    </row>
    <row r="382" spans="1:4" x14ac:dyDescent="0.2">
      <c r="A382" s="1404"/>
      <c r="B382" s="1516"/>
      <c r="C382" s="1404"/>
      <c r="D382" s="1404"/>
    </row>
    <row r="383" spans="1:4" x14ac:dyDescent="0.2">
      <c r="A383" s="1404"/>
      <c r="B383" s="1516"/>
      <c r="C383" s="1404"/>
      <c r="D383" s="1404"/>
    </row>
    <row r="384" spans="1:4" x14ac:dyDescent="0.2">
      <c r="A384" s="1404"/>
      <c r="B384" s="1516"/>
      <c r="C384" s="1404"/>
      <c r="D384" s="1404"/>
    </row>
    <row r="385" spans="1:4" x14ac:dyDescent="0.2">
      <c r="A385" s="1404"/>
      <c r="B385" s="1516"/>
      <c r="C385" s="1404"/>
      <c r="D385" s="1404"/>
    </row>
    <row r="386" spans="1:4" x14ac:dyDescent="0.2">
      <c r="A386" s="1404"/>
      <c r="B386" s="1516"/>
      <c r="C386" s="1404"/>
      <c r="D386" s="1404"/>
    </row>
    <row r="387" spans="1:4" x14ac:dyDescent="0.2">
      <c r="A387" s="1404"/>
      <c r="B387" s="1516"/>
      <c r="C387" s="1404"/>
      <c r="D387" s="1404"/>
    </row>
    <row r="388" spans="1:4" x14ac:dyDescent="0.2">
      <c r="A388" s="1404"/>
      <c r="B388" s="1516"/>
      <c r="C388" s="1404"/>
      <c r="D388" s="1404"/>
    </row>
    <row r="389" spans="1:4" x14ac:dyDescent="0.2">
      <c r="A389" s="1404"/>
      <c r="B389" s="1516"/>
      <c r="C389" s="1404"/>
      <c r="D389" s="1404"/>
    </row>
    <row r="390" spans="1:4" x14ac:dyDescent="0.2">
      <c r="A390" s="1404"/>
      <c r="B390" s="1516"/>
      <c r="C390" s="1404"/>
      <c r="D390" s="1404"/>
    </row>
    <row r="391" spans="1:4" x14ac:dyDescent="0.2">
      <c r="A391" s="1404"/>
      <c r="B391" s="1516"/>
      <c r="C391" s="1404"/>
      <c r="D391" s="1404"/>
    </row>
    <row r="392" spans="1:4" x14ac:dyDescent="0.2">
      <c r="A392" s="1404"/>
      <c r="B392" s="1516"/>
      <c r="C392" s="1404"/>
      <c r="D392" s="1404"/>
    </row>
    <row r="393" spans="1:4" x14ac:dyDescent="0.2">
      <c r="A393" s="1404"/>
      <c r="B393" s="1516"/>
      <c r="C393" s="1404"/>
      <c r="D393" s="1404"/>
    </row>
    <row r="394" spans="1:4" x14ac:dyDescent="0.2">
      <c r="A394" s="1404"/>
      <c r="B394" s="1516"/>
      <c r="C394" s="1404"/>
      <c r="D394" s="1404"/>
    </row>
    <row r="395" spans="1:4" x14ac:dyDescent="0.2">
      <c r="A395" s="1404"/>
      <c r="B395" s="1516"/>
      <c r="C395" s="1404"/>
      <c r="D395" s="1404"/>
    </row>
    <row r="396" spans="1:4" x14ac:dyDescent="0.2">
      <c r="A396" s="1404"/>
      <c r="B396" s="1516"/>
      <c r="C396" s="1404"/>
      <c r="D396" s="1404"/>
    </row>
    <row r="397" spans="1:4" x14ac:dyDescent="0.2">
      <c r="A397" s="1404"/>
      <c r="B397" s="1516"/>
      <c r="C397" s="1404"/>
      <c r="D397" s="1404"/>
    </row>
    <row r="398" spans="1:4" x14ac:dyDescent="0.2">
      <c r="A398" s="1404"/>
      <c r="B398" s="1516"/>
      <c r="C398" s="1404"/>
      <c r="D398" s="1404"/>
    </row>
    <row r="399" spans="1:4" x14ac:dyDescent="0.2">
      <c r="A399" s="1404"/>
      <c r="B399" s="1516"/>
      <c r="C399" s="1404"/>
      <c r="D399" s="1404"/>
    </row>
    <row r="400" spans="1:4" x14ac:dyDescent="0.2">
      <c r="A400" s="1404"/>
      <c r="B400" s="1516"/>
      <c r="C400" s="1404"/>
      <c r="D400" s="1404"/>
    </row>
    <row r="401" spans="1:4" x14ac:dyDescent="0.2">
      <c r="A401" s="1404"/>
      <c r="B401" s="1516"/>
      <c r="C401" s="1404"/>
      <c r="D401" s="1404"/>
    </row>
    <row r="402" spans="1:4" x14ac:dyDescent="0.2">
      <c r="A402" s="1404"/>
      <c r="B402" s="1516"/>
      <c r="C402" s="1404"/>
      <c r="D402" s="1404"/>
    </row>
    <row r="403" spans="1:4" x14ac:dyDescent="0.2">
      <c r="A403" s="1404"/>
      <c r="B403" s="1516"/>
      <c r="C403" s="1404"/>
      <c r="D403" s="1404"/>
    </row>
    <row r="404" spans="1:4" x14ac:dyDescent="0.2">
      <c r="A404" s="1404"/>
      <c r="B404" s="1516"/>
      <c r="C404" s="1404"/>
      <c r="D404" s="1404"/>
    </row>
    <row r="405" spans="1:4" x14ac:dyDescent="0.2">
      <c r="A405" s="1404"/>
      <c r="B405" s="1516"/>
      <c r="C405" s="1404"/>
      <c r="D405" s="1404"/>
    </row>
    <row r="406" spans="1:4" x14ac:dyDescent="0.2">
      <c r="A406" s="1404"/>
      <c r="B406" s="1516"/>
      <c r="C406" s="1404"/>
      <c r="D406" s="1404"/>
    </row>
    <row r="407" spans="1:4" x14ac:dyDescent="0.2">
      <c r="A407" s="1404"/>
      <c r="B407" s="1516"/>
      <c r="C407" s="1404"/>
      <c r="D407" s="1404"/>
    </row>
    <row r="408" spans="1:4" x14ac:dyDescent="0.2">
      <c r="A408" s="1404"/>
      <c r="B408" s="1516"/>
      <c r="C408" s="1404"/>
      <c r="D408" s="1404"/>
    </row>
    <row r="409" spans="1:4" x14ac:dyDescent="0.2">
      <c r="A409" s="1404"/>
      <c r="B409" s="1516"/>
      <c r="C409" s="1404"/>
      <c r="D409" s="1404"/>
    </row>
    <row r="410" spans="1:4" x14ac:dyDescent="0.2">
      <c r="A410" s="1404"/>
      <c r="B410" s="1516"/>
      <c r="C410" s="1404"/>
      <c r="D410" s="1404"/>
    </row>
    <row r="411" spans="1:4" x14ac:dyDescent="0.2">
      <c r="A411" s="1404"/>
      <c r="B411" s="1516"/>
      <c r="C411" s="1404"/>
      <c r="D411" s="1404"/>
    </row>
    <row r="412" spans="1:4" x14ac:dyDescent="0.2">
      <c r="A412" s="1404"/>
      <c r="B412" s="1516"/>
      <c r="C412" s="1404"/>
      <c r="D412" s="1404"/>
    </row>
    <row r="413" spans="1:4" x14ac:dyDescent="0.2">
      <c r="A413" s="1404"/>
      <c r="B413" s="1516"/>
      <c r="C413" s="1404"/>
      <c r="D413" s="1404"/>
    </row>
    <row r="414" spans="1:4" x14ac:dyDescent="0.2">
      <c r="A414" s="1404"/>
      <c r="B414" s="1516"/>
      <c r="C414" s="1404"/>
      <c r="D414" s="1404"/>
    </row>
    <row r="415" spans="1:4" x14ac:dyDescent="0.2">
      <c r="A415" s="1404"/>
      <c r="B415" s="1516"/>
      <c r="C415" s="1404"/>
      <c r="D415" s="1404"/>
    </row>
    <row r="416" spans="1:4" x14ac:dyDescent="0.2">
      <c r="A416" s="1404"/>
      <c r="B416" s="1516"/>
      <c r="C416" s="1404"/>
      <c r="D416" s="1404"/>
    </row>
    <row r="417" spans="1:4" x14ac:dyDescent="0.2">
      <c r="A417" s="1404"/>
      <c r="B417" s="1516"/>
      <c r="C417" s="1404"/>
      <c r="D417" s="1404"/>
    </row>
    <row r="418" spans="1:4" x14ac:dyDescent="0.2">
      <c r="A418" s="1404"/>
      <c r="B418" s="1516"/>
      <c r="C418" s="1404"/>
      <c r="D418" s="1404"/>
    </row>
    <row r="419" spans="1:4" x14ac:dyDescent="0.2">
      <c r="A419" s="1404"/>
      <c r="B419" s="1516"/>
      <c r="C419" s="1404"/>
      <c r="D419" s="1404"/>
    </row>
    <row r="420" spans="1:4" x14ac:dyDescent="0.2">
      <c r="A420" s="1404"/>
      <c r="B420" s="1516"/>
      <c r="C420" s="1404"/>
      <c r="D420" s="1404"/>
    </row>
    <row r="421" spans="1:4" x14ac:dyDescent="0.2">
      <c r="A421" s="1404"/>
      <c r="B421" s="1516"/>
      <c r="C421" s="1404"/>
      <c r="D421" s="1404"/>
    </row>
    <row r="422" spans="1:4" x14ac:dyDescent="0.2">
      <c r="A422" s="1404"/>
      <c r="B422" s="1516"/>
      <c r="C422" s="1404"/>
      <c r="D422" s="1404"/>
    </row>
    <row r="423" spans="1:4" x14ac:dyDescent="0.2">
      <c r="A423" s="1404"/>
      <c r="B423" s="1516"/>
      <c r="C423" s="1404"/>
      <c r="D423" s="1404"/>
    </row>
    <row r="424" spans="1:4" x14ac:dyDescent="0.2">
      <c r="A424" s="1404"/>
      <c r="B424" s="1516"/>
      <c r="C424" s="1404"/>
      <c r="D424" s="1404"/>
    </row>
    <row r="425" spans="1:4" x14ac:dyDescent="0.2">
      <c r="A425" s="1404"/>
      <c r="B425" s="1516"/>
      <c r="C425" s="1404"/>
      <c r="D425" s="1404"/>
    </row>
    <row r="426" spans="1:4" x14ac:dyDescent="0.2">
      <c r="A426" s="1404"/>
      <c r="B426" s="1516"/>
      <c r="C426" s="1404"/>
      <c r="D426" s="1404"/>
    </row>
    <row r="427" spans="1:4" x14ac:dyDescent="0.2">
      <c r="A427" s="1404"/>
      <c r="B427" s="1516"/>
      <c r="C427" s="1404"/>
      <c r="D427" s="1404"/>
    </row>
    <row r="428" spans="1:4" x14ac:dyDescent="0.2">
      <c r="A428" s="1404"/>
      <c r="B428" s="1516"/>
      <c r="C428" s="1404"/>
      <c r="D428" s="1404"/>
    </row>
    <row r="429" spans="1:4" x14ac:dyDescent="0.2">
      <c r="A429" s="1404"/>
      <c r="B429" s="1516"/>
      <c r="C429" s="1404"/>
      <c r="D429" s="1404"/>
    </row>
    <row r="430" spans="1:4" x14ac:dyDescent="0.2">
      <c r="A430" s="1404"/>
      <c r="B430" s="1516"/>
      <c r="C430" s="1404"/>
      <c r="D430" s="1404"/>
    </row>
    <row r="431" spans="1:4" x14ac:dyDescent="0.2">
      <c r="A431" s="1404"/>
      <c r="B431" s="1516"/>
      <c r="C431" s="1404"/>
      <c r="D431" s="1404"/>
    </row>
    <row r="432" spans="1:4" x14ac:dyDescent="0.2">
      <c r="A432" s="1404"/>
      <c r="B432" s="1516"/>
      <c r="C432" s="1404"/>
      <c r="D432" s="1404"/>
    </row>
    <row r="433" spans="1:4" x14ac:dyDescent="0.2">
      <c r="A433" s="1404"/>
      <c r="B433" s="1516"/>
      <c r="C433" s="1404"/>
      <c r="D433" s="1404"/>
    </row>
    <row r="434" spans="1:4" x14ac:dyDescent="0.2">
      <c r="A434" s="1404"/>
      <c r="B434" s="1516"/>
      <c r="C434" s="1404"/>
      <c r="D434" s="1404"/>
    </row>
    <row r="435" spans="1:4" x14ac:dyDescent="0.2">
      <c r="A435" s="1404"/>
      <c r="B435" s="1516"/>
      <c r="C435" s="1404"/>
      <c r="D435" s="1404"/>
    </row>
    <row r="436" spans="1:4" x14ac:dyDescent="0.2">
      <c r="A436" s="1404"/>
      <c r="B436" s="1516"/>
      <c r="C436" s="1404"/>
      <c r="D436" s="1404"/>
    </row>
    <row r="437" spans="1:4" x14ac:dyDescent="0.2">
      <c r="A437" s="1404"/>
      <c r="B437" s="1516"/>
      <c r="C437" s="1404"/>
      <c r="D437" s="1404"/>
    </row>
    <row r="438" spans="1:4" x14ac:dyDescent="0.2">
      <c r="A438" s="1404"/>
      <c r="B438" s="1516"/>
      <c r="C438" s="1404"/>
      <c r="D438" s="1404"/>
    </row>
    <row r="439" spans="1:4" x14ac:dyDescent="0.2">
      <c r="A439" s="1404"/>
      <c r="B439" s="1516"/>
      <c r="C439" s="1404"/>
      <c r="D439" s="1404"/>
    </row>
    <row r="440" spans="1:4" x14ac:dyDescent="0.2">
      <c r="A440" s="1404"/>
      <c r="B440" s="1516"/>
      <c r="C440" s="1404"/>
      <c r="D440" s="1404"/>
    </row>
    <row r="441" spans="1:4" x14ac:dyDescent="0.2">
      <c r="A441" s="1404"/>
      <c r="B441" s="1516"/>
      <c r="C441" s="1404"/>
      <c r="D441" s="1404"/>
    </row>
    <row r="442" spans="1:4" x14ac:dyDescent="0.2">
      <c r="A442" s="1404"/>
      <c r="B442" s="1516"/>
      <c r="C442" s="1404"/>
      <c r="D442" s="1404"/>
    </row>
    <row r="443" spans="1:4" x14ac:dyDescent="0.2">
      <c r="A443" s="1404"/>
      <c r="B443" s="1516"/>
      <c r="C443" s="1404"/>
      <c r="D443" s="1404"/>
    </row>
    <row r="444" spans="1:4" x14ac:dyDescent="0.2">
      <c r="A444" s="1404"/>
      <c r="B444" s="1516"/>
      <c r="C444" s="1404"/>
      <c r="D444" s="1404"/>
    </row>
    <row r="445" spans="1:4" x14ac:dyDescent="0.2">
      <c r="A445" s="1404"/>
      <c r="B445" s="1516"/>
      <c r="C445" s="1404"/>
      <c r="D445" s="1404"/>
    </row>
    <row r="446" spans="1:4" x14ac:dyDescent="0.2">
      <c r="A446" s="1404"/>
      <c r="B446" s="1516"/>
      <c r="C446" s="1404"/>
      <c r="D446" s="1404"/>
    </row>
    <row r="447" spans="1:4" x14ac:dyDescent="0.2">
      <c r="A447" s="1404"/>
      <c r="B447" s="1516"/>
      <c r="C447" s="1404"/>
      <c r="D447" s="1404"/>
    </row>
    <row r="448" spans="1:4" x14ac:dyDescent="0.2">
      <c r="A448" s="1404"/>
      <c r="B448" s="1516"/>
      <c r="C448" s="1404"/>
      <c r="D448" s="1404"/>
    </row>
    <row r="449" spans="1:4" x14ac:dyDescent="0.2">
      <c r="A449" s="1404"/>
      <c r="B449" s="1516"/>
      <c r="C449" s="1404"/>
      <c r="D449" s="1404"/>
    </row>
    <row r="450" spans="1:4" x14ac:dyDescent="0.2">
      <c r="A450" s="1404"/>
      <c r="B450" s="1516"/>
      <c r="C450" s="1404"/>
      <c r="D450" s="1404"/>
    </row>
    <row r="451" spans="1:4" x14ac:dyDescent="0.2">
      <c r="A451" s="1404"/>
      <c r="B451" s="1516"/>
      <c r="C451" s="1404"/>
      <c r="D451" s="1404"/>
    </row>
    <row r="452" spans="1:4" x14ac:dyDescent="0.2">
      <c r="A452" s="1404"/>
      <c r="B452" s="1516"/>
      <c r="C452" s="1404"/>
      <c r="D452" s="1404"/>
    </row>
    <row r="453" spans="1:4" x14ac:dyDescent="0.2">
      <c r="A453" s="1404"/>
      <c r="B453" s="1516"/>
      <c r="C453" s="1404"/>
      <c r="D453" s="1404"/>
    </row>
    <row r="454" spans="1:4" x14ac:dyDescent="0.2">
      <c r="A454" s="1404"/>
      <c r="B454" s="1516"/>
      <c r="C454" s="1404"/>
      <c r="D454" s="1404"/>
    </row>
    <row r="455" spans="1:4" x14ac:dyDescent="0.2">
      <c r="A455" s="1404"/>
      <c r="B455" s="1516"/>
      <c r="C455" s="1404"/>
      <c r="D455" s="1404"/>
    </row>
    <row r="456" spans="1:4" x14ac:dyDescent="0.2">
      <c r="A456" s="1404"/>
      <c r="B456" s="1516"/>
      <c r="C456" s="1404"/>
      <c r="D456" s="1404"/>
    </row>
    <row r="457" spans="1:4" x14ac:dyDescent="0.2">
      <c r="A457" s="1404"/>
      <c r="B457" s="1516"/>
      <c r="C457" s="1404"/>
      <c r="D457" s="1404"/>
    </row>
    <row r="458" spans="1:4" x14ac:dyDescent="0.2">
      <c r="A458" s="1404"/>
      <c r="B458" s="1516"/>
      <c r="C458" s="1404"/>
      <c r="D458" s="1404"/>
    </row>
    <row r="459" spans="1:4" x14ac:dyDescent="0.2">
      <c r="A459" s="1404"/>
      <c r="B459" s="1516"/>
      <c r="C459" s="1404"/>
      <c r="D459" s="1404"/>
    </row>
    <row r="460" spans="1:4" x14ac:dyDescent="0.2">
      <c r="A460" s="1404"/>
      <c r="B460" s="1516"/>
      <c r="C460" s="1404"/>
      <c r="D460" s="1404"/>
    </row>
    <row r="461" spans="1:4" x14ac:dyDescent="0.2">
      <c r="A461" s="1404"/>
      <c r="B461" s="1516"/>
      <c r="C461" s="1404"/>
      <c r="D461" s="1404"/>
    </row>
    <row r="462" spans="1:4" x14ac:dyDescent="0.2">
      <c r="A462" s="1404"/>
      <c r="B462" s="1516"/>
      <c r="C462" s="1404"/>
      <c r="D462" s="1404"/>
    </row>
    <row r="463" spans="1:4" x14ac:dyDescent="0.2">
      <c r="A463" s="1404"/>
      <c r="B463" s="1516"/>
      <c r="C463" s="1404"/>
      <c r="D463" s="1404"/>
    </row>
    <row r="464" spans="1:4" x14ac:dyDescent="0.2">
      <c r="A464" s="1404"/>
      <c r="B464" s="1516"/>
      <c r="C464" s="1404"/>
      <c r="D464" s="1404"/>
    </row>
    <row r="465" spans="1:4" x14ac:dyDescent="0.2">
      <c r="A465" s="1404"/>
      <c r="B465" s="1516"/>
      <c r="C465" s="1404"/>
      <c r="D465" s="1404"/>
    </row>
    <row r="466" spans="1:4" x14ac:dyDescent="0.2">
      <c r="A466" s="1404"/>
      <c r="B466" s="1516"/>
      <c r="C466" s="1404"/>
      <c r="D466" s="1404"/>
    </row>
    <row r="467" spans="1:4" x14ac:dyDescent="0.2">
      <c r="A467" s="1404"/>
      <c r="B467" s="1516"/>
      <c r="C467" s="1404"/>
      <c r="D467" s="1404"/>
    </row>
    <row r="468" spans="1:4" x14ac:dyDescent="0.2">
      <c r="A468" s="1404"/>
      <c r="B468" s="1516"/>
      <c r="C468" s="1404"/>
      <c r="D468" s="1404"/>
    </row>
    <row r="469" spans="1:4" x14ac:dyDescent="0.2">
      <c r="A469" s="1404"/>
      <c r="B469" s="1516"/>
      <c r="C469" s="1404"/>
      <c r="D469" s="1404"/>
    </row>
    <row r="470" spans="1:4" x14ac:dyDescent="0.2">
      <c r="A470" s="1404"/>
      <c r="B470" s="1516"/>
      <c r="C470" s="1404"/>
      <c r="D470" s="1404"/>
    </row>
    <row r="471" spans="1:4" x14ac:dyDescent="0.2">
      <c r="A471" s="1404"/>
      <c r="B471" s="1516"/>
      <c r="C471" s="1404"/>
      <c r="D471" s="1404"/>
    </row>
    <row r="472" spans="1:4" x14ac:dyDescent="0.2">
      <c r="A472" s="1404"/>
      <c r="B472" s="1516"/>
      <c r="C472" s="1404"/>
      <c r="D472" s="1404"/>
    </row>
    <row r="473" spans="1:4" x14ac:dyDescent="0.2">
      <c r="A473" s="1404"/>
      <c r="B473" s="1516"/>
      <c r="C473" s="1404"/>
      <c r="D473" s="1404"/>
    </row>
    <row r="474" spans="1:4" x14ac:dyDescent="0.2">
      <c r="A474" s="1404"/>
      <c r="B474" s="1516"/>
      <c r="C474" s="1404"/>
      <c r="D474" s="1404"/>
    </row>
    <row r="475" spans="1:4" x14ac:dyDescent="0.2">
      <c r="A475" s="1404"/>
      <c r="B475" s="1516"/>
      <c r="C475" s="1404"/>
      <c r="D475" s="1404"/>
    </row>
    <row r="476" spans="1:4" x14ac:dyDescent="0.2">
      <c r="A476" s="1404"/>
      <c r="B476" s="1516"/>
      <c r="C476" s="1404"/>
      <c r="D476" s="1404"/>
    </row>
    <row r="477" spans="1:4" x14ac:dyDescent="0.2">
      <c r="A477" s="1404"/>
      <c r="B477" s="1516"/>
      <c r="C477" s="1404"/>
      <c r="D477" s="1404"/>
    </row>
    <row r="478" spans="1:4" x14ac:dyDescent="0.2">
      <c r="A478" s="1404"/>
      <c r="B478" s="1516"/>
      <c r="C478" s="1404"/>
      <c r="D478" s="1404"/>
    </row>
    <row r="479" spans="1:4" x14ac:dyDescent="0.2">
      <c r="A479" s="1404"/>
      <c r="B479" s="1516"/>
      <c r="C479" s="1404"/>
      <c r="D479" s="1404"/>
    </row>
    <row r="480" spans="1:4" x14ac:dyDescent="0.2">
      <c r="A480" s="1404"/>
      <c r="B480" s="1516"/>
      <c r="C480" s="1404"/>
      <c r="D480" s="1404"/>
    </row>
    <row r="481" spans="1:4" x14ac:dyDescent="0.2">
      <c r="A481" s="1404"/>
      <c r="B481" s="1516"/>
      <c r="C481" s="1404"/>
      <c r="D481" s="1404"/>
    </row>
    <row r="482" spans="1:4" x14ac:dyDescent="0.2">
      <c r="A482" s="1404"/>
      <c r="B482" s="1516"/>
      <c r="C482" s="1404"/>
      <c r="D482" s="1404"/>
    </row>
    <row r="483" spans="1:4" x14ac:dyDescent="0.2">
      <c r="A483" s="1404"/>
      <c r="B483" s="1516"/>
      <c r="C483" s="1404"/>
      <c r="D483" s="1404"/>
    </row>
    <row r="484" spans="1:4" x14ac:dyDescent="0.2">
      <c r="A484" s="1404"/>
      <c r="B484" s="1516"/>
      <c r="C484" s="1404"/>
      <c r="D484" s="1404"/>
    </row>
    <row r="485" spans="1:4" x14ac:dyDescent="0.2">
      <c r="A485" s="1404"/>
      <c r="B485" s="1516"/>
      <c r="C485" s="1404"/>
      <c r="D485" s="1404"/>
    </row>
    <row r="486" spans="1:4" x14ac:dyDescent="0.2">
      <c r="A486" s="1404"/>
      <c r="B486" s="1516"/>
      <c r="C486" s="1404"/>
      <c r="D486" s="1404"/>
    </row>
    <row r="487" spans="1:4" x14ac:dyDescent="0.2">
      <c r="A487" s="1404"/>
      <c r="B487" s="1516"/>
      <c r="C487" s="1404"/>
      <c r="D487" s="1404"/>
    </row>
    <row r="488" spans="1:4" x14ac:dyDescent="0.2">
      <c r="A488" s="1404"/>
      <c r="B488" s="1516"/>
      <c r="C488" s="1404"/>
      <c r="D488" s="1404"/>
    </row>
    <row r="489" spans="1:4" x14ac:dyDescent="0.2">
      <c r="A489" s="1404"/>
      <c r="B489" s="1516"/>
      <c r="C489" s="1404"/>
      <c r="D489" s="1404"/>
    </row>
    <row r="490" spans="1:4" x14ac:dyDescent="0.2">
      <c r="A490" s="1404"/>
      <c r="B490" s="1516"/>
      <c r="C490" s="1404"/>
      <c r="D490" s="1404"/>
    </row>
    <row r="491" spans="1:4" x14ac:dyDescent="0.2">
      <c r="A491" s="1404"/>
      <c r="B491" s="1516"/>
      <c r="C491" s="1404"/>
      <c r="D491" s="1404"/>
    </row>
    <row r="492" spans="1:4" x14ac:dyDescent="0.2">
      <c r="A492" s="1404"/>
      <c r="B492" s="1516"/>
      <c r="C492" s="1404"/>
      <c r="D492" s="1404"/>
    </row>
    <row r="493" spans="1:4" x14ac:dyDescent="0.2">
      <c r="A493" s="1404"/>
      <c r="B493" s="1516"/>
      <c r="C493" s="1404"/>
      <c r="D493" s="1404"/>
    </row>
    <row r="494" spans="1:4" x14ac:dyDescent="0.2">
      <c r="A494" s="1404"/>
      <c r="B494" s="1516"/>
      <c r="C494" s="1404"/>
      <c r="D494" s="1404"/>
    </row>
    <row r="495" spans="1:4" x14ac:dyDescent="0.2">
      <c r="A495" s="1404"/>
      <c r="B495" s="1516"/>
      <c r="C495" s="1404"/>
      <c r="D495" s="1404"/>
    </row>
    <row r="496" spans="1:4" x14ac:dyDescent="0.2">
      <c r="A496" s="1404"/>
      <c r="B496" s="1516"/>
      <c r="C496" s="1404"/>
      <c r="D496" s="1404"/>
    </row>
    <row r="497" spans="1:4" x14ac:dyDescent="0.2">
      <c r="A497" s="1404"/>
      <c r="B497" s="1516"/>
      <c r="C497" s="1404"/>
      <c r="D497" s="1404"/>
    </row>
    <row r="498" spans="1:4" x14ac:dyDescent="0.2">
      <c r="A498" s="1404"/>
      <c r="B498" s="1516"/>
      <c r="C498" s="1404"/>
      <c r="D498" s="1404"/>
    </row>
    <row r="499" spans="1:4" x14ac:dyDescent="0.2">
      <c r="A499" s="1404"/>
      <c r="B499" s="1516"/>
      <c r="C499" s="1404"/>
      <c r="D499" s="1404"/>
    </row>
    <row r="500" spans="1:4" x14ac:dyDescent="0.2">
      <c r="A500" s="1404"/>
      <c r="B500" s="1516"/>
      <c r="C500" s="1404"/>
      <c r="D500" s="1404"/>
    </row>
    <row r="501" spans="1:4" x14ac:dyDescent="0.2">
      <c r="A501" s="1404"/>
      <c r="B501" s="1516"/>
      <c r="C501" s="1404"/>
      <c r="D501" s="1404"/>
    </row>
    <row r="502" spans="1:4" x14ac:dyDescent="0.2">
      <c r="A502" s="1404"/>
      <c r="B502" s="1516"/>
      <c r="C502" s="1404"/>
      <c r="D502" s="1404"/>
    </row>
    <row r="503" spans="1:4" x14ac:dyDescent="0.2">
      <c r="A503" s="1404"/>
      <c r="B503" s="1516"/>
      <c r="C503" s="1404"/>
      <c r="D503" s="1404"/>
    </row>
    <row r="504" spans="1:4" x14ac:dyDescent="0.2">
      <c r="A504" s="1404"/>
      <c r="B504" s="1516"/>
      <c r="C504" s="1404"/>
      <c r="D504" s="1404"/>
    </row>
    <row r="505" spans="1:4" x14ac:dyDescent="0.2">
      <c r="A505" s="1404"/>
      <c r="B505" s="1516"/>
      <c r="C505" s="1404"/>
      <c r="D505" s="1404"/>
    </row>
    <row r="506" spans="1:4" x14ac:dyDescent="0.2">
      <c r="A506" s="1404"/>
      <c r="B506" s="1516"/>
      <c r="C506" s="1404"/>
      <c r="D506" s="1404"/>
    </row>
    <row r="507" spans="1:4" x14ac:dyDescent="0.2">
      <c r="A507" s="1404"/>
      <c r="B507" s="1516"/>
      <c r="C507" s="1404"/>
      <c r="D507" s="1404"/>
    </row>
    <row r="508" spans="1:4" x14ac:dyDescent="0.2">
      <c r="A508" s="1404"/>
      <c r="B508" s="1516"/>
      <c r="C508" s="1404"/>
      <c r="D508" s="1404"/>
    </row>
    <row r="509" spans="1:4" x14ac:dyDescent="0.2">
      <c r="A509" s="1404"/>
      <c r="B509" s="1516"/>
      <c r="C509" s="1404"/>
      <c r="D509" s="1404"/>
    </row>
    <row r="510" spans="1:4" x14ac:dyDescent="0.2">
      <c r="A510" s="1404"/>
      <c r="B510" s="1516"/>
      <c r="C510" s="1404"/>
      <c r="D510" s="1404"/>
    </row>
    <row r="511" spans="1:4" x14ac:dyDescent="0.2">
      <c r="A511" s="1404"/>
      <c r="B511" s="1516"/>
      <c r="C511" s="1404"/>
      <c r="D511" s="1404"/>
    </row>
    <row r="512" spans="1:4" x14ac:dyDescent="0.2">
      <c r="A512" s="1404"/>
      <c r="B512" s="1516"/>
      <c r="C512" s="1404"/>
      <c r="D512" s="1404"/>
    </row>
    <row r="513" spans="1:4" x14ac:dyDescent="0.2">
      <c r="A513" s="1404"/>
      <c r="B513" s="1516"/>
      <c r="C513" s="1404"/>
      <c r="D513" s="1404"/>
    </row>
    <row r="514" spans="1:4" x14ac:dyDescent="0.2">
      <c r="A514" s="1404"/>
      <c r="B514" s="1516"/>
      <c r="C514" s="1404"/>
      <c r="D514" s="1404"/>
    </row>
    <row r="515" spans="1:4" x14ac:dyDescent="0.2">
      <c r="A515" s="1404"/>
      <c r="B515" s="1516"/>
      <c r="C515" s="1404"/>
      <c r="D515" s="1404"/>
    </row>
    <row r="516" spans="1:4" x14ac:dyDescent="0.2">
      <c r="A516" s="1404"/>
      <c r="B516" s="1516"/>
      <c r="C516" s="1404"/>
      <c r="D516" s="1404"/>
    </row>
    <row r="517" spans="1:4" x14ac:dyDescent="0.2">
      <c r="A517" s="1404"/>
      <c r="B517" s="1516"/>
      <c r="C517" s="1404"/>
      <c r="D517" s="1404"/>
    </row>
    <row r="518" spans="1:4" x14ac:dyDescent="0.2">
      <c r="A518" s="1404"/>
      <c r="B518" s="1516"/>
      <c r="C518" s="1404"/>
      <c r="D518" s="1404"/>
    </row>
    <row r="519" spans="1:4" x14ac:dyDescent="0.2">
      <c r="A519" s="1404"/>
      <c r="B519" s="1516"/>
      <c r="C519" s="1404"/>
      <c r="D519" s="1404"/>
    </row>
    <row r="520" spans="1:4" x14ac:dyDescent="0.2">
      <c r="A520" s="1404"/>
      <c r="B520" s="1516"/>
      <c r="C520" s="1404"/>
      <c r="D520" s="1404"/>
    </row>
    <row r="521" spans="1:4" x14ac:dyDescent="0.2">
      <c r="A521" s="1404"/>
      <c r="B521" s="1516"/>
      <c r="C521" s="1404"/>
      <c r="D521" s="1404"/>
    </row>
    <row r="522" spans="1:4" x14ac:dyDescent="0.2">
      <c r="A522" s="1404"/>
      <c r="B522" s="1516"/>
      <c r="C522" s="1404"/>
      <c r="D522" s="1404"/>
    </row>
    <row r="523" spans="1:4" x14ac:dyDescent="0.2">
      <c r="A523" s="1404"/>
      <c r="B523" s="1516"/>
      <c r="C523" s="1404"/>
      <c r="D523" s="1404"/>
    </row>
    <row r="524" spans="1:4" x14ac:dyDescent="0.2">
      <c r="A524" s="1404"/>
      <c r="B524" s="1516"/>
      <c r="C524" s="1404"/>
      <c r="D524" s="1404"/>
    </row>
    <row r="525" spans="1:4" x14ac:dyDescent="0.2">
      <c r="A525" s="1404"/>
      <c r="B525" s="1516"/>
      <c r="C525" s="1404"/>
      <c r="D525" s="1404"/>
    </row>
    <row r="526" spans="1:4" x14ac:dyDescent="0.2">
      <c r="A526" s="1404"/>
      <c r="B526" s="1516"/>
      <c r="C526" s="1404"/>
      <c r="D526" s="1404"/>
    </row>
    <row r="527" spans="1:4" x14ac:dyDescent="0.2">
      <c r="A527" s="1404"/>
      <c r="B527" s="1516"/>
      <c r="C527" s="1404"/>
      <c r="D527" s="1404"/>
    </row>
    <row r="528" spans="1:4" x14ac:dyDescent="0.2">
      <c r="A528" s="1404"/>
      <c r="B528" s="1516"/>
      <c r="C528" s="1404"/>
      <c r="D528" s="1404"/>
    </row>
    <row r="529" spans="1:4" x14ac:dyDescent="0.2">
      <c r="A529" s="1404"/>
      <c r="B529" s="1516"/>
      <c r="C529" s="1404"/>
      <c r="D529" s="1404"/>
    </row>
    <row r="530" spans="1:4" x14ac:dyDescent="0.2">
      <c r="A530" s="1404"/>
      <c r="B530" s="1516"/>
      <c r="C530" s="1404"/>
      <c r="D530" s="1404"/>
    </row>
    <row r="531" spans="1:4" x14ac:dyDescent="0.2">
      <c r="A531" s="1404"/>
      <c r="B531" s="1516"/>
      <c r="C531" s="1404"/>
      <c r="D531" s="1404"/>
    </row>
    <row r="532" spans="1:4" x14ac:dyDescent="0.2">
      <c r="A532" s="1404"/>
      <c r="B532" s="1516"/>
      <c r="C532" s="1404"/>
      <c r="D532" s="1404"/>
    </row>
    <row r="533" spans="1:4" x14ac:dyDescent="0.2">
      <c r="A533" s="1404"/>
      <c r="B533" s="1516"/>
      <c r="C533" s="1404"/>
      <c r="D533" s="1404"/>
    </row>
    <row r="534" spans="1:4" x14ac:dyDescent="0.2">
      <c r="A534" s="1404"/>
      <c r="B534" s="1516"/>
      <c r="C534" s="1404"/>
      <c r="D534" s="1404"/>
    </row>
    <row r="535" spans="1:4" x14ac:dyDescent="0.2">
      <c r="A535" s="1404"/>
      <c r="B535" s="1516"/>
      <c r="C535" s="1404"/>
      <c r="D535" s="1404"/>
    </row>
    <row r="536" spans="1:4" x14ac:dyDescent="0.2">
      <c r="A536" s="1404"/>
      <c r="B536" s="1516"/>
      <c r="C536" s="1404"/>
      <c r="D536" s="1404"/>
    </row>
    <row r="537" spans="1:4" x14ac:dyDescent="0.2">
      <c r="A537" s="1404"/>
      <c r="B537" s="1516"/>
      <c r="C537" s="1404"/>
      <c r="D537" s="1404"/>
    </row>
    <row r="538" spans="1:4" x14ac:dyDescent="0.2">
      <c r="A538" s="1404"/>
      <c r="B538" s="1516"/>
      <c r="C538" s="1404"/>
      <c r="D538" s="1404"/>
    </row>
    <row r="539" spans="1:4" x14ac:dyDescent="0.2">
      <c r="A539" s="1404"/>
      <c r="B539" s="1516"/>
      <c r="C539" s="1404"/>
      <c r="D539" s="1404"/>
    </row>
    <row r="540" spans="1:4" x14ac:dyDescent="0.2">
      <c r="A540" s="1404"/>
      <c r="B540" s="1516"/>
      <c r="C540" s="1404"/>
      <c r="D540" s="1404"/>
    </row>
    <row r="541" spans="1:4" x14ac:dyDescent="0.2">
      <c r="A541" s="1404"/>
      <c r="B541" s="1516"/>
      <c r="C541" s="1404"/>
      <c r="D541" s="1404"/>
    </row>
    <row r="542" spans="1:4" x14ac:dyDescent="0.2">
      <c r="A542" s="1404"/>
      <c r="B542" s="1516"/>
      <c r="C542" s="1404"/>
      <c r="D542" s="1404"/>
    </row>
    <row r="543" spans="1:4" x14ac:dyDescent="0.2">
      <c r="A543" s="1404"/>
      <c r="B543" s="1516"/>
      <c r="C543" s="1404"/>
      <c r="D543" s="1404"/>
    </row>
    <row r="544" spans="1:4" x14ac:dyDescent="0.2">
      <c r="A544" s="1404"/>
      <c r="B544" s="1516"/>
      <c r="C544" s="1404"/>
      <c r="D544" s="1404"/>
    </row>
    <row r="545" spans="1:4" x14ac:dyDescent="0.2">
      <c r="A545" s="1404"/>
      <c r="B545" s="1516"/>
      <c r="C545" s="1404"/>
      <c r="D545" s="1404"/>
    </row>
    <row r="546" spans="1:4" x14ac:dyDescent="0.2">
      <c r="A546" s="1404"/>
      <c r="B546" s="1516"/>
      <c r="C546" s="1404"/>
      <c r="D546" s="1404"/>
    </row>
    <row r="547" spans="1:4" x14ac:dyDescent="0.2">
      <c r="A547" s="1404"/>
      <c r="B547" s="1516"/>
      <c r="C547" s="1404"/>
      <c r="D547" s="1404"/>
    </row>
    <row r="548" spans="1:4" x14ac:dyDescent="0.2">
      <c r="A548" s="1404"/>
      <c r="B548" s="1516"/>
      <c r="C548" s="1404"/>
      <c r="D548" s="1404"/>
    </row>
    <row r="549" spans="1:4" x14ac:dyDescent="0.2">
      <c r="A549" s="1404"/>
      <c r="B549" s="1516"/>
      <c r="C549" s="1404"/>
      <c r="D549" s="1404"/>
    </row>
    <row r="550" spans="1:4" x14ac:dyDescent="0.2">
      <c r="A550" s="1404"/>
      <c r="B550" s="1516"/>
      <c r="C550" s="1404"/>
      <c r="D550" s="1404"/>
    </row>
    <row r="551" spans="1:4" x14ac:dyDescent="0.2">
      <c r="A551" s="1404"/>
      <c r="B551" s="1516"/>
      <c r="C551" s="1404"/>
      <c r="D551" s="1404"/>
    </row>
    <row r="552" spans="1:4" x14ac:dyDescent="0.2">
      <c r="A552" s="1404"/>
      <c r="B552" s="1516"/>
      <c r="C552" s="1404"/>
      <c r="D552" s="1404"/>
    </row>
    <row r="553" spans="1:4" x14ac:dyDescent="0.2">
      <c r="A553" s="1404"/>
      <c r="B553" s="1516"/>
      <c r="C553" s="1404"/>
      <c r="D553" s="1404"/>
    </row>
    <row r="554" spans="1:4" x14ac:dyDescent="0.2">
      <c r="A554" s="1404"/>
      <c r="B554" s="1516"/>
      <c r="C554" s="1404"/>
      <c r="D554" s="1404"/>
    </row>
    <row r="555" spans="1:4" x14ac:dyDescent="0.2">
      <c r="A555" s="1404"/>
      <c r="B555" s="1516"/>
      <c r="C555" s="1404"/>
      <c r="D555" s="1404"/>
    </row>
    <row r="556" spans="1:4" x14ac:dyDescent="0.2">
      <c r="A556" s="1404"/>
      <c r="B556" s="1516"/>
      <c r="C556" s="1404"/>
      <c r="D556" s="1404"/>
    </row>
    <row r="557" spans="1:4" x14ac:dyDescent="0.2">
      <c r="A557" s="1404"/>
      <c r="B557" s="1516"/>
      <c r="C557" s="1404"/>
      <c r="D557" s="1404"/>
    </row>
    <row r="558" spans="1:4" x14ac:dyDescent="0.2">
      <c r="A558" s="1404"/>
      <c r="B558" s="1516"/>
      <c r="C558" s="1404"/>
      <c r="D558" s="1404"/>
    </row>
    <row r="559" spans="1:4" x14ac:dyDescent="0.2">
      <c r="A559" s="1404"/>
      <c r="B559" s="1516"/>
      <c r="C559" s="1404"/>
      <c r="D559" s="1404"/>
    </row>
    <row r="560" spans="1:4" x14ac:dyDescent="0.2">
      <c r="A560" s="1404"/>
      <c r="B560" s="1516"/>
      <c r="C560" s="1404"/>
      <c r="D560" s="1404"/>
    </row>
    <row r="561" spans="1:4" x14ac:dyDescent="0.2">
      <c r="A561" s="1404"/>
      <c r="B561" s="1516"/>
      <c r="C561" s="1404"/>
      <c r="D561" s="1404"/>
    </row>
    <row r="562" spans="1:4" x14ac:dyDescent="0.2">
      <c r="A562" s="1404"/>
      <c r="B562" s="1516"/>
      <c r="C562" s="1404"/>
      <c r="D562" s="1404"/>
    </row>
    <row r="563" spans="1:4" x14ac:dyDescent="0.2">
      <c r="A563" s="1404"/>
      <c r="B563" s="1516"/>
      <c r="C563" s="1404"/>
      <c r="D563" s="1404"/>
    </row>
    <row r="564" spans="1:4" x14ac:dyDescent="0.2">
      <c r="A564" s="1404"/>
      <c r="B564" s="1516"/>
      <c r="C564" s="1404"/>
      <c r="D564" s="1404"/>
    </row>
    <row r="565" spans="1:4" x14ac:dyDescent="0.2">
      <c r="A565" s="1404"/>
      <c r="B565" s="1516"/>
      <c r="C565" s="1404"/>
      <c r="D565" s="1404"/>
    </row>
    <row r="566" spans="1:4" x14ac:dyDescent="0.2">
      <c r="A566" s="1404"/>
      <c r="B566" s="1516"/>
      <c r="C566" s="1404"/>
      <c r="D566" s="1404"/>
    </row>
    <row r="567" spans="1:4" x14ac:dyDescent="0.2">
      <c r="A567" s="1404"/>
      <c r="B567" s="1516"/>
      <c r="C567" s="1404"/>
      <c r="D567" s="1404"/>
    </row>
    <row r="568" spans="1:4" x14ac:dyDescent="0.2">
      <c r="A568" s="1404"/>
      <c r="B568" s="1516"/>
      <c r="C568" s="1404"/>
      <c r="D568" s="1404"/>
    </row>
    <row r="569" spans="1:4" x14ac:dyDescent="0.2">
      <c r="A569" s="1404"/>
      <c r="B569" s="1516"/>
      <c r="C569" s="1404"/>
      <c r="D569" s="1404"/>
    </row>
    <row r="570" spans="1:4" x14ac:dyDescent="0.2">
      <c r="A570" s="1404"/>
      <c r="B570" s="1516"/>
      <c r="C570" s="1404"/>
      <c r="D570" s="1404"/>
    </row>
    <row r="571" spans="1:4" x14ac:dyDescent="0.2">
      <c r="A571" s="1404"/>
      <c r="B571" s="1516"/>
      <c r="C571" s="1404"/>
      <c r="D571" s="1404"/>
    </row>
    <row r="572" spans="1:4" x14ac:dyDescent="0.2">
      <c r="A572" s="1404"/>
      <c r="B572" s="1516"/>
      <c r="C572" s="1404"/>
      <c r="D572" s="1404"/>
    </row>
    <row r="573" spans="1:4" x14ac:dyDescent="0.2">
      <c r="A573" s="1404"/>
      <c r="B573" s="1516"/>
      <c r="C573" s="1404"/>
      <c r="D573" s="1404"/>
    </row>
    <row r="574" spans="1:4" x14ac:dyDescent="0.2">
      <c r="A574" s="1404"/>
      <c r="B574" s="1516"/>
      <c r="C574" s="1404"/>
      <c r="D574" s="1404"/>
    </row>
    <row r="575" spans="1:4" x14ac:dyDescent="0.2">
      <c r="A575" s="1404"/>
      <c r="B575" s="1516"/>
      <c r="C575" s="1404"/>
      <c r="D575" s="1404"/>
    </row>
    <row r="576" spans="1:4" x14ac:dyDescent="0.2">
      <c r="A576" s="1404"/>
      <c r="B576" s="1516"/>
      <c r="C576" s="1404"/>
      <c r="D576" s="1404"/>
    </row>
    <row r="577" spans="1:4" x14ac:dyDescent="0.2">
      <c r="A577" s="1404"/>
      <c r="B577" s="1516"/>
      <c r="C577" s="1404"/>
      <c r="D577" s="1404"/>
    </row>
    <row r="578" spans="1:4" x14ac:dyDescent="0.2">
      <c r="A578" s="1404"/>
      <c r="B578" s="1516"/>
      <c r="C578" s="1404"/>
      <c r="D578" s="1404"/>
    </row>
    <row r="579" spans="1:4" x14ac:dyDescent="0.2">
      <c r="A579" s="1404"/>
      <c r="B579" s="1516"/>
      <c r="C579" s="1404"/>
      <c r="D579" s="1404"/>
    </row>
    <row r="580" spans="1:4" x14ac:dyDescent="0.2">
      <c r="A580" s="1404"/>
      <c r="B580" s="1516"/>
      <c r="C580" s="1404"/>
      <c r="D580" s="1404"/>
    </row>
    <row r="581" spans="1:4" x14ac:dyDescent="0.2">
      <c r="A581" s="1404"/>
      <c r="B581" s="1516"/>
      <c r="C581" s="1404"/>
      <c r="D581" s="1404"/>
    </row>
    <row r="582" spans="1:4" x14ac:dyDescent="0.2">
      <c r="A582" s="1404"/>
      <c r="B582" s="1516"/>
      <c r="C582" s="1404"/>
      <c r="D582" s="1404"/>
    </row>
    <row r="583" spans="1:4" x14ac:dyDescent="0.2">
      <c r="A583" s="1404"/>
      <c r="B583" s="1516"/>
      <c r="C583" s="1404"/>
      <c r="D583" s="1404"/>
    </row>
    <row r="584" spans="1:4" x14ac:dyDescent="0.2">
      <c r="A584" s="1404"/>
      <c r="B584" s="1516"/>
      <c r="C584" s="1404"/>
      <c r="D584" s="1404"/>
    </row>
    <row r="585" spans="1:4" x14ac:dyDescent="0.2">
      <c r="A585" s="1404"/>
      <c r="B585" s="1516"/>
      <c r="C585" s="1404"/>
      <c r="D585" s="1404"/>
    </row>
    <row r="586" spans="1:4" x14ac:dyDescent="0.2">
      <c r="A586" s="1404"/>
      <c r="B586" s="1516"/>
      <c r="C586" s="1404"/>
      <c r="D586" s="1404"/>
    </row>
    <row r="587" spans="1:4" x14ac:dyDescent="0.2">
      <c r="A587" s="1404"/>
      <c r="B587" s="1516"/>
      <c r="C587" s="1404"/>
      <c r="D587" s="1404"/>
    </row>
    <row r="588" spans="1:4" x14ac:dyDescent="0.2">
      <c r="A588" s="1404"/>
      <c r="B588" s="1516"/>
      <c r="C588" s="1404"/>
      <c r="D588" s="1404"/>
    </row>
    <row r="589" spans="1:4" x14ac:dyDescent="0.2">
      <c r="A589" s="1404"/>
      <c r="B589" s="1516"/>
      <c r="C589" s="1404"/>
      <c r="D589" s="1404"/>
    </row>
    <row r="590" spans="1:4" x14ac:dyDescent="0.2">
      <c r="A590" s="1404"/>
      <c r="B590" s="1516"/>
      <c r="C590" s="1404"/>
      <c r="D590" s="1404"/>
    </row>
    <row r="591" spans="1:4" x14ac:dyDescent="0.2">
      <c r="A591" s="1404"/>
      <c r="B591" s="1516"/>
      <c r="C591" s="1404"/>
      <c r="D591" s="1404"/>
    </row>
    <row r="592" spans="1:4" x14ac:dyDescent="0.2">
      <c r="A592" s="1404"/>
      <c r="B592" s="1516"/>
      <c r="C592" s="1404"/>
      <c r="D592" s="1404"/>
    </row>
    <row r="593" spans="1:4" x14ac:dyDescent="0.2">
      <c r="A593" s="1404"/>
      <c r="B593" s="1516"/>
      <c r="C593" s="1404"/>
      <c r="D593" s="1404"/>
    </row>
    <row r="594" spans="1:4" x14ac:dyDescent="0.2">
      <c r="A594" s="1404"/>
      <c r="B594" s="1516"/>
      <c r="C594" s="1404"/>
      <c r="D594" s="1404"/>
    </row>
    <row r="595" spans="1:4" x14ac:dyDescent="0.2">
      <c r="A595" s="1404"/>
      <c r="B595" s="1516"/>
      <c r="C595" s="1404"/>
      <c r="D595" s="1404"/>
    </row>
    <row r="596" spans="1:4" x14ac:dyDescent="0.2">
      <c r="A596" s="1404"/>
      <c r="B596" s="1516"/>
      <c r="C596" s="1404"/>
      <c r="D596" s="1404"/>
    </row>
    <row r="597" spans="1:4" x14ac:dyDescent="0.2">
      <c r="A597" s="1404"/>
      <c r="B597" s="1516"/>
      <c r="C597" s="1404"/>
      <c r="D597" s="1404"/>
    </row>
    <row r="598" spans="1:4" x14ac:dyDescent="0.2">
      <c r="A598" s="1404"/>
      <c r="B598" s="1516"/>
      <c r="C598" s="1404"/>
      <c r="D598" s="1404"/>
    </row>
    <row r="599" spans="1:4" x14ac:dyDescent="0.2">
      <c r="A599" s="1404"/>
      <c r="B599" s="1516"/>
      <c r="C599" s="1404"/>
      <c r="D599" s="1404"/>
    </row>
    <row r="600" spans="1:4" x14ac:dyDescent="0.2">
      <c r="A600" s="1404"/>
      <c r="B600" s="1516"/>
      <c r="C600" s="1404"/>
      <c r="D600" s="1404"/>
    </row>
    <row r="601" spans="1:4" x14ac:dyDescent="0.2">
      <c r="A601" s="1404"/>
      <c r="B601" s="1516"/>
      <c r="C601" s="1404"/>
      <c r="D601" s="1404"/>
    </row>
    <row r="602" spans="1:4" x14ac:dyDescent="0.2">
      <c r="A602" s="1404"/>
      <c r="B602" s="1516"/>
      <c r="C602" s="1404"/>
      <c r="D602" s="1404"/>
    </row>
    <row r="603" spans="1:4" x14ac:dyDescent="0.2">
      <c r="A603" s="1404"/>
      <c r="B603" s="1516"/>
      <c r="C603" s="1404"/>
      <c r="D603" s="1404"/>
    </row>
    <row r="604" spans="1:4" x14ac:dyDescent="0.2">
      <c r="A604" s="1404"/>
      <c r="B604" s="1516"/>
      <c r="C604" s="1404"/>
      <c r="D604" s="1404"/>
    </row>
    <row r="605" spans="1:4" x14ac:dyDescent="0.2">
      <c r="A605" s="1404"/>
      <c r="B605" s="1516"/>
      <c r="C605" s="1404"/>
      <c r="D605" s="1404"/>
    </row>
    <row r="606" spans="1:4" x14ac:dyDescent="0.2">
      <c r="A606" s="1404"/>
      <c r="B606" s="1516"/>
      <c r="C606" s="1404"/>
      <c r="D606" s="1404"/>
    </row>
    <row r="607" spans="1:4" x14ac:dyDescent="0.2">
      <c r="A607" s="1404"/>
      <c r="B607" s="1516"/>
      <c r="C607" s="1404"/>
      <c r="D607" s="1404"/>
    </row>
    <row r="608" spans="1:4" x14ac:dyDescent="0.2">
      <c r="A608" s="1404"/>
      <c r="B608" s="1516"/>
      <c r="C608" s="1404"/>
      <c r="D608" s="1404"/>
    </row>
    <row r="609" spans="1:4" x14ac:dyDescent="0.2">
      <c r="A609" s="1404"/>
      <c r="B609" s="1516"/>
      <c r="C609" s="1404"/>
      <c r="D609" s="1404"/>
    </row>
    <row r="610" spans="1:4" x14ac:dyDescent="0.2">
      <c r="A610" s="1404"/>
      <c r="B610" s="1516"/>
      <c r="C610" s="1404"/>
      <c r="D610" s="1404"/>
    </row>
    <row r="611" spans="1:4" x14ac:dyDescent="0.2">
      <c r="A611" s="1404"/>
      <c r="B611" s="1516"/>
      <c r="C611" s="1404"/>
      <c r="D611" s="1404"/>
    </row>
    <row r="612" spans="1:4" x14ac:dyDescent="0.2">
      <c r="A612" s="1404"/>
      <c r="B612" s="1516"/>
      <c r="C612" s="1404"/>
      <c r="D612" s="1404"/>
    </row>
    <row r="613" spans="1:4" x14ac:dyDescent="0.2">
      <c r="A613" s="1404"/>
      <c r="B613" s="1516"/>
      <c r="C613" s="1404"/>
      <c r="D613" s="1404"/>
    </row>
    <row r="614" spans="1:4" x14ac:dyDescent="0.2">
      <c r="A614" s="1404"/>
      <c r="B614" s="1516"/>
      <c r="C614" s="1404"/>
      <c r="D614" s="1404"/>
    </row>
    <row r="615" spans="1:4" x14ac:dyDescent="0.2">
      <c r="A615" s="1404"/>
      <c r="B615" s="1516"/>
      <c r="C615" s="1404"/>
      <c r="D615" s="1404"/>
    </row>
    <row r="616" spans="1:4" x14ac:dyDescent="0.2">
      <c r="A616" s="1404"/>
      <c r="B616" s="1516"/>
      <c r="C616" s="1404"/>
      <c r="D616" s="1404"/>
    </row>
    <row r="617" spans="1:4" x14ac:dyDescent="0.2">
      <c r="A617" s="1404"/>
      <c r="B617" s="1516"/>
      <c r="C617" s="1404"/>
      <c r="D617" s="1404"/>
    </row>
    <row r="618" spans="1:4" x14ac:dyDescent="0.2">
      <c r="A618" s="1404"/>
      <c r="B618" s="1516"/>
      <c r="C618" s="1404"/>
      <c r="D618" s="1404"/>
    </row>
    <row r="619" spans="1:4" x14ac:dyDescent="0.2">
      <c r="A619" s="1404"/>
      <c r="B619" s="1516"/>
      <c r="C619" s="1404"/>
      <c r="D619" s="1404"/>
    </row>
    <row r="620" spans="1:4" x14ac:dyDescent="0.2">
      <c r="A620" s="1404"/>
      <c r="B620" s="1516"/>
      <c r="C620" s="1404"/>
      <c r="D620" s="1404"/>
    </row>
    <row r="621" spans="1:4" x14ac:dyDescent="0.2">
      <c r="A621" s="1404"/>
      <c r="B621" s="1516"/>
      <c r="C621" s="1404"/>
      <c r="D621" s="1404"/>
    </row>
    <row r="622" spans="1:4" x14ac:dyDescent="0.2">
      <c r="A622" s="1404"/>
      <c r="B622" s="1516"/>
      <c r="C622" s="1404"/>
      <c r="D622" s="1404"/>
    </row>
    <row r="623" spans="1:4" x14ac:dyDescent="0.2">
      <c r="A623" s="1404"/>
      <c r="B623" s="1516"/>
      <c r="C623" s="1404"/>
      <c r="D623" s="1404"/>
    </row>
    <row r="624" spans="1:4" x14ac:dyDescent="0.2">
      <c r="A624" s="1404"/>
      <c r="B624" s="1516"/>
      <c r="C624" s="1404"/>
      <c r="D624" s="1404"/>
    </row>
    <row r="625" spans="1:4" x14ac:dyDescent="0.2">
      <c r="A625" s="1404"/>
      <c r="B625" s="1516"/>
      <c r="C625" s="1404"/>
      <c r="D625" s="1404"/>
    </row>
    <row r="626" spans="1:4" x14ac:dyDescent="0.2">
      <c r="A626" s="1404"/>
      <c r="B626" s="1516"/>
      <c r="C626" s="1404"/>
      <c r="D626" s="1404"/>
    </row>
    <row r="627" spans="1:4" x14ac:dyDescent="0.2">
      <c r="A627" s="1404"/>
      <c r="B627" s="1516"/>
      <c r="C627" s="1404"/>
      <c r="D627" s="1404"/>
    </row>
    <row r="628" spans="1:4" x14ac:dyDescent="0.2">
      <c r="A628" s="1404"/>
      <c r="B628" s="1516"/>
      <c r="C628" s="1404"/>
      <c r="D628" s="1404"/>
    </row>
    <row r="629" spans="1:4" x14ac:dyDescent="0.2">
      <c r="A629" s="1404"/>
      <c r="B629" s="1516"/>
      <c r="C629" s="1404"/>
      <c r="D629" s="1404"/>
    </row>
    <row r="630" spans="1:4" x14ac:dyDescent="0.2">
      <c r="A630" s="1404"/>
      <c r="B630" s="1516"/>
      <c r="C630" s="1404"/>
      <c r="D630" s="1404"/>
    </row>
    <row r="631" spans="1:4" x14ac:dyDescent="0.2">
      <c r="A631" s="1404"/>
      <c r="B631" s="1516"/>
      <c r="C631" s="1404"/>
      <c r="D631" s="1404"/>
    </row>
    <row r="632" spans="1:4" x14ac:dyDescent="0.2">
      <c r="A632" s="1404"/>
      <c r="B632" s="1516"/>
      <c r="C632" s="1404"/>
      <c r="D632" s="1404"/>
    </row>
    <row r="633" spans="1:4" x14ac:dyDescent="0.2">
      <c r="A633" s="1404"/>
      <c r="B633" s="1516"/>
      <c r="C633" s="1404"/>
      <c r="D633" s="1404"/>
    </row>
    <row r="634" spans="1:4" x14ac:dyDescent="0.2">
      <c r="A634" s="1404"/>
      <c r="B634" s="1516"/>
      <c r="C634" s="1404"/>
      <c r="D634" s="1404"/>
    </row>
    <row r="635" spans="1:4" x14ac:dyDescent="0.2">
      <c r="A635" s="1404"/>
      <c r="B635" s="1516"/>
      <c r="C635" s="1404"/>
      <c r="D635" s="1404"/>
    </row>
    <row r="636" spans="1:4" x14ac:dyDescent="0.2">
      <c r="A636" s="1404"/>
      <c r="B636" s="1516"/>
      <c r="C636" s="1404"/>
      <c r="D636" s="1404"/>
    </row>
    <row r="637" spans="1:4" x14ac:dyDescent="0.2">
      <c r="A637" s="1404"/>
      <c r="B637" s="1516"/>
      <c r="C637" s="1404"/>
      <c r="D637" s="1404"/>
    </row>
    <row r="638" spans="1:4" x14ac:dyDescent="0.2">
      <c r="A638" s="1404"/>
      <c r="B638" s="1516"/>
      <c r="C638" s="1404"/>
      <c r="D638" s="1404"/>
    </row>
    <row r="639" spans="1:4" x14ac:dyDescent="0.2">
      <c r="A639" s="1404"/>
      <c r="B639" s="1516"/>
      <c r="C639" s="1404"/>
      <c r="D639" s="1404"/>
    </row>
    <row r="640" spans="1:4" x14ac:dyDescent="0.2">
      <c r="A640" s="1404"/>
      <c r="B640" s="1516"/>
      <c r="C640" s="1404"/>
      <c r="D640" s="1404"/>
    </row>
    <row r="641" spans="1:4" x14ac:dyDescent="0.2">
      <c r="A641" s="1404"/>
      <c r="B641" s="1516"/>
      <c r="C641" s="1404"/>
      <c r="D641" s="1404"/>
    </row>
    <row r="642" spans="1:4" x14ac:dyDescent="0.2">
      <c r="A642" s="1404"/>
      <c r="B642" s="1516"/>
      <c r="C642" s="1404"/>
      <c r="D642" s="1404"/>
    </row>
    <row r="643" spans="1:4" x14ac:dyDescent="0.2">
      <c r="A643" s="1404"/>
      <c r="B643" s="1516"/>
      <c r="C643" s="1404"/>
      <c r="D643" s="1404"/>
    </row>
    <row r="644" spans="1:4" x14ac:dyDescent="0.2">
      <c r="A644" s="1404"/>
      <c r="B644" s="1516"/>
      <c r="C644" s="1404"/>
      <c r="D644" s="1404"/>
    </row>
    <row r="645" spans="1:4" x14ac:dyDescent="0.2">
      <c r="A645" s="1404"/>
      <c r="B645" s="1516"/>
      <c r="C645" s="1404"/>
      <c r="D645" s="1404"/>
    </row>
    <row r="646" spans="1:4" x14ac:dyDescent="0.2">
      <c r="A646" s="1404"/>
      <c r="B646" s="1516"/>
      <c r="C646" s="1404"/>
      <c r="D646" s="1404"/>
    </row>
    <row r="647" spans="1:4" x14ac:dyDescent="0.2">
      <c r="A647" s="1404"/>
      <c r="B647" s="1516"/>
      <c r="C647" s="1404"/>
      <c r="D647" s="1404"/>
    </row>
    <row r="648" spans="1:4" x14ac:dyDescent="0.2">
      <c r="A648" s="1404"/>
      <c r="B648" s="1516"/>
      <c r="C648" s="1404"/>
      <c r="D648" s="1404"/>
    </row>
    <row r="649" spans="1:4" x14ac:dyDescent="0.2">
      <c r="A649" s="1404"/>
      <c r="B649" s="1516"/>
      <c r="C649" s="1404"/>
      <c r="D649" s="1404"/>
    </row>
    <row r="650" spans="1:4" x14ac:dyDescent="0.2">
      <c r="A650" s="1404"/>
      <c r="B650" s="1516"/>
      <c r="C650" s="1404"/>
      <c r="D650" s="1404"/>
    </row>
    <row r="651" spans="1:4" x14ac:dyDescent="0.2">
      <c r="A651" s="1404"/>
      <c r="B651" s="1516"/>
      <c r="C651" s="1404"/>
      <c r="D651" s="1404"/>
    </row>
    <row r="652" spans="1:4" x14ac:dyDescent="0.2">
      <c r="A652" s="1404"/>
      <c r="B652" s="1516"/>
      <c r="C652" s="1404"/>
      <c r="D652" s="1404"/>
    </row>
    <row r="653" spans="1:4" x14ac:dyDescent="0.2">
      <c r="A653" s="1404"/>
      <c r="B653" s="1516"/>
      <c r="C653" s="1404"/>
      <c r="D653" s="1404"/>
    </row>
    <row r="654" spans="1:4" x14ac:dyDescent="0.2">
      <c r="A654" s="1404"/>
      <c r="B654" s="1516"/>
      <c r="C654" s="1404"/>
      <c r="D654" s="1404"/>
    </row>
    <row r="655" spans="1:4" x14ac:dyDescent="0.2">
      <c r="A655" s="1404"/>
      <c r="B655" s="1516"/>
      <c r="C655" s="1404"/>
      <c r="D655" s="1404"/>
    </row>
    <row r="656" spans="1:4" x14ac:dyDescent="0.2">
      <c r="A656" s="1404"/>
      <c r="B656" s="1516"/>
      <c r="C656" s="1404"/>
      <c r="D656" s="1404"/>
    </row>
    <row r="657" spans="1:4" x14ac:dyDescent="0.2">
      <c r="A657" s="1404"/>
      <c r="B657" s="1516"/>
      <c r="C657" s="1404"/>
      <c r="D657" s="1404"/>
    </row>
    <row r="658" spans="1:4" x14ac:dyDescent="0.2">
      <c r="A658" s="1404"/>
      <c r="B658" s="1516"/>
      <c r="C658" s="1404"/>
      <c r="D658" s="1404"/>
    </row>
    <row r="659" spans="1:4" x14ac:dyDescent="0.2">
      <c r="A659" s="1404"/>
      <c r="B659" s="1516"/>
      <c r="C659" s="1404"/>
      <c r="D659" s="1404"/>
    </row>
    <row r="660" spans="1:4" x14ac:dyDescent="0.2">
      <c r="A660" s="1404"/>
      <c r="B660" s="1516"/>
      <c r="C660" s="1404"/>
      <c r="D660" s="1404"/>
    </row>
    <row r="661" spans="1:4" x14ac:dyDescent="0.2">
      <c r="A661" s="1404"/>
      <c r="B661" s="1516"/>
      <c r="C661" s="1404"/>
      <c r="D661" s="1404"/>
    </row>
    <row r="662" spans="1:4" x14ac:dyDescent="0.2">
      <c r="A662" s="1404"/>
      <c r="B662" s="1516"/>
      <c r="C662" s="1404"/>
      <c r="D662" s="1404"/>
    </row>
    <row r="663" spans="1:4" x14ac:dyDescent="0.2">
      <c r="A663" s="1404"/>
      <c r="B663" s="1516"/>
      <c r="C663" s="1404"/>
      <c r="D663" s="1404"/>
    </row>
    <row r="664" spans="1:4" x14ac:dyDescent="0.2">
      <c r="A664" s="1404"/>
      <c r="B664" s="1516"/>
      <c r="C664" s="1404"/>
      <c r="D664" s="1404"/>
    </row>
    <row r="665" spans="1:4" x14ac:dyDescent="0.2">
      <c r="A665" s="1404"/>
      <c r="B665" s="1516"/>
      <c r="C665" s="1404"/>
      <c r="D665" s="1404"/>
    </row>
    <row r="666" spans="1:4" x14ac:dyDescent="0.2">
      <c r="A666" s="1404"/>
      <c r="B666" s="1516"/>
      <c r="C666" s="1404"/>
      <c r="D666" s="1404"/>
    </row>
    <row r="667" spans="1:4" x14ac:dyDescent="0.2">
      <c r="A667" s="1404"/>
      <c r="B667" s="1516"/>
      <c r="C667" s="1404"/>
      <c r="D667" s="1404"/>
    </row>
    <row r="668" spans="1:4" x14ac:dyDescent="0.2">
      <c r="A668" s="1404"/>
      <c r="B668" s="1516"/>
      <c r="C668" s="1404"/>
      <c r="D668" s="1404"/>
    </row>
    <row r="669" spans="1:4" x14ac:dyDescent="0.2">
      <c r="A669" s="1404"/>
      <c r="B669" s="1516"/>
      <c r="C669" s="1404"/>
      <c r="D669" s="1404"/>
    </row>
    <row r="670" spans="1:4" x14ac:dyDescent="0.2">
      <c r="A670" s="1404"/>
      <c r="B670" s="1516"/>
      <c r="C670" s="1404"/>
      <c r="D670" s="1404"/>
    </row>
    <row r="671" spans="1:4" x14ac:dyDescent="0.2">
      <c r="A671" s="1404"/>
      <c r="B671" s="1516"/>
      <c r="C671" s="1404"/>
      <c r="D671" s="1404"/>
    </row>
    <row r="672" spans="1:4" x14ac:dyDescent="0.2">
      <c r="A672" s="1404"/>
      <c r="B672" s="1516"/>
      <c r="C672" s="1404"/>
      <c r="D672" s="1404"/>
    </row>
    <row r="673" spans="1:4" x14ac:dyDescent="0.2">
      <c r="A673" s="1404"/>
      <c r="B673" s="1516"/>
      <c r="C673" s="1404"/>
      <c r="D673" s="1404"/>
    </row>
    <row r="674" spans="1:4" x14ac:dyDescent="0.2">
      <c r="A674" s="1404"/>
      <c r="B674" s="1516"/>
      <c r="C674" s="1404"/>
      <c r="D674" s="1404"/>
    </row>
    <row r="675" spans="1:4" x14ac:dyDescent="0.2">
      <c r="A675" s="1404"/>
      <c r="B675" s="1516"/>
      <c r="C675" s="1404"/>
      <c r="D675" s="1404"/>
    </row>
    <row r="676" spans="1:4" x14ac:dyDescent="0.2">
      <c r="A676" s="1404"/>
      <c r="B676" s="1516"/>
      <c r="C676" s="1404"/>
      <c r="D676" s="1404"/>
    </row>
    <row r="677" spans="1:4" x14ac:dyDescent="0.2">
      <c r="A677" s="1404"/>
      <c r="B677" s="1516"/>
      <c r="C677" s="1404"/>
      <c r="D677" s="1404"/>
    </row>
    <row r="678" spans="1:4" x14ac:dyDescent="0.2">
      <c r="A678" s="1404"/>
      <c r="B678" s="1516"/>
      <c r="C678" s="1404"/>
      <c r="D678" s="1404"/>
    </row>
    <row r="679" spans="1:4" x14ac:dyDescent="0.2">
      <c r="A679" s="1404"/>
      <c r="B679" s="1516"/>
      <c r="C679" s="1404"/>
      <c r="D679" s="1404"/>
    </row>
    <row r="680" spans="1:4" x14ac:dyDescent="0.2">
      <c r="A680" s="1404"/>
      <c r="B680" s="1516"/>
      <c r="C680" s="1404"/>
      <c r="D680" s="1404"/>
    </row>
    <row r="681" spans="1:4" x14ac:dyDescent="0.2">
      <c r="A681" s="1404"/>
      <c r="B681" s="1516"/>
      <c r="C681" s="1404"/>
      <c r="D681" s="1404"/>
    </row>
    <row r="682" spans="1:4" x14ac:dyDescent="0.2">
      <c r="A682" s="1404"/>
      <c r="B682" s="1516"/>
      <c r="C682" s="1404"/>
      <c r="D682" s="1404"/>
    </row>
    <row r="683" spans="1:4" x14ac:dyDescent="0.2">
      <c r="A683" s="1404"/>
      <c r="B683" s="1516"/>
      <c r="C683" s="1404"/>
      <c r="D683" s="1404"/>
    </row>
    <row r="684" spans="1:4" x14ac:dyDescent="0.2">
      <c r="A684" s="1404"/>
      <c r="B684" s="1516"/>
      <c r="C684" s="1404"/>
      <c r="D684" s="1404"/>
    </row>
    <row r="685" spans="1:4" x14ac:dyDescent="0.2">
      <c r="A685" s="1404"/>
      <c r="B685" s="1516"/>
      <c r="C685" s="1404"/>
      <c r="D685" s="1404"/>
    </row>
    <row r="686" spans="1:4" x14ac:dyDescent="0.2">
      <c r="A686" s="1404"/>
      <c r="B686" s="1516"/>
      <c r="C686" s="1404"/>
      <c r="D686" s="1404"/>
    </row>
    <row r="687" spans="1:4" x14ac:dyDescent="0.2">
      <c r="A687" s="1404"/>
      <c r="B687" s="1516"/>
      <c r="C687" s="1404"/>
      <c r="D687" s="1404"/>
    </row>
    <row r="688" spans="1:4" x14ac:dyDescent="0.2">
      <c r="A688" s="1404"/>
      <c r="B688" s="1516"/>
      <c r="C688" s="1404"/>
      <c r="D688" s="1404"/>
    </row>
    <row r="689" spans="1:4" x14ac:dyDescent="0.2">
      <c r="A689" s="1404"/>
      <c r="B689" s="1516"/>
      <c r="C689" s="1404"/>
      <c r="D689" s="1404"/>
    </row>
    <row r="690" spans="1:4" x14ac:dyDescent="0.2">
      <c r="A690" s="1404"/>
      <c r="B690" s="1516"/>
      <c r="C690" s="1404"/>
      <c r="D690" s="1404"/>
    </row>
    <row r="691" spans="1:4" x14ac:dyDescent="0.2">
      <c r="A691" s="1404"/>
      <c r="B691" s="1516"/>
      <c r="C691" s="1404"/>
      <c r="D691" s="1404"/>
    </row>
    <row r="692" spans="1:4" x14ac:dyDescent="0.2">
      <c r="A692" s="1404"/>
      <c r="B692" s="1516"/>
      <c r="C692" s="1404"/>
      <c r="D692" s="1404"/>
    </row>
    <row r="693" spans="1:4" x14ac:dyDescent="0.2">
      <c r="A693" s="1404"/>
      <c r="B693" s="1516"/>
      <c r="C693" s="1404"/>
      <c r="D693" s="1404"/>
    </row>
    <row r="694" spans="1:4" x14ac:dyDescent="0.2">
      <c r="A694" s="1404"/>
      <c r="B694" s="1516"/>
      <c r="C694" s="1404"/>
      <c r="D694" s="1404"/>
    </row>
    <row r="695" spans="1:4" x14ac:dyDescent="0.2">
      <c r="A695" s="1404"/>
      <c r="B695" s="1516"/>
      <c r="C695" s="1404"/>
      <c r="D695" s="1404"/>
    </row>
    <row r="696" spans="1:4" x14ac:dyDescent="0.2">
      <c r="A696" s="1404"/>
      <c r="B696" s="1516"/>
      <c r="C696" s="1404"/>
      <c r="D696" s="1404"/>
    </row>
    <row r="697" spans="1:4" x14ac:dyDescent="0.2">
      <c r="A697" s="1404"/>
      <c r="B697" s="1516"/>
      <c r="C697" s="1404"/>
      <c r="D697" s="1404"/>
    </row>
    <row r="698" spans="1:4" x14ac:dyDescent="0.2">
      <c r="A698" s="1404"/>
      <c r="B698" s="1516"/>
      <c r="C698" s="1404"/>
      <c r="D698" s="1404"/>
    </row>
    <row r="699" spans="1:4" x14ac:dyDescent="0.2">
      <c r="A699" s="1404"/>
      <c r="B699" s="1516"/>
      <c r="C699" s="1404"/>
      <c r="D699" s="1404"/>
    </row>
    <row r="700" spans="1:4" x14ac:dyDescent="0.2">
      <c r="A700" s="1404"/>
      <c r="B700" s="1516"/>
      <c r="C700" s="1404"/>
      <c r="D700" s="1404"/>
    </row>
    <row r="701" spans="1:4" x14ac:dyDescent="0.2">
      <c r="A701" s="1404"/>
      <c r="B701" s="1516"/>
      <c r="C701" s="1404"/>
      <c r="D701" s="1404"/>
    </row>
    <row r="702" spans="1:4" x14ac:dyDescent="0.2">
      <c r="A702" s="1404"/>
      <c r="B702" s="1516"/>
      <c r="C702" s="1404"/>
      <c r="D702" s="1404"/>
    </row>
    <row r="703" spans="1:4" x14ac:dyDescent="0.2">
      <c r="A703" s="1404"/>
      <c r="B703" s="1516"/>
      <c r="C703" s="1404"/>
      <c r="D703" s="1404"/>
    </row>
    <row r="704" spans="1:4" x14ac:dyDescent="0.2">
      <c r="A704" s="1404"/>
      <c r="B704" s="1516"/>
      <c r="C704" s="1404"/>
      <c r="D704" s="1404"/>
    </row>
    <row r="705" spans="1:4" x14ac:dyDescent="0.2">
      <c r="A705" s="1404"/>
      <c r="B705" s="1516"/>
      <c r="C705" s="1404"/>
      <c r="D705" s="1404"/>
    </row>
    <row r="706" spans="1:4" x14ac:dyDescent="0.2">
      <c r="A706" s="1404"/>
      <c r="B706" s="1516"/>
      <c r="C706" s="1404"/>
      <c r="D706" s="1404"/>
    </row>
    <row r="707" spans="1:4" x14ac:dyDescent="0.2">
      <c r="A707" s="1404"/>
      <c r="B707" s="1516"/>
      <c r="C707" s="1404"/>
      <c r="D707" s="1404"/>
    </row>
    <row r="708" spans="1:4" x14ac:dyDescent="0.2">
      <c r="A708" s="1404"/>
      <c r="B708" s="1516"/>
      <c r="C708" s="1404"/>
      <c r="D708" s="1404"/>
    </row>
    <row r="709" spans="1:4" x14ac:dyDescent="0.2">
      <c r="A709" s="1404"/>
      <c r="B709" s="1516"/>
      <c r="C709" s="1404"/>
      <c r="D709" s="1404"/>
    </row>
    <row r="710" spans="1:4" x14ac:dyDescent="0.2">
      <c r="A710" s="1404"/>
      <c r="B710" s="1516"/>
      <c r="C710" s="1404"/>
      <c r="D710" s="1404"/>
    </row>
    <row r="711" spans="1:4" x14ac:dyDescent="0.2">
      <c r="A711" s="1404"/>
      <c r="B711" s="1516"/>
      <c r="C711" s="1404"/>
      <c r="D711" s="1404"/>
    </row>
    <row r="712" spans="1:4" x14ac:dyDescent="0.2">
      <c r="A712" s="1404"/>
      <c r="B712" s="1516"/>
      <c r="C712" s="1404"/>
      <c r="D712" s="1404"/>
    </row>
    <row r="713" spans="1:4" x14ac:dyDescent="0.2">
      <c r="A713" s="1404"/>
      <c r="B713" s="1516"/>
      <c r="C713" s="1404"/>
      <c r="D713" s="1404"/>
    </row>
    <row r="714" spans="1:4" x14ac:dyDescent="0.2">
      <c r="A714" s="1404"/>
      <c r="B714" s="1516"/>
      <c r="C714" s="1404"/>
      <c r="D714" s="1404"/>
    </row>
    <row r="715" spans="1:4" x14ac:dyDescent="0.2">
      <c r="A715" s="1404"/>
      <c r="B715" s="1516"/>
      <c r="C715" s="1404"/>
      <c r="D715" s="1404"/>
    </row>
    <row r="716" spans="1:4" x14ac:dyDescent="0.2">
      <c r="A716" s="1404"/>
      <c r="B716" s="1516"/>
      <c r="C716" s="1404"/>
      <c r="D716" s="1404"/>
    </row>
    <row r="717" spans="1:4" x14ac:dyDescent="0.2">
      <c r="A717" s="1404"/>
      <c r="B717" s="1516"/>
      <c r="C717" s="1404"/>
      <c r="D717" s="1404"/>
    </row>
    <row r="718" spans="1:4" x14ac:dyDescent="0.2">
      <c r="A718" s="1404"/>
      <c r="B718" s="1516"/>
      <c r="C718" s="1404"/>
      <c r="D718" s="1404"/>
    </row>
    <row r="719" spans="1:4" x14ac:dyDescent="0.2">
      <c r="A719" s="1404"/>
      <c r="B719" s="1516"/>
      <c r="C719" s="1404"/>
      <c r="D719" s="1404"/>
    </row>
    <row r="720" spans="1:4" x14ac:dyDescent="0.2">
      <c r="A720" s="1404"/>
      <c r="B720" s="1516"/>
      <c r="C720" s="1404"/>
      <c r="D720" s="1404"/>
    </row>
    <row r="721" spans="1:4" x14ac:dyDescent="0.2">
      <c r="A721" s="1404"/>
      <c r="B721" s="1516"/>
      <c r="C721" s="1404"/>
      <c r="D721" s="1404"/>
    </row>
    <row r="722" spans="1:4" x14ac:dyDescent="0.2">
      <c r="A722" s="1404"/>
      <c r="B722" s="1516"/>
      <c r="C722" s="1404"/>
      <c r="D722" s="1404"/>
    </row>
    <row r="723" spans="1:4" x14ac:dyDescent="0.2">
      <c r="A723" s="1404"/>
      <c r="B723" s="1516"/>
      <c r="C723" s="1404"/>
      <c r="D723" s="1404"/>
    </row>
    <row r="724" spans="1:4" x14ac:dyDescent="0.2">
      <c r="A724" s="1404"/>
      <c r="B724" s="1516"/>
      <c r="C724" s="1404"/>
      <c r="D724" s="1404"/>
    </row>
    <row r="725" spans="1:4" x14ac:dyDescent="0.2">
      <c r="A725" s="1404"/>
      <c r="B725" s="1516"/>
      <c r="C725" s="1404"/>
      <c r="D725" s="1404"/>
    </row>
    <row r="726" spans="1:4" x14ac:dyDescent="0.2">
      <c r="A726" s="1404"/>
      <c r="B726" s="1516"/>
      <c r="C726" s="1404"/>
      <c r="D726" s="1404"/>
    </row>
    <row r="727" spans="1:4" x14ac:dyDescent="0.2">
      <c r="A727" s="1404"/>
      <c r="B727" s="1516"/>
      <c r="C727" s="1404"/>
      <c r="D727" s="1404"/>
    </row>
    <row r="728" spans="1:4" x14ac:dyDescent="0.2">
      <c r="A728" s="1404"/>
      <c r="B728" s="1516"/>
      <c r="C728" s="1404"/>
      <c r="D728" s="1404"/>
    </row>
    <row r="729" spans="1:4" x14ac:dyDescent="0.2">
      <c r="A729" s="1404"/>
      <c r="B729" s="1516"/>
      <c r="C729" s="1404"/>
      <c r="D729" s="1404"/>
    </row>
    <row r="730" spans="1:4" x14ac:dyDescent="0.2">
      <c r="A730" s="1404"/>
      <c r="B730" s="1516"/>
      <c r="C730" s="1404"/>
      <c r="D730" s="1404"/>
    </row>
    <row r="731" spans="1:4" x14ac:dyDescent="0.2">
      <c r="A731" s="1404"/>
      <c r="B731" s="1516"/>
      <c r="C731" s="1404"/>
      <c r="D731" s="1404"/>
    </row>
    <row r="732" spans="1:4" x14ac:dyDescent="0.2">
      <c r="A732" s="1404"/>
      <c r="B732" s="1516"/>
      <c r="C732" s="1404"/>
      <c r="D732" s="1404"/>
    </row>
    <row r="733" spans="1:4" x14ac:dyDescent="0.2">
      <c r="A733" s="1404"/>
      <c r="B733" s="1516"/>
      <c r="C733" s="1404"/>
      <c r="D733" s="1404"/>
    </row>
    <row r="734" spans="1:4" x14ac:dyDescent="0.2">
      <c r="A734" s="1404"/>
      <c r="B734" s="1516"/>
      <c r="C734" s="1404"/>
      <c r="D734" s="1404"/>
    </row>
    <row r="735" spans="1:4" x14ac:dyDescent="0.2">
      <c r="A735" s="1404"/>
      <c r="B735" s="1516"/>
      <c r="C735" s="1404"/>
      <c r="D735" s="1404"/>
    </row>
    <row r="736" spans="1:4" x14ac:dyDescent="0.2">
      <c r="A736" s="1404"/>
      <c r="B736" s="1516"/>
      <c r="C736" s="1404"/>
      <c r="D736" s="1404"/>
    </row>
    <row r="737" spans="1:4" x14ac:dyDescent="0.2">
      <c r="A737" s="1404"/>
      <c r="B737" s="1516"/>
      <c r="C737" s="1404"/>
      <c r="D737" s="1404"/>
    </row>
    <row r="738" spans="1:4" x14ac:dyDescent="0.2">
      <c r="A738" s="1404"/>
      <c r="B738" s="1516"/>
      <c r="C738" s="1404"/>
      <c r="D738" s="1404"/>
    </row>
    <row r="739" spans="1:4" x14ac:dyDescent="0.2">
      <c r="A739" s="1404"/>
      <c r="B739" s="1516"/>
      <c r="C739" s="1404"/>
      <c r="D739" s="1404"/>
    </row>
    <row r="740" spans="1:4" x14ac:dyDescent="0.2">
      <c r="A740" s="1404"/>
      <c r="B740" s="1516"/>
      <c r="C740" s="1404"/>
      <c r="D740" s="1404"/>
    </row>
    <row r="741" spans="1:4" x14ac:dyDescent="0.2">
      <c r="A741" s="1404"/>
      <c r="B741" s="1516"/>
      <c r="C741" s="1404"/>
      <c r="D741" s="1404"/>
    </row>
    <row r="742" spans="1:4" x14ac:dyDescent="0.2">
      <c r="A742" s="1404"/>
      <c r="B742" s="1516"/>
      <c r="C742" s="1404"/>
      <c r="D742" s="1404"/>
    </row>
    <row r="743" spans="1:4" x14ac:dyDescent="0.2">
      <c r="A743" s="1404"/>
      <c r="B743" s="1516"/>
      <c r="C743" s="1404"/>
      <c r="D743" s="1404"/>
    </row>
    <row r="744" spans="1:4" x14ac:dyDescent="0.2">
      <c r="A744" s="1404"/>
      <c r="B744" s="1516"/>
      <c r="C744" s="1404"/>
      <c r="D744" s="1404"/>
    </row>
    <row r="745" spans="1:4" x14ac:dyDescent="0.2">
      <c r="A745" s="1404"/>
      <c r="B745" s="1516"/>
      <c r="C745" s="1404"/>
      <c r="D745" s="1404"/>
    </row>
    <row r="746" spans="1:4" x14ac:dyDescent="0.2">
      <c r="A746" s="1404"/>
      <c r="B746" s="1516"/>
      <c r="C746" s="1404"/>
      <c r="D746" s="1404"/>
    </row>
    <row r="747" spans="1:4" x14ac:dyDescent="0.2">
      <c r="A747" s="1404"/>
      <c r="B747" s="1516"/>
      <c r="C747" s="1404"/>
      <c r="D747" s="1404"/>
    </row>
    <row r="748" spans="1:4" x14ac:dyDescent="0.2">
      <c r="A748" s="1404"/>
      <c r="B748" s="1516"/>
      <c r="C748" s="1404"/>
      <c r="D748" s="1404"/>
    </row>
    <row r="749" spans="1:4" x14ac:dyDescent="0.2">
      <c r="A749" s="1404"/>
      <c r="B749" s="1516"/>
      <c r="C749" s="1404"/>
      <c r="D749" s="1404"/>
    </row>
    <row r="750" spans="1:4" x14ac:dyDescent="0.2">
      <c r="A750" s="1404"/>
      <c r="B750" s="1516"/>
      <c r="C750" s="1404"/>
      <c r="D750" s="1404"/>
    </row>
    <row r="751" spans="1:4" x14ac:dyDescent="0.2">
      <c r="A751" s="1404"/>
      <c r="B751" s="1516"/>
      <c r="C751" s="1404"/>
      <c r="D751" s="1404"/>
    </row>
    <row r="752" spans="1:4" x14ac:dyDescent="0.2">
      <c r="A752" s="1404"/>
      <c r="B752" s="1516"/>
      <c r="C752" s="1404"/>
      <c r="D752" s="1404"/>
    </row>
    <row r="753" spans="1:4" x14ac:dyDescent="0.2">
      <c r="A753" s="1404"/>
      <c r="B753" s="1516"/>
      <c r="C753" s="1404"/>
      <c r="D753" s="1404"/>
    </row>
    <row r="754" spans="1:4" x14ac:dyDescent="0.2">
      <c r="A754" s="1404"/>
      <c r="B754" s="1516"/>
      <c r="C754" s="1404"/>
      <c r="D754" s="1404"/>
    </row>
    <row r="755" spans="1:4" x14ac:dyDescent="0.2">
      <c r="A755" s="1404"/>
      <c r="B755" s="1516"/>
      <c r="C755" s="1404"/>
      <c r="D755" s="1404"/>
    </row>
    <row r="756" spans="1:4" x14ac:dyDescent="0.2">
      <c r="A756" s="1404"/>
      <c r="B756" s="1516"/>
      <c r="C756" s="1404"/>
      <c r="D756" s="1404"/>
    </row>
    <row r="757" spans="1:4" x14ac:dyDescent="0.2">
      <c r="A757" s="1404"/>
      <c r="B757" s="1516"/>
      <c r="C757" s="1404"/>
      <c r="D757" s="1404"/>
    </row>
    <row r="758" spans="1:4" x14ac:dyDescent="0.2">
      <c r="A758" s="1404"/>
      <c r="B758" s="1516"/>
      <c r="C758" s="1404"/>
      <c r="D758" s="1404"/>
    </row>
    <row r="759" spans="1:4" x14ac:dyDescent="0.2">
      <c r="A759" s="1404"/>
      <c r="B759" s="1516"/>
      <c r="C759" s="1404"/>
      <c r="D759" s="1404"/>
    </row>
    <row r="760" spans="1:4" x14ac:dyDescent="0.2">
      <c r="A760" s="1404"/>
      <c r="B760" s="1516"/>
      <c r="C760" s="1404"/>
      <c r="D760" s="1404"/>
    </row>
    <row r="761" spans="1:4" x14ac:dyDescent="0.2">
      <c r="A761" s="1404"/>
      <c r="B761" s="1516"/>
      <c r="C761" s="1404"/>
      <c r="D761" s="1404"/>
    </row>
    <row r="762" spans="1:4" x14ac:dyDescent="0.2">
      <c r="A762" s="1404"/>
      <c r="B762" s="1516"/>
      <c r="C762" s="1404"/>
      <c r="D762" s="1404"/>
    </row>
    <row r="763" spans="1:4" x14ac:dyDescent="0.2">
      <c r="A763" s="1404"/>
      <c r="B763" s="1516"/>
      <c r="C763" s="1404"/>
      <c r="D763" s="1404"/>
    </row>
    <row r="764" spans="1:4" x14ac:dyDescent="0.2">
      <c r="A764" s="1404"/>
      <c r="B764" s="1516"/>
      <c r="C764" s="1404"/>
      <c r="D764" s="1404"/>
    </row>
    <row r="765" spans="1:4" x14ac:dyDescent="0.2">
      <c r="A765" s="1404"/>
      <c r="B765" s="1516"/>
      <c r="C765" s="1404"/>
      <c r="D765" s="1404"/>
    </row>
    <row r="766" spans="1:4" x14ac:dyDescent="0.2">
      <c r="A766" s="1404"/>
      <c r="B766" s="1516"/>
      <c r="C766" s="1404"/>
      <c r="D766" s="1404"/>
    </row>
    <row r="767" spans="1:4" x14ac:dyDescent="0.2">
      <c r="A767" s="1404"/>
      <c r="B767" s="1516"/>
      <c r="C767" s="1404"/>
      <c r="D767" s="1404"/>
    </row>
    <row r="768" spans="1:4" x14ac:dyDescent="0.2">
      <c r="A768" s="1404"/>
      <c r="B768" s="1516"/>
      <c r="C768" s="1404"/>
      <c r="D768" s="1404"/>
    </row>
    <row r="769" spans="1:4" x14ac:dyDescent="0.2">
      <c r="A769" s="1404"/>
      <c r="B769" s="1516"/>
      <c r="C769" s="1404"/>
      <c r="D769" s="1404"/>
    </row>
    <row r="770" spans="1:4" x14ac:dyDescent="0.2">
      <c r="A770" s="1404"/>
      <c r="B770" s="1516"/>
      <c r="C770" s="1404"/>
      <c r="D770" s="1404"/>
    </row>
    <row r="771" spans="1:4" x14ac:dyDescent="0.2">
      <c r="A771" s="1404"/>
      <c r="B771" s="1516"/>
      <c r="C771" s="1404"/>
      <c r="D771" s="1404"/>
    </row>
    <row r="772" spans="1:4" x14ac:dyDescent="0.2">
      <c r="A772" s="1404"/>
      <c r="B772" s="1516"/>
      <c r="C772" s="1404"/>
      <c r="D772" s="1404"/>
    </row>
    <row r="773" spans="1:4" x14ac:dyDescent="0.2">
      <c r="A773" s="1404"/>
      <c r="B773" s="1516"/>
      <c r="C773" s="1404"/>
      <c r="D773" s="1404"/>
    </row>
    <row r="774" spans="1:4" x14ac:dyDescent="0.2">
      <c r="A774" s="1404"/>
      <c r="B774" s="1516"/>
      <c r="C774" s="1404"/>
      <c r="D774" s="1404"/>
    </row>
    <row r="775" spans="1:4" x14ac:dyDescent="0.2">
      <c r="A775" s="1404"/>
      <c r="B775" s="1516"/>
      <c r="C775" s="1404"/>
      <c r="D775" s="1404"/>
    </row>
    <row r="776" spans="1:4" x14ac:dyDescent="0.2">
      <c r="A776" s="1404"/>
      <c r="B776" s="1516"/>
      <c r="C776" s="1404"/>
      <c r="D776" s="1404"/>
    </row>
    <row r="777" spans="1:4" x14ac:dyDescent="0.2">
      <c r="A777" s="1404"/>
      <c r="B777" s="1516"/>
      <c r="C777" s="1404"/>
      <c r="D777" s="1404"/>
    </row>
    <row r="778" spans="1:4" x14ac:dyDescent="0.2">
      <c r="A778" s="1404"/>
      <c r="B778" s="1516"/>
      <c r="C778" s="1404"/>
      <c r="D778" s="1404"/>
    </row>
    <row r="779" spans="1:4" x14ac:dyDescent="0.2">
      <c r="A779" s="1404"/>
      <c r="B779" s="1516"/>
      <c r="C779" s="1404"/>
      <c r="D779" s="1404"/>
    </row>
    <row r="780" spans="1:4" x14ac:dyDescent="0.2">
      <c r="A780" s="1404"/>
      <c r="B780" s="1516"/>
      <c r="C780" s="1404"/>
      <c r="D780" s="1404"/>
    </row>
    <row r="781" spans="1:4" x14ac:dyDescent="0.2">
      <c r="A781" s="1404"/>
      <c r="B781" s="1516"/>
      <c r="C781" s="1404"/>
      <c r="D781" s="1404"/>
    </row>
    <row r="782" spans="1:4" x14ac:dyDescent="0.2">
      <c r="A782" s="1404"/>
      <c r="B782" s="1516"/>
      <c r="C782" s="1404"/>
      <c r="D782" s="1404"/>
    </row>
    <row r="783" spans="1:4" x14ac:dyDescent="0.2">
      <c r="A783" s="1404"/>
      <c r="B783" s="1516"/>
      <c r="C783" s="1404"/>
      <c r="D783" s="1404"/>
    </row>
    <row r="784" spans="1:4" x14ac:dyDescent="0.2">
      <c r="A784" s="1404"/>
      <c r="B784" s="1516"/>
      <c r="C784" s="1404"/>
      <c r="D784" s="1404"/>
    </row>
    <row r="785" spans="1:4" x14ac:dyDescent="0.2">
      <c r="A785" s="1404"/>
      <c r="B785" s="1516"/>
      <c r="C785" s="1404"/>
      <c r="D785" s="1404"/>
    </row>
    <row r="786" spans="1:4" x14ac:dyDescent="0.2">
      <c r="A786" s="1404"/>
      <c r="B786" s="1516"/>
      <c r="C786" s="1404"/>
      <c r="D786" s="1404"/>
    </row>
    <row r="787" spans="1:4" x14ac:dyDescent="0.2">
      <c r="A787" s="1404"/>
      <c r="B787" s="1516"/>
      <c r="C787" s="1404"/>
      <c r="D787" s="1404"/>
    </row>
    <row r="788" spans="1:4" x14ac:dyDescent="0.2">
      <c r="A788" s="1404"/>
      <c r="B788" s="1516"/>
      <c r="C788" s="1404"/>
      <c r="D788" s="1404"/>
    </row>
    <row r="789" spans="1:4" x14ac:dyDescent="0.2">
      <c r="A789" s="1404"/>
      <c r="B789" s="1516"/>
      <c r="C789" s="1404"/>
      <c r="D789" s="1404"/>
    </row>
    <row r="790" spans="1:4" x14ac:dyDescent="0.2">
      <c r="A790" s="1404"/>
      <c r="B790" s="1516"/>
      <c r="C790" s="1404"/>
      <c r="D790" s="1404"/>
    </row>
    <row r="791" spans="1:4" x14ac:dyDescent="0.2">
      <c r="A791" s="1404"/>
      <c r="B791" s="1516"/>
      <c r="C791" s="1404"/>
      <c r="D791" s="1404"/>
    </row>
    <row r="792" spans="1:4" x14ac:dyDescent="0.2">
      <c r="A792" s="1404"/>
      <c r="B792" s="1516"/>
      <c r="C792" s="1404"/>
      <c r="D792" s="1404"/>
    </row>
    <row r="793" spans="1:4" x14ac:dyDescent="0.2">
      <c r="A793" s="1404"/>
      <c r="B793" s="1516"/>
      <c r="C793" s="1404"/>
      <c r="D793" s="1404"/>
    </row>
    <row r="794" spans="1:4" x14ac:dyDescent="0.2">
      <c r="A794" s="1404"/>
      <c r="B794" s="1516"/>
      <c r="C794" s="1404"/>
      <c r="D794" s="1404"/>
    </row>
    <row r="795" spans="1:4" x14ac:dyDescent="0.2">
      <c r="A795" s="1404"/>
      <c r="B795" s="1516"/>
      <c r="C795" s="1404"/>
      <c r="D795" s="1404"/>
    </row>
    <row r="796" spans="1:4" x14ac:dyDescent="0.2">
      <c r="A796" s="1404"/>
      <c r="B796" s="1516"/>
      <c r="C796" s="1404"/>
      <c r="D796" s="1404"/>
    </row>
    <row r="797" spans="1:4" x14ac:dyDescent="0.2">
      <c r="A797" s="1404"/>
      <c r="B797" s="1516"/>
      <c r="C797" s="1404"/>
      <c r="D797" s="1404"/>
    </row>
    <row r="798" spans="1:4" x14ac:dyDescent="0.2">
      <c r="A798" s="1404"/>
      <c r="B798" s="1516"/>
      <c r="C798" s="1404"/>
      <c r="D798" s="1404"/>
    </row>
    <row r="799" spans="1:4" x14ac:dyDescent="0.2">
      <c r="A799" s="1404"/>
      <c r="B799" s="1516"/>
      <c r="C799" s="1404"/>
      <c r="D799" s="1404"/>
    </row>
    <row r="800" spans="1:4" x14ac:dyDescent="0.2">
      <c r="A800" s="1404"/>
      <c r="B800" s="1516"/>
      <c r="C800" s="1404"/>
      <c r="D800" s="1404"/>
    </row>
    <row r="801" spans="1:4" x14ac:dyDescent="0.2">
      <c r="A801" s="1404"/>
      <c r="B801" s="1516"/>
      <c r="C801" s="1404"/>
      <c r="D801" s="1404"/>
    </row>
    <row r="802" spans="1:4" x14ac:dyDescent="0.2">
      <c r="A802" s="1404"/>
      <c r="B802" s="1516"/>
      <c r="C802" s="1404"/>
      <c r="D802" s="1404"/>
    </row>
    <row r="803" spans="1:4" x14ac:dyDescent="0.2">
      <c r="A803" s="1404"/>
      <c r="B803" s="1516"/>
      <c r="C803" s="1404"/>
      <c r="D803" s="1404"/>
    </row>
    <row r="804" spans="1:4" x14ac:dyDescent="0.2">
      <c r="A804" s="1404"/>
      <c r="B804" s="1516"/>
      <c r="C804" s="1404"/>
      <c r="D804" s="1404"/>
    </row>
    <row r="805" spans="1:4" x14ac:dyDescent="0.2">
      <c r="A805" s="1404"/>
      <c r="B805" s="1516"/>
      <c r="C805" s="1404"/>
      <c r="D805" s="1404"/>
    </row>
    <row r="806" spans="1:4" x14ac:dyDescent="0.2">
      <c r="A806" s="1404"/>
      <c r="B806" s="1516"/>
      <c r="C806" s="1404"/>
      <c r="D806" s="1404"/>
    </row>
    <row r="807" spans="1:4" x14ac:dyDescent="0.2">
      <c r="A807" s="1404"/>
      <c r="B807" s="1516"/>
      <c r="C807" s="1404"/>
      <c r="D807" s="1404"/>
    </row>
    <row r="808" spans="1:4" x14ac:dyDescent="0.2">
      <c r="A808" s="1404"/>
      <c r="B808" s="1516"/>
      <c r="C808" s="1404"/>
      <c r="D808" s="1404"/>
    </row>
    <row r="809" spans="1:4" x14ac:dyDescent="0.2">
      <c r="A809" s="1404"/>
      <c r="B809" s="1516"/>
      <c r="C809" s="1404"/>
      <c r="D809" s="1404"/>
    </row>
    <row r="810" spans="1:4" x14ac:dyDescent="0.2">
      <c r="A810" s="1404"/>
      <c r="B810" s="1516"/>
      <c r="C810" s="1404"/>
      <c r="D810" s="1404"/>
    </row>
    <row r="811" spans="1:4" x14ac:dyDescent="0.2">
      <c r="A811" s="1404"/>
      <c r="B811" s="1516"/>
      <c r="C811" s="1404"/>
      <c r="D811" s="1404"/>
    </row>
    <row r="812" spans="1:4" x14ac:dyDescent="0.2">
      <c r="A812" s="1404"/>
      <c r="B812" s="1516"/>
      <c r="C812" s="1404"/>
      <c r="D812" s="1404"/>
    </row>
    <row r="813" spans="1:4" x14ac:dyDescent="0.2">
      <c r="A813" s="1404"/>
      <c r="B813" s="1516"/>
      <c r="C813" s="1404"/>
      <c r="D813" s="1404"/>
    </row>
    <row r="814" spans="1:4" x14ac:dyDescent="0.2">
      <c r="A814" s="1404"/>
      <c r="B814" s="1516"/>
      <c r="C814" s="1404"/>
      <c r="D814" s="1404"/>
    </row>
    <row r="815" spans="1:4" x14ac:dyDescent="0.2">
      <c r="A815" s="1404"/>
      <c r="B815" s="1516"/>
      <c r="C815" s="1404"/>
      <c r="D815" s="1404"/>
    </row>
    <row r="816" spans="1:4" x14ac:dyDescent="0.2">
      <c r="A816" s="1404"/>
      <c r="B816" s="1516"/>
      <c r="C816" s="1404"/>
      <c r="D816" s="1404"/>
    </row>
    <row r="817" spans="1:4" x14ac:dyDescent="0.2">
      <c r="A817" s="1404"/>
      <c r="B817" s="1516"/>
      <c r="C817" s="1404"/>
      <c r="D817" s="1404"/>
    </row>
    <row r="818" spans="1:4" x14ac:dyDescent="0.2">
      <c r="A818" s="1404"/>
      <c r="B818" s="1516"/>
      <c r="C818" s="1404"/>
      <c r="D818" s="1404"/>
    </row>
    <row r="819" spans="1:4" x14ac:dyDescent="0.2">
      <c r="A819" s="1404"/>
      <c r="B819" s="1516"/>
      <c r="C819" s="1404"/>
      <c r="D819" s="1404"/>
    </row>
    <row r="820" spans="1:4" x14ac:dyDescent="0.2">
      <c r="A820" s="1404"/>
      <c r="B820" s="1516"/>
      <c r="C820" s="1404"/>
      <c r="D820" s="1404"/>
    </row>
    <row r="821" spans="1:4" x14ac:dyDescent="0.2">
      <c r="A821" s="1404"/>
      <c r="B821" s="1516"/>
      <c r="C821" s="1404"/>
      <c r="D821" s="1404"/>
    </row>
    <row r="822" spans="1:4" x14ac:dyDescent="0.2">
      <c r="A822" s="1404"/>
      <c r="B822" s="1516"/>
      <c r="C822" s="1404"/>
      <c r="D822" s="1404"/>
    </row>
    <row r="823" spans="1:4" x14ac:dyDescent="0.2">
      <c r="A823" s="1404"/>
      <c r="B823" s="1516"/>
      <c r="C823" s="1404"/>
      <c r="D823" s="1404"/>
    </row>
    <row r="824" spans="1:4" x14ac:dyDescent="0.2">
      <c r="A824" s="1404"/>
      <c r="B824" s="1516"/>
      <c r="C824" s="1404"/>
      <c r="D824" s="1404"/>
    </row>
    <row r="825" spans="1:4" x14ac:dyDescent="0.2">
      <c r="A825" s="1404"/>
      <c r="B825" s="1516"/>
      <c r="C825" s="1404"/>
      <c r="D825" s="1404"/>
    </row>
    <row r="826" spans="1:4" x14ac:dyDescent="0.2">
      <c r="A826" s="1404"/>
      <c r="B826" s="1516"/>
      <c r="C826" s="1404"/>
      <c r="D826" s="1404"/>
    </row>
    <row r="827" spans="1:4" x14ac:dyDescent="0.2">
      <c r="A827" s="1404"/>
      <c r="B827" s="1516"/>
      <c r="C827" s="1404"/>
      <c r="D827" s="1404"/>
    </row>
    <row r="828" spans="1:4" x14ac:dyDescent="0.2">
      <c r="A828" s="1404"/>
      <c r="B828" s="1516"/>
      <c r="C828" s="1404"/>
      <c r="D828" s="1404"/>
    </row>
    <row r="829" spans="1:4" x14ac:dyDescent="0.2">
      <c r="A829" s="1404"/>
      <c r="B829" s="1516"/>
      <c r="C829" s="1404"/>
      <c r="D829" s="1404"/>
    </row>
    <row r="830" spans="1:4" x14ac:dyDescent="0.2">
      <c r="A830" s="1404"/>
      <c r="B830" s="1516"/>
      <c r="C830" s="1404"/>
      <c r="D830" s="1404"/>
    </row>
    <row r="831" spans="1:4" x14ac:dyDescent="0.2">
      <c r="A831" s="1404"/>
      <c r="B831" s="1516"/>
      <c r="C831" s="1404"/>
      <c r="D831" s="1404"/>
    </row>
    <row r="832" spans="1:4" x14ac:dyDescent="0.2">
      <c r="A832" s="1404"/>
      <c r="B832" s="1516"/>
      <c r="C832" s="1404"/>
      <c r="D832" s="1404"/>
    </row>
    <row r="833" spans="1:4" x14ac:dyDescent="0.2">
      <c r="A833" s="1404"/>
      <c r="B833" s="1516"/>
      <c r="C833" s="1404"/>
      <c r="D833" s="1404"/>
    </row>
    <row r="834" spans="1:4" x14ac:dyDescent="0.2">
      <c r="A834" s="1404"/>
      <c r="B834" s="1516"/>
      <c r="C834" s="1404"/>
      <c r="D834" s="1404"/>
    </row>
    <row r="835" spans="1:4" x14ac:dyDescent="0.2">
      <c r="A835" s="1404"/>
      <c r="B835" s="1516"/>
      <c r="C835" s="1404"/>
      <c r="D835" s="1404"/>
    </row>
    <row r="836" spans="1:4" x14ac:dyDescent="0.2">
      <c r="A836" s="1404"/>
      <c r="B836" s="1516"/>
      <c r="C836" s="1404"/>
      <c r="D836" s="1404"/>
    </row>
    <row r="837" spans="1:4" x14ac:dyDescent="0.2">
      <c r="A837" s="1404"/>
      <c r="B837" s="1516"/>
      <c r="C837" s="1404"/>
      <c r="D837" s="1404"/>
    </row>
    <row r="838" spans="1:4" x14ac:dyDescent="0.2">
      <c r="A838" s="1404"/>
      <c r="B838" s="1516"/>
      <c r="C838" s="1404"/>
      <c r="D838" s="1404"/>
    </row>
    <row r="839" spans="1:4" x14ac:dyDescent="0.2">
      <c r="A839" s="1404"/>
      <c r="B839" s="1516"/>
      <c r="C839" s="1404"/>
      <c r="D839" s="1404"/>
    </row>
    <row r="840" spans="1:4" x14ac:dyDescent="0.2">
      <c r="A840" s="1404"/>
      <c r="B840" s="1516"/>
      <c r="C840" s="1404"/>
      <c r="D840" s="1404"/>
    </row>
    <row r="841" spans="1:4" x14ac:dyDescent="0.2">
      <c r="A841" s="1404"/>
      <c r="B841" s="1516"/>
      <c r="C841" s="1404"/>
      <c r="D841" s="1404"/>
    </row>
    <row r="842" spans="1:4" x14ac:dyDescent="0.2">
      <c r="A842" s="1404"/>
      <c r="B842" s="1516"/>
      <c r="C842" s="1404"/>
      <c r="D842" s="1404"/>
    </row>
    <row r="843" spans="1:4" x14ac:dyDescent="0.2">
      <c r="A843" s="1404"/>
      <c r="B843" s="1516"/>
      <c r="C843" s="1404"/>
      <c r="D843" s="1404"/>
    </row>
    <row r="844" spans="1:4" x14ac:dyDescent="0.2">
      <c r="A844" s="1404"/>
      <c r="B844" s="1516"/>
      <c r="C844" s="1404"/>
      <c r="D844" s="1404"/>
    </row>
    <row r="845" spans="1:4" x14ac:dyDescent="0.2">
      <c r="A845" s="1404"/>
      <c r="B845" s="1516"/>
      <c r="C845" s="1404"/>
      <c r="D845" s="1404"/>
    </row>
    <row r="846" spans="1:4" x14ac:dyDescent="0.2">
      <c r="A846" s="1404"/>
      <c r="B846" s="1516"/>
      <c r="C846" s="1404"/>
      <c r="D846" s="1404"/>
    </row>
    <row r="847" spans="1:4" x14ac:dyDescent="0.2">
      <c r="A847" s="1404"/>
      <c r="B847" s="1516"/>
      <c r="C847" s="1404"/>
      <c r="D847" s="1404"/>
    </row>
    <row r="848" spans="1:4" x14ac:dyDescent="0.2">
      <c r="A848" s="1404"/>
      <c r="B848" s="1516"/>
      <c r="C848" s="1404"/>
      <c r="D848" s="1404"/>
    </row>
    <row r="849" spans="1:4" x14ac:dyDescent="0.2">
      <c r="A849" s="1404"/>
      <c r="B849" s="1516"/>
      <c r="C849" s="1404"/>
      <c r="D849" s="1404"/>
    </row>
    <row r="850" spans="1:4" x14ac:dyDescent="0.2">
      <c r="A850" s="1404"/>
      <c r="B850" s="1516"/>
      <c r="C850" s="1404"/>
      <c r="D850" s="1404"/>
    </row>
    <row r="851" spans="1:4" x14ac:dyDescent="0.2">
      <c r="A851" s="1404"/>
      <c r="B851" s="1516"/>
      <c r="C851" s="1404"/>
      <c r="D851" s="1404"/>
    </row>
    <row r="852" spans="1:4" x14ac:dyDescent="0.2">
      <c r="A852" s="1404"/>
      <c r="B852" s="1516"/>
      <c r="C852" s="1404"/>
      <c r="D852" s="1404"/>
    </row>
    <row r="853" spans="1:4" x14ac:dyDescent="0.2">
      <c r="A853" s="1404"/>
      <c r="B853" s="1516"/>
      <c r="C853" s="1404"/>
      <c r="D853" s="1404"/>
    </row>
    <row r="854" spans="1:4" x14ac:dyDescent="0.2">
      <c r="A854" s="1404"/>
      <c r="B854" s="1516"/>
      <c r="C854" s="1404"/>
      <c r="D854" s="1404"/>
    </row>
    <row r="855" spans="1:4" x14ac:dyDescent="0.2">
      <c r="A855" s="1404"/>
      <c r="B855" s="1516"/>
      <c r="C855" s="1404"/>
      <c r="D855" s="1404"/>
    </row>
    <row r="856" spans="1:4" x14ac:dyDescent="0.2">
      <c r="A856" s="1404"/>
      <c r="B856" s="1516"/>
      <c r="C856" s="1404"/>
      <c r="D856" s="1404"/>
    </row>
    <row r="857" spans="1:4" x14ac:dyDescent="0.2">
      <c r="A857" s="1404"/>
      <c r="B857" s="1516"/>
      <c r="C857" s="1404"/>
      <c r="D857" s="1404"/>
    </row>
    <row r="858" spans="1:4" x14ac:dyDescent="0.2">
      <c r="A858" s="1404"/>
      <c r="B858" s="1516"/>
      <c r="C858" s="1404"/>
      <c r="D858" s="1404"/>
    </row>
    <row r="859" spans="1:4" x14ac:dyDescent="0.2">
      <c r="A859" s="1404"/>
      <c r="B859" s="1516"/>
      <c r="C859" s="1404"/>
      <c r="D859" s="1404"/>
    </row>
    <row r="860" spans="1:4" x14ac:dyDescent="0.2">
      <c r="A860" s="1404"/>
      <c r="B860" s="1516"/>
      <c r="C860" s="1404"/>
      <c r="D860" s="1404"/>
    </row>
    <row r="861" spans="1:4" x14ac:dyDescent="0.2">
      <c r="A861" s="1404"/>
      <c r="B861" s="1516"/>
      <c r="C861" s="1404"/>
      <c r="D861" s="1404"/>
    </row>
    <row r="862" spans="1:4" x14ac:dyDescent="0.2">
      <c r="A862" s="1404"/>
      <c r="B862" s="1516"/>
      <c r="C862" s="1404"/>
      <c r="D862" s="1404"/>
    </row>
    <row r="863" spans="1:4" x14ac:dyDescent="0.2">
      <c r="A863" s="1404"/>
      <c r="B863" s="1516"/>
      <c r="C863" s="1404"/>
      <c r="D863" s="1404"/>
    </row>
    <row r="864" spans="1:4" x14ac:dyDescent="0.2">
      <c r="A864" s="1404"/>
      <c r="B864" s="1516"/>
      <c r="C864" s="1404"/>
      <c r="D864" s="1404"/>
    </row>
    <row r="865" spans="1:4" x14ac:dyDescent="0.2">
      <c r="A865" s="1404"/>
      <c r="B865" s="1516"/>
      <c r="C865" s="1404"/>
      <c r="D865" s="1404"/>
    </row>
    <row r="866" spans="1:4" x14ac:dyDescent="0.2">
      <c r="A866" s="1404"/>
      <c r="B866" s="1516"/>
      <c r="C866" s="1404"/>
      <c r="D866" s="1404"/>
    </row>
    <row r="867" spans="1:4" x14ac:dyDescent="0.2">
      <c r="A867" s="1404"/>
      <c r="B867" s="1516"/>
      <c r="C867" s="1404"/>
      <c r="D867" s="1404"/>
    </row>
    <row r="868" spans="1:4" x14ac:dyDescent="0.2">
      <c r="A868" s="1404"/>
      <c r="B868" s="1516"/>
      <c r="C868" s="1404"/>
      <c r="D868" s="1404"/>
    </row>
    <row r="869" spans="1:4" x14ac:dyDescent="0.2">
      <c r="A869" s="1404"/>
      <c r="B869" s="1516"/>
      <c r="C869" s="1404"/>
      <c r="D869" s="1404"/>
    </row>
    <row r="870" spans="1:4" x14ac:dyDescent="0.2">
      <c r="A870" s="1404"/>
      <c r="B870" s="1516"/>
      <c r="C870" s="1404"/>
      <c r="D870" s="1404"/>
    </row>
    <row r="871" spans="1:4" x14ac:dyDescent="0.2">
      <c r="A871" s="1404"/>
      <c r="B871" s="1516"/>
      <c r="C871" s="1404"/>
      <c r="D871" s="1404"/>
    </row>
    <row r="872" spans="1:4" x14ac:dyDescent="0.2">
      <c r="A872" s="1404"/>
      <c r="B872" s="1516"/>
      <c r="C872" s="1404"/>
      <c r="D872" s="1404"/>
    </row>
    <row r="873" spans="1:4" x14ac:dyDescent="0.2">
      <c r="A873" s="1404"/>
      <c r="B873" s="1516"/>
      <c r="C873" s="1404"/>
      <c r="D873" s="1404"/>
    </row>
    <row r="874" spans="1:4" x14ac:dyDescent="0.2">
      <c r="A874" s="1404"/>
      <c r="B874" s="1516"/>
      <c r="C874" s="1404"/>
      <c r="D874" s="1404"/>
    </row>
    <row r="875" spans="1:4" x14ac:dyDescent="0.2">
      <c r="A875" s="1404"/>
      <c r="B875" s="1516"/>
      <c r="C875" s="1404"/>
      <c r="D875" s="1404"/>
    </row>
    <row r="876" spans="1:4" x14ac:dyDescent="0.2">
      <c r="A876" s="1404"/>
      <c r="B876" s="1516"/>
      <c r="C876" s="1404"/>
      <c r="D876" s="1404"/>
    </row>
    <row r="877" spans="1:4" x14ac:dyDescent="0.2">
      <c r="A877" s="1404"/>
      <c r="B877" s="1516"/>
      <c r="C877" s="1404"/>
      <c r="D877" s="1404"/>
    </row>
    <row r="878" spans="1:4" x14ac:dyDescent="0.2">
      <c r="A878" s="1404"/>
      <c r="B878" s="1516"/>
      <c r="C878" s="1404"/>
      <c r="D878" s="1404"/>
    </row>
    <row r="879" spans="1:4" x14ac:dyDescent="0.2">
      <c r="A879" s="1404"/>
      <c r="B879" s="1516"/>
      <c r="C879" s="1404"/>
      <c r="D879" s="1404"/>
    </row>
    <row r="880" spans="1:4" x14ac:dyDescent="0.2">
      <c r="A880" s="1404"/>
      <c r="B880" s="1516"/>
      <c r="C880" s="1404"/>
      <c r="D880" s="1404"/>
    </row>
    <row r="881" spans="1:4" x14ac:dyDescent="0.2">
      <c r="A881" s="1404"/>
      <c r="B881" s="1516"/>
      <c r="C881" s="1404"/>
      <c r="D881" s="1404"/>
    </row>
    <row r="882" spans="1:4" x14ac:dyDescent="0.2">
      <c r="A882" s="1404"/>
      <c r="B882" s="1516"/>
      <c r="C882" s="1404"/>
      <c r="D882" s="1404"/>
    </row>
    <row r="883" spans="1:4" x14ac:dyDescent="0.2">
      <c r="A883" s="1404"/>
      <c r="B883" s="1516"/>
      <c r="C883" s="1404"/>
      <c r="D883" s="1404"/>
    </row>
    <row r="884" spans="1:4" x14ac:dyDescent="0.2">
      <c r="A884" s="1404"/>
      <c r="B884" s="1516"/>
      <c r="C884" s="1404"/>
      <c r="D884" s="1404"/>
    </row>
    <row r="885" spans="1:4" x14ac:dyDescent="0.2">
      <c r="A885" s="1404"/>
      <c r="B885" s="1516"/>
      <c r="C885" s="1404"/>
      <c r="D885" s="1404"/>
    </row>
    <row r="886" spans="1:4" x14ac:dyDescent="0.2">
      <c r="A886" s="1404"/>
      <c r="B886" s="1516"/>
      <c r="C886" s="1404"/>
      <c r="D886" s="1404"/>
    </row>
    <row r="887" spans="1:4" x14ac:dyDescent="0.2">
      <c r="A887" s="1404"/>
      <c r="B887" s="1516"/>
      <c r="C887" s="1404"/>
      <c r="D887" s="1404"/>
    </row>
    <row r="888" spans="1:4" x14ac:dyDescent="0.2">
      <c r="A888" s="1404"/>
      <c r="B888" s="1516"/>
      <c r="C888" s="1404"/>
      <c r="D888" s="1404"/>
    </row>
    <row r="889" spans="1:4" x14ac:dyDescent="0.2">
      <c r="A889" s="1404"/>
      <c r="B889" s="1516"/>
      <c r="C889" s="1404"/>
      <c r="D889" s="1404"/>
    </row>
    <row r="890" spans="1:4" x14ac:dyDescent="0.2">
      <c r="A890" s="1404"/>
      <c r="B890" s="1516"/>
      <c r="C890" s="1404"/>
      <c r="D890" s="1404"/>
    </row>
    <row r="891" spans="1:4" x14ac:dyDescent="0.2">
      <c r="A891" s="1404"/>
      <c r="B891" s="1516"/>
      <c r="C891" s="1404"/>
      <c r="D891" s="1404"/>
    </row>
    <row r="892" spans="1:4" x14ac:dyDescent="0.2">
      <c r="A892" s="1404"/>
      <c r="B892" s="1516"/>
      <c r="C892" s="1404"/>
      <c r="D892" s="1404"/>
    </row>
    <row r="893" spans="1:4" x14ac:dyDescent="0.2">
      <c r="A893" s="1404"/>
      <c r="B893" s="1516"/>
      <c r="C893" s="1404"/>
      <c r="D893" s="1404"/>
    </row>
    <row r="894" spans="1:4" x14ac:dyDescent="0.2">
      <c r="A894" s="1404"/>
      <c r="B894" s="1516"/>
      <c r="C894" s="1404"/>
      <c r="D894" s="1404"/>
    </row>
    <row r="895" spans="1:4" x14ac:dyDescent="0.2">
      <c r="A895" s="1404"/>
      <c r="B895" s="1516"/>
      <c r="C895" s="1404"/>
      <c r="D895" s="1404"/>
    </row>
    <row r="896" spans="1:4" x14ac:dyDescent="0.2">
      <c r="A896" s="1404"/>
      <c r="B896" s="1516"/>
      <c r="C896" s="1404"/>
      <c r="D896" s="1404"/>
    </row>
    <row r="897" spans="1:4" x14ac:dyDescent="0.2">
      <c r="A897" s="1404"/>
      <c r="B897" s="1516"/>
      <c r="C897" s="1404"/>
      <c r="D897" s="1404"/>
    </row>
    <row r="898" spans="1:4" x14ac:dyDescent="0.2">
      <c r="A898" s="1404"/>
      <c r="B898" s="1516"/>
      <c r="C898" s="1404"/>
      <c r="D898" s="1404"/>
    </row>
    <row r="899" spans="1:4" x14ac:dyDescent="0.2">
      <c r="A899" s="1404"/>
      <c r="B899" s="1516"/>
      <c r="C899" s="1404"/>
      <c r="D899" s="1404"/>
    </row>
    <row r="900" spans="1:4" x14ac:dyDescent="0.2">
      <c r="A900" s="1404"/>
      <c r="B900" s="1516"/>
      <c r="C900" s="1404"/>
      <c r="D900" s="1404"/>
    </row>
    <row r="901" spans="1:4" x14ac:dyDescent="0.2">
      <c r="A901" s="1404"/>
      <c r="B901" s="1516"/>
      <c r="C901" s="1404"/>
      <c r="D901" s="1404"/>
    </row>
    <row r="902" spans="1:4" x14ac:dyDescent="0.2">
      <c r="A902" s="1404"/>
      <c r="B902" s="1516"/>
      <c r="C902" s="1404"/>
      <c r="D902" s="1404"/>
    </row>
    <row r="903" spans="1:4" x14ac:dyDescent="0.2">
      <c r="A903" s="1404"/>
      <c r="B903" s="1516"/>
      <c r="C903" s="1404"/>
      <c r="D903" s="1404"/>
    </row>
    <row r="904" spans="1:4" x14ac:dyDescent="0.2">
      <c r="A904" s="1404"/>
      <c r="B904" s="1516"/>
      <c r="C904" s="1404"/>
      <c r="D904" s="1404"/>
    </row>
    <row r="905" spans="1:4" x14ac:dyDescent="0.2">
      <c r="A905" s="1404"/>
      <c r="B905" s="1516"/>
      <c r="C905" s="1404"/>
      <c r="D905" s="1404"/>
    </row>
    <row r="906" spans="1:4" x14ac:dyDescent="0.2">
      <c r="A906" s="1404"/>
      <c r="B906" s="1516"/>
      <c r="C906" s="1404"/>
      <c r="D906" s="1404"/>
    </row>
    <row r="907" spans="1:4" x14ac:dyDescent="0.2">
      <c r="A907" s="1404"/>
      <c r="B907" s="1516"/>
      <c r="C907" s="1404"/>
      <c r="D907" s="1404"/>
    </row>
    <row r="908" spans="1:4" x14ac:dyDescent="0.2">
      <c r="A908" s="1404"/>
      <c r="B908" s="1516"/>
      <c r="C908" s="1404"/>
      <c r="D908" s="1404"/>
    </row>
    <row r="909" spans="1:4" x14ac:dyDescent="0.2">
      <c r="A909" s="1404"/>
      <c r="B909" s="1516"/>
      <c r="C909" s="1404"/>
      <c r="D909" s="1404"/>
    </row>
    <row r="910" spans="1:4" x14ac:dyDescent="0.2">
      <c r="A910" s="1404"/>
      <c r="B910" s="1516"/>
      <c r="C910" s="1404"/>
      <c r="D910" s="1404"/>
    </row>
    <row r="911" spans="1:4" x14ac:dyDescent="0.2">
      <c r="A911" s="1404"/>
      <c r="B911" s="1516"/>
      <c r="C911" s="1404"/>
      <c r="D911" s="1404"/>
    </row>
    <row r="912" spans="1:4" x14ac:dyDescent="0.2">
      <c r="A912" s="1404"/>
      <c r="B912" s="1516"/>
      <c r="C912" s="1404"/>
      <c r="D912" s="1404"/>
    </row>
    <row r="913" spans="1:4" x14ac:dyDescent="0.2">
      <c r="A913" s="1404"/>
      <c r="B913" s="1516"/>
      <c r="C913" s="1404"/>
      <c r="D913" s="1404"/>
    </row>
    <row r="914" spans="1:4" x14ac:dyDescent="0.2">
      <c r="A914" s="1404"/>
      <c r="B914" s="1516"/>
      <c r="C914" s="1404"/>
      <c r="D914" s="1404"/>
    </row>
    <row r="915" spans="1:4" x14ac:dyDescent="0.2">
      <c r="A915" s="1404"/>
      <c r="B915" s="1516"/>
      <c r="C915" s="1404"/>
      <c r="D915" s="1404"/>
    </row>
    <row r="916" spans="1:4" x14ac:dyDescent="0.2">
      <c r="A916" s="1404"/>
      <c r="B916" s="1516"/>
      <c r="C916" s="1404"/>
      <c r="D916" s="1404"/>
    </row>
    <row r="917" spans="1:4" x14ac:dyDescent="0.2">
      <c r="A917" s="1404"/>
      <c r="B917" s="1516"/>
      <c r="C917" s="1404"/>
      <c r="D917" s="1404"/>
    </row>
    <row r="918" spans="1:4" x14ac:dyDescent="0.2">
      <c r="A918" s="1404"/>
      <c r="B918" s="1516"/>
      <c r="C918" s="1404"/>
      <c r="D918" s="1404"/>
    </row>
    <row r="919" spans="1:4" x14ac:dyDescent="0.2">
      <c r="A919" s="1404"/>
      <c r="B919" s="1516"/>
      <c r="C919" s="1404"/>
      <c r="D919" s="1404"/>
    </row>
    <row r="920" spans="1:4" x14ac:dyDescent="0.2">
      <c r="A920" s="1404"/>
      <c r="B920" s="1516"/>
      <c r="C920" s="1404"/>
      <c r="D920" s="1404"/>
    </row>
    <row r="921" spans="1:4" x14ac:dyDescent="0.2">
      <c r="A921" s="1404"/>
      <c r="B921" s="1516"/>
      <c r="C921" s="1404"/>
      <c r="D921" s="1404"/>
    </row>
    <row r="922" spans="1:4" x14ac:dyDescent="0.2">
      <c r="A922" s="1404"/>
      <c r="B922" s="1516"/>
      <c r="C922" s="1404"/>
      <c r="D922" s="1404"/>
    </row>
    <row r="923" spans="1:4" x14ac:dyDescent="0.2">
      <c r="A923" s="1404"/>
      <c r="B923" s="1516"/>
      <c r="C923" s="1404"/>
      <c r="D923" s="1404"/>
    </row>
    <row r="924" spans="1:4" x14ac:dyDescent="0.2">
      <c r="A924" s="1404"/>
      <c r="B924" s="1516"/>
      <c r="C924" s="1404"/>
      <c r="D924" s="1404"/>
    </row>
    <row r="925" spans="1:4" x14ac:dyDescent="0.2">
      <c r="A925" s="1404"/>
      <c r="B925" s="1516"/>
      <c r="C925" s="1404"/>
      <c r="D925" s="1404"/>
    </row>
    <row r="926" spans="1:4" x14ac:dyDescent="0.2">
      <c r="A926" s="1404"/>
      <c r="B926" s="1516"/>
      <c r="C926" s="1404"/>
      <c r="D926" s="1404"/>
    </row>
    <row r="927" spans="1:4" x14ac:dyDescent="0.2">
      <c r="A927" s="1404"/>
      <c r="B927" s="1516"/>
      <c r="C927" s="1404"/>
      <c r="D927" s="1404"/>
    </row>
    <row r="928" spans="1:4" x14ac:dyDescent="0.2">
      <c r="A928" s="1404"/>
      <c r="B928" s="1516"/>
      <c r="C928" s="1404"/>
      <c r="D928" s="1404"/>
    </row>
    <row r="929" spans="1:4" x14ac:dyDescent="0.2">
      <c r="A929" s="1404"/>
      <c r="B929" s="1516"/>
      <c r="C929" s="1404"/>
      <c r="D929" s="1404"/>
    </row>
    <row r="930" spans="1:4" x14ac:dyDescent="0.2">
      <c r="A930" s="1404"/>
      <c r="B930" s="1516"/>
      <c r="C930" s="1404"/>
      <c r="D930" s="1404"/>
    </row>
    <row r="931" spans="1:4" x14ac:dyDescent="0.2">
      <c r="A931" s="1404"/>
      <c r="B931" s="1516"/>
      <c r="C931" s="1404"/>
      <c r="D931" s="1404"/>
    </row>
    <row r="932" spans="1:4" x14ac:dyDescent="0.2">
      <c r="A932" s="1404"/>
      <c r="B932" s="1516"/>
      <c r="C932" s="1404"/>
      <c r="D932" s="1404"/>
    </row>
    <row r="933" spans="1:4" x14ac:dyDescent="0.2">
      <c r="A933" s="1404"/>
      <c r="B933" s="1516"/>
      <c r="C933" s="1404"/>
      <c r="D933" s="1404"/>
    </row>
    <row r="934" spans="1:4" x14ac:dyDescent="0.2">
      <c r="A934" s="1404"/>
      <c r="B934" s="1516"/>
      <c r="C934" s="1404"/>
      <c r="D934" s="1404"/>
    </row>
    <row r="935" spans="1:4" x14ac:dyDescent="0.2">
      <c r="A935" s="1404"/>
      <c r="B935" s="1516"/>
      <c r="C935" s="1404"/>
      <c r="D935" s="1404"/>
    </row>
    <row r="936" spans="1:4" x14ac:dyDescent="0.2">
      <c r="A936" s="1404"/>
      <c r="B936" s="1516"/>
      <c r="C936" s="1404"/>
      <c r="D936" s="1404"/>
    </row>
    <row r="937" spans="1:4" x14ac:dyDescent="0.2">
      <c r="A937" s="1404"/>
      <c r="B937" s="1516"/>
      <c r="C937" s="1404"/>
      <c r="D937" s="1404"/>
    </row>
    <row r="938" spans="1:4" x14ac:dyDescent="0.2">
      <c r="A938" s="1404"/>
      <c r="B938" s="1516"/>
      <c r="C938" s="1404"/>
      <c r="D938" s="1404"/>
    </row>
    <row r="939" spans="1:4" x14ac:dyDescent="0.2">
      <c r="A939" s="1404"/>
      <c r="B939" s="1516"/>
      <c r="C939" s="1404"/>
      <c r="D939" s="1404"/>
    </row>
    <row r="940" spans="1:4" x14ac:dyDescent="0.2">
      <c r="A940" s="1404"/>
      <c r="B940" s="1516"/>
      <c r="C940" s="1404"/>
      <c r="D940" s="1404"/>
    </row>
    <row r="941" spans="1:4" x14ac:dyDescent="0.2">
      <c r="A941" s="1404"/>
      <c r="B941" s="1516"/>
      <c r="C941" s="1404"/>
      <c r="D941" s="1404"/>
    </row>
    <row r="942" spans="1:4" x14ac:dyDescent="0.2">
      <c r="A942" s="1404"/>
      <c r="B942" s="1516"/>
      <c r="C942" s="1404"/>
      <c r="D942" s="1404"/>
    </row>
    <row r="943" spans="1:4" x14ac:dyDescent="0.2">
      <c r="A943" s="1404"/>
      <c r="B943" s="1516"/>
      <c r="C943" s="1404"/>
      <c r="D943" s="1404"/>
    </row>
    <row r="944" spans="1:4" x14ac:dyDescent="0.2">
      <c r="A944" s="1404"/>
      <c r="B944" s="1516"/>
      <c r="C944" s="1404"/>
      <c r="D944" s="1404"/>
    </row>
    <row r="945" spans="1:4" x14ac:dyDescent="0.2">
      <c r="A945" s="1404"/>
      <c r="B945" s="1516"/>
      <c r="C945" s="1404"/>
      <c r="D945" s="1404"/>
    </row>
    <row r="946" spans="1:4" x14ac:dyDescent="0.2">
      <c r="A946" s="1404"/>
      <c r="B946" s="1516"/>
      <c r="C946" s="1404"/>
      <c r="D946" s="1404"/>
    </row>
    <row r="947" spans="1:4" x14ac:dyDescent="0.2">
      <c r="A947" s="1404"/>
      <c r="B947" s="1516"/>
      <c r="C947" s="1404"/>
      <c r="D947" s="1404"/>
    </row>
    <row r="948" spans="1:4" x14ac:dyDescent="0.2">
      <c r="A948" s="1404"/>
      <c r="B948" s="1516"/>
      <c r="C948" s="1404"/>
      <c r="D948" s="1404"/>
    </row>
    <row r="949" spans="1:4" x14ac:dyDescent="0.2">
      <c r="A949" s="1404"/>
      <c r="B949" s="1516"/>
      <c r="C949" s="1404"/>
      <c r="D949" s="1404"/>
    </row>
    <row r="950" spans="1:4" x14ac:dyDescent="0.2">
      <c r="A950" s="1404"/>
      <c r="B950" s="1516"/>
      <c r="C950" s="1404"/>
      <c r="D950" s="1404"/>
    </row>
    <row r="951" spans="1:4" x14ac:dyDescent="0.2">
      <c r="A951" s="1404"/>
      <c r="B951" s="1516"/>
      <c r="C951" s="1404"/>
      <c r="D951" s="1404"/>
    </row>
    <row r="952" spans="1:4" x14ac:dyDescent="0.2">
      <c r="A952" s="1404"/>
      <c r="B952" s="1516"/>
      <c r="C952" s="1404"/>
      <c r="D952" s="1404"/>
    </row>
    <row r="953" spans="1:4" x14ac:dyDescent="0.2">
      <c r="A953" s="1404"/>
      <c r="B953" s="1516"/>
      <c r="C953" s="1404"/>
      <c r="D953" s="1404"/>
    </row>
    <row r="954" spans="1:4" x14ac:dyDescent="0.2">
      <c r="A954" s="1404"/>
      <c r="B954" s="1516"/>
      <c r="C954" s="1404"/>
      <c r="D954" s="1404"/>
    </row>
    <row r="955" spans="1:4" x14ac:dyDescent="0.2">
      <c r="A955" s="1404"/>
      <c r="B955" s="1516"/>
      <c r="C955" s="1404"/>
      <c r="D955" s="1404"/>
    </row>
    <row r="956" spans="1:4" x14ac:dyDescent="0.2">
      <c r="A956" s="1404"/>
      <c r="B956" s="1516"/>
      <c r="C956" s="1404"/>
      <c r="D956" s="1404"/>
    </row>
    <row r="957" spans="1:4" x14ac:dyDescent="0.2">
      <c r="A957" s="1404"/>
      <c r="B957" s="1516"/>
      <c r="C957" s="1404"/>
      <c r="D957" s="1404"/>
    </row>
    <row r="958" spans="1:4" x14ac:dyDescent="0.2">
      <c r="A958" s="1404"/>
      <c r="B958" s="1516"/>
      <c r="C958" s="1404"/>
      <c r="D958" s="1404"/>
    </row>
    <row r="959" spans="1:4" x14ac:dyDescent="0.2">
      <c r="A959" s="1404"/>
      <c r="B959" s="1516"/>
      <c r="C959" s="1404"/>
      <c r="D959" s="1404"/>
    </row>
    <row r="960" spans="1:4" x14ac:dyDescent="0.2">
      <c r="A960" s="1404"/>
      <c r="B960" s="1516"/>
      <c r="C960" s="1404"/>
      <c r="D960" s="1404"/>
    </row>
    <row r="961" spans="1:4" x14ac:dyDescent="0.2">
      <c r="A961" s="1404"/>
      <c r="B961" s="1516"/>
      <c r="C961" s="1404"/>
      <c r="D961" s="1404"/>
    </row>
    <row r="962" spans="1:4" x14ac:dyDescent="0.2">
      <c r="A962" s="1404"/>
      <c r="B962" s="1516"/>
      <c r="C962" s="1404"/>
      <c r="D962" s="1404"/>
    </row>
    <row r="963" spans="1:4" x14ac:dyDescent="0.2">
      <c r="A963" s="1404"/>
      <c r="B963" s="1516"/>
      <c r="C963" s="1404"/>
      <c r="D963" s="1404"/>
    </row>
    <row r="964" spans="1:4" x14ac:dyDescent="0.2">
      <c r="A964" s="1404"/>
      <c r="B964" s="1516"/>
      <c r="C964" s="1404"/>
      <c r="D964" s="1404"/>
    </row>
    <row r="965" spans="1:4" x14ac:dyDescent="0.2">
      <c r="A965" s="1404"/>
      <c r="B965" s="1516"/>
      <c r="C965" s="1404"/>
      <c r="D965" s="1404"/>
    </row>
    <row r="966" spans="1:4" x14ac:dyDescent="0.2">
      <c r="A966" s="1404"/>
      <c r="B966" s="1516"/>
      <c r="C966" s="1404"/>
      <c r="D966" s="1404"/>
    </row>
    <row r="967" spans="1:4" x14ac:dyDescent="0.2">
      <c r="A967" s="1404"/>
      <c r="B967" s="1516"/>
      <c r="C967" s="1404"/>
      <c r="D967" s="1404"/>
    </row>
    <row r="968" spans="1:4" x14ac:dyDescent="0.2">
      <c r="A968" s="1404"/>
      <c r="B968" s="1516"/>
      <c r="C968" s="1404"/>
      <c r="D968" s="1404"/>
    </row>
    <row r="969" spans="1:4" x14ac:dyDescent="0.2">
      <c r="A969" s="1404"/>
      <c r="B969" s="1516"/>
      <c r="C969" s="1404"/>
      <c r="D969" s="1404"/>
    </row>
    <row r="970" spans="1:4" x14ac:dyDescent="0.2">
      <c r="A970" s="1404"/>
      <c r="B970" s="1516"/>
      <c r="C970" s="1404"/>
      <c r="D970" s="1404"/>
    </row>
    <row r="971" spans="1:4" x14ac:dyDescent="0.2">
      <c r="A971" s="1404"/>
      <c r="B971" s="1516"/>
      <c r="C971" s="1404"/>
      <c r="D971" s="1404"/>
    </row>
    <row r="972" spans="1:4" x14ac:dyDescent="0.2">
      <c r="A972" s="1404"/>
      <c r="B972" s="1516"/>
      <c r="C972" s="1404"/>
      <c r="D972" s="1404"/>
    </row>
    <row r="973" spans="1:4" x14ac:dyDescent="0.2">
      <c r="A973" s="1404"/>
      <c r="B973" s="1516"/>
      <c r="C973" s="1404"/>
      <c r="D973" s="1404"/>
    </row>
  </sheetData>
  <mergeCells count="8">
    <mergeCell ref="A2:D2"/>
    <mergeCell ref="A3:F3"/>
    <mergeCell ref="B5:B8"/>
    <mergeCell ref="C5:E6"/>
    <mergeCell ref="F5:F8"/>
    <mergeCell ref="C7:C8"/>
    <mergeCell ref="D7:D8"/>
    <mergeCell ref="E7:E8"/>
  </mergeCells>
  <hyperlinks>
    <hyperlink ref="A34" r:id="rId1" xr:uid="{3F4E357A-4F13-4CCA-8D37-5127F2DFA35E}"/>
    <hyperlink ref="A1" location="Índice!A1" display="Voltar ao índice" xr:uid="{D9500836-2210-4D72-B6A7-57960C71CCCA}"/>
  </hyperlinks>
  <pageMargins left="0.78740157480314965" right="0.78740157480314965" top="1.1811023622047243" bottom="0.78740157480314965" header="0" footer="0"/>
  <pageSetup paperSize="9" orientation="portrait" verticalDpi="300" r:id="rId2"/>
  <headerFooter alignWithMargins="0"/>
  <drawing r:id="rId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11DFA-684B-4CFE-A788-739B703AB8CE}">
  <dimension ref="A1:M991"/>
  <sheetViews>
    <sheetView showGridLines="0" zoomScaleNormal="100" workbookViewId="0"/>
  </sheetViews>
  <sheetFormatPr defaultRowHeight="9" x14ac:dyDescent="0.2"/>
  <cols>
    <col min="1" max="1" width="32" style="1372" customWidth="1"/>
    <col min="2" max="2" width="8.54296875" style="1370" customWidth="1"/>
    <col min="3" max="3" width="8.453125" style="1372" customWidth="1"/>
    <col min="4" max="4" width="10.81640625" style="1372" customWidth="1"/>
    <col min="5" max="5" width="8.26953125" style="1372" customWidth="1"/>
    <col min="6" max="6" width="9" style="1372" customWidth="1"/>
    <col min="7" max="255" width="9.1796875" style="1372"/>
    <col min="256" max="256" width="37.54296875" style="1372" customWidth="1"/>
    <col min="257" max="257" width="10" style="1372" customWidth="1"/>
    <col min="258" max="258" width="8.453125" style="1372" customWidth="1"/>
    <col min="259" max="259" width="10.81640625" style="1372" customWidth="1"/>
    <col min="260" max="260" width="11" style="1372" customWidth="1"/>
    <col min="261" max="261" width="8.26953125" style="1372" customWidth="1"/>
    <col min="262" max="262" width="9.1796875" style="1372" customWidth="1"/>
    <col min="263" max="511" width="9.1796875" style="1372"/>
    <col min="512" max="512" width="37.54296875" style="1372" customWidth="1"/>
    <col min="513" max="513" width="10" style="1372" customWidth="1"/>
    <col min="514" max="514" width="8.453125" style="1372" customWidth="1"/>
    <col min="515" max="515" width="10.81640625" style="1372" customWidth="1"/>
    <col min="516" max="516" width="11" style="1372" customWidth="1"/>
    <col min="517" max="517" width="8.26953125" style="1372" customWidth="1"/>
    <col min="518" max="518" width="9.1796875" style="1372" customWidth="1"/>
    <col min="519" max="767" width="9.1796875" style="1372"/>
    <col min="768" max="768" width="37.54296875" style="1372" customWidth="1"/>
    <col min="769" max="769" width="10" style="1372" customWidth="1"/>
    <col min="770" max="770" width="8.453125" style="1372" customWidth="1"/>
    <col min="771" max="771" width="10.81640625" style="1372" customWidth="1"/>
    <col min="772" max="772" width="11" style="1372" customWidth="1"/>
    <col min="773" max="773" width="8.26953125" style="1372" customWidth="1"/>
    <col min="774" max="774" width="9.1796875" style="1372" customWidth="1"/>
    <col min="775" max="1023" width="9.1796875" style="1372"/>
    <col min="1024" max="1024" width="37.54296875" style="1372" customWidth="1"/>
    <col min="1025" max="1025" width="10" style="1372" customWidth="1"/>
    <col min="1026" max="1026" width="8.453125" style="1372" customWidth="1"/>
    <col min="1027" max="1027" width="10.81640625" style="1372" customWidth="1"/>
    <col min="1028" max="1028" width="11" style="1372" customWidth="1"/>
    <col min="1029" max="1029" width="8.26953125" style="1372" customWidth="1"/>
    <col min="1030" max="1030" width="9.1796875" style="1372" customWidth="1"/>
    <col min="1031" max="1279" width="9.1796875" style="1372"/>
    <col min="1280" max="1280" width="37.54296875" style="1372" customWidth="1"/>
    <col min="1281" max="1281" width="10" style="1372" customWidth="1"/>
    <col min="1282" max="1282" width="8.453125" style="1372" customWidth="1"/>
    <col min="1283" max="1283" width="10.81640625" style="1372" customWidth="1"/>
    <col min="1284" max="1284" width="11" style="1372" customWidth="1"/>
    <col min="1285" max="1285" width="8.26953125" style="1372" customWidth="1"/>
    <col min="1286" max="1286" width="9.1796875" style="1372" customWidth="1"/>
    <col min="1287" max="1535" width="9.1796875" style="1372"/>
    <col min="1536" max="1536" width="37.54296875" style="1372" customWidth="1"/>
    <col min="1537" max="1537" width="10" style="1372" customWidth="1"/>
    <col min="1538" max="1538" width="8.453125" style="1372" customWidth="1"/>
    <col min="1539" max="1539" width="10.81640625" style="1372" customWidth="1"/>
    <col min="1540" max="1540" width="11" style="1372" customWidth="1"/>
    <col min="1541" max="1541" width="8.26953125" style="1372" customWidth="1"/>
    <col min="1542" max="1542" width="9.1796875" style="1372" customWidth="1"/>
    <col min="1543" max="1791" width="9.1796875" style="1372"/>
    <col min="1792" max="1792" width="37.54296875" style="1372" customWidth="1"/>
    <col min="1793" max="1793" width="10" style="1372" customWidth="1"/>
    <col min="1794" max="1794" width="8.453125" style="1372" customWidth="1"/>
    <col min="1795" max="1795" width="10.81640625" style="1372" customWidth="1"/>
    <col min="1796" max="1796" width="11" style="1372" customWidth="1"/>
    <col min="1797" max="1797" width="8.26953125" style="1372" customWidth="1"/>
    <col min="1798" max="1798" width="9.1796875" style="1372" customWidth="1"/>
    <col min="1799" max="2047" width="9.1796875" style="1372"/>
    <col min="2048" max="2048" width="37.54296875" style="1372" customWidth="1"/>
    <col min="2049" max="2049" width="10" style="1372" customWidth="1"/>
    <col min="2050" max="2050" width="8.453125" style="1372" customWidth="1"/>
    <col min="2051" max="2051" width="10.81640625" style="1372" customWidth="1"/>
    <col min="2052" max="2052" width="11" style="1372" customWidth="1"/>
    <col min="2053" max="2053" width="8.26953125" style="1372" customWidth="1"/>
    <col min="2054" max="2054" width="9.1796875" style="1372" customWidth="1"/>
    <col min="2055" max="2303" width="9.1796875" style="1372"/>
    <col min="2304" max="2304" width="37.54296875" style="1372" customWidth="1"/>
    <col min="2305" max="2305" width="10" style="1372" customWidth="1"/>
    <col min="2306" max="2306" width="8.453125" style="1372" customWidth="1"/>
    <col min="2307" max="2307" width="10.81640625" style="1372" customWidth="1"/>
    <col min="2308" max="2308" width="11" style="1372" customWidth="1"/>
    <col min="2309" max="2309" width="8.26953125" style="1372" customWidth="1"/>
    <col min="2310" max="2310" width="9.1796875" style="1372" customWidth="1"/>
    <col min="2311" max="2559" width="9.1796875" style="1372"/>
    <col min="2560" max="2560" width="37.54296875" style="1372" customWidth="1"/>
    <col min="2561" max="2561" width="10" style="1372" customWidth="1"/>
    <col min="2562" max="2562" width="8.453125" style="1372" customWidth="1"/>
    <col min="2563" max="2563" width="10.81640625" style="1372" customWidth="1"/>
    <col min="2564" max="2564" width="11" style="1372" customWidth="1"/>
    <col min="2565" max="2565" width="8.26953125" style="1372" customWidth="1"/>
    <col min="2566" max="2566" width="9.1796875" style="1372" customWidth="1"/>
    <col min="2567" max="2815" width="9.1796875" style="1372"/>
    <col min="2816" max="2816" width="37.54296875" style="1372" customWidth="1"/>
    <col min="2817" max="2817" width="10" style="1372" customWidth="1"/>
    <col min="2818" max="2818" width="8.453125" style="1372" customWidth="1"/>
    <col min="2819" max="2819" width="10.81640625" style="1372" customWidth="1"/>
    <col min="2820" max="2820" width="11" style="1372" customWidth="1"/>
    <col min="2821" max="2821" width="8.26953125" style="1372" customWidth="1"/>
    <col min="2822" max="2822" width="9.1796875" style="1372" customWidth="1"/>
    <col min="2823" max="3071" width="9.1796875" style="1372"/>
    <col min="3072" max="3072" width="37.54296875" style="1372" customWidth="1"/>
    <col min="3073" max="3073" width="10" style="1372" customWidth="1"/>
    <col min="3074" max="3074" width="8.453125" style="1372" customWidth="1"/>
    <col min="3075" max="3075" width="10.81640625" style="1372" customWidth="1"/>
    <col min="3076" max="3076" width="11" style="1372" customWidth="1"/>
    <col min="3077" max="3077" width="8.26953125" style="1372" customWidth="1"/>
    <col min="3078" max="3078" width="9.1796875" style="1372" customWidth="1"/>
    <col min="3079" max="3327" width="9.1796875" style="1372"/>
    <col min="3328" max="3328" width="37.54296875" style="1372" customWidth="1"/>
    <col min="3329" max="3329" width="10" style="1372" customWidth="1"/>
    <col min="3330" max="3330" width="8.453125" style="1372" customWidth="1"/>
    <col min="3331" max="3331" width="10.81640625" style="1372" customWidth="1"/>
    <col min="3332" max="3332" width="11" style="1372" customWidth="1"/>
    <col min="3333" max="3333" width="8.26953125" style="1372" customWidth="1"/>
    <col min="3334" max="3334" width="9.1796875" style="1372" customWidth="1"/>
    <col min="3335" max="3583" width="9.1796875" style="1372"/>
    <col min="3584" max="3584" width="37.54296875" style="1372" customWidth="1"/>
    <col min="3585" max="3585" width="10" style="1372" customWidth="1"/>
    <col min="3586" max="3586" width="8.453125" style="1372" customWidth="1"/>
    <col min="3587" max="3587" width="10.81640625" style="1372" customWidth="1"/>
    <col min="3588" max="3588" width="11" style="1372" customWidth="1"/>
    <col min="3589" max="3589" width="8.26953125" style="1372" customWidth="1"/>
    <col min="3590" max="3590" width="9.1796875" style="1372" customWidth="1"/>
    <col min="3591" max="3839" width="9.1796875" style="1372"/>
    <col min="3840" max="3840" width="37.54296875" style="1372" customWidth="1"/>
    <col min="3841" max="3841" width="10" style="1372" customWidth="1"/>
    <col min="3842" max="3842" width="8.453125" style="1372" customWidth="1"/>
    <col min="3843" max="3843" width="10.81640625" style="1372" customWidth="1"/>
    <col min="3844" max="3844" width="11" style="1372" customWidth="1"/>
    <col min="3845" max="3845" width="8.26953125" style="1372" customWidth="1"/>
    <col min="3846" max="3846" width="9.1796875" style="1372" customWidth="1"/>
    <col min="3847" max="4095" width="9.1796875" style="1372"/>
    <col min="4096" max="4096" width="37.54296875" style="1372" customWidth="1"/>
    <col min="4097" max="4097" width="10" style="1372" customWidth="1"/>
    <col min="4098" max="4098" width="8.453125" style="1372" customWidth="1"/>
    <col min="4099" max="4099" width="10.81640625" style="1372" customWidth="1"/>
    <col min="4100" max="4100" width="11" style="1372" customWidth="1"/>
    <col min="4101" max="4101" width="8.26953125" style="1372" customWidth="1"/>
    <col min="4102" max="4102" width="9.1796875" style="1372" customWidth="1"/>
    <col min="4103" max="4351" width="9.1796875" style="1372"/>
    <col min="4352" max="4352" width="37.54296875" style="1372" customWidth="1"/>
    <col min="4353" max="4353" width="10" style="1372" customWidth="1"/>
    <col min="4354" max="4354" width="8.453125" style="1372" customWidth="1"/>
    <col min="4355" max="4355" width="10.81640625" style="1372" customWidth="1"/>
    <col min="4356" max="4356" width="11" style="1372" customWidth="1"/>
    <col min="4357" max="4357" width="8.26953125" style="1372" customWidth="1"/>
    <col min="4358" max="4358" width="9.1796875" style="1372" customWidth="1"/>
    <col min="4359" max="4607" width="9.1796875" style="1372"/>
    <col min="4608" max="4608" width="37.54296875" style="1372" customWidth="1"/>
    <col min="4609" max="4609" width="10" style="1372" customWidth="1"/>
    <col min="4610" max="4610" width="8.453125" style="1372" customWidth="1"/>
    <col min="4611" max="4611" width="10.81640625" style="1372" customWidth="1"/>
    <col min="4612" max="4612" width="11" style="1372" customWidth="1"/>
    <col min="4613" max="4613" width="8.26953125" style="1372" customWidth="1"/>
    <col min="4614" max="4614" width="9.1796875" style="1372" customWidth="1"/>
    <col min="4615" max="4863" width="9.1796875" style="1372"/>
    <col min="4864" max="4864" width="37.54296875" style="1372" customWidth="1"/>
    <col min="4865" max="4865" width="10" style="1372" customWidth="1"/>
    <col min="4866" max="4866" width="8.453125" style="1372" customWidth="1"/>
    <col min="4867" max="4867" width="10.81640625" style="1372" customWidth="1"/>
    <col min="4868" max="4868" width="11" style="1372" customWidth="1"/>
    <col min="4869" max="4869" width="8.26953125" style="1372" customWidth="1"/>
    <col min="4870" max="4870" width="9.1796875" style="1372" customWidth="1"/>
    <col min="4871" max="5119" width="9.1796875" style="1372"/>
    <col min="5120" max="5120" width="37.54296875" style="1372" customWidth="1"/>
    <col min="5121" max="5121" width="10" style="1372" customWidth="1"/>
    <col min="5122" max="5122" width="8.453125" style="1372" customWidth="1"/>
    <col min="5123" max="5123" width="10.81640625" style="1372" customWidth="1"/>
    <col min="5124" max="5124" width="11" style="1372" customWidth="1"/>
    <col min="5125" max="5125" width="8.26953125" style="1372" customWidth="1"/>
    <col min="5126" max="5126" width="9.1796875" style="1372" customWidth="1"/>
    <col min="5127" max="5375" width="9.1796875" style="1372"/>
    <col min="5376" max="5376" width="37.54296875" style="1372" customWidth="1"/>
    <col min="5377" max="5377" width="10" style="1372" customWidth="1"/>
    <col min="5378" max="5378" width="8.453125" style="1372" customWidth="1"/>
    <col min="5379" max="5379" width="10.81640625" style="1372" customWidth="1"/>
    <col min="5380" max="5380" width="11" style="1372" customWidth="1"/>
    <col min="5381" max="5381" width="8.26953125" style="1372" customWidth="1"/>
    <col min="5382" max="5382" width="9.1796875" style="1372" customWidth="1"/>
    <col min="5383" max="5631" width="9.1796875" style="1372"/>
    <col min="5632" max="5632" width="37.54296875" style="1372" customWidth="1"/>
    <col min="5633" max="5633" width="10" style="1372" customWidth="1"/>
    <col min="5634" max="5634" width="8.453125" style="1372" customWidth="1"/>
    <col min="5635" max="5635" width="10.81640625" style="1372" customWidth="1"/>
    <col min="5636" max="5636" width="11" style="1372" customWidth="1"/>
    <col min="5637" max="5637" width="8.26953125" style="1372" customWidth="1"/>
    <col min="5638" max="5638" width="9.1796875" style="1372" customWidth="1"/>
    <col min="5639" max="5887" width="9.1796875" style="1372"/>
    <col min="5888" max="5888" width="37.54296875" style="1372" customWidth="1"/>
    <col min="5889" max="5889" width="10" style="1372" customWidth="1"/>
    <col min="5890" max="5890" width="8.453125" style="1372" customWidth="1"/>
    <col min="5891" max="5891" width="10.81640625" style="1372" customWidth="1"/>
    <col min="5892" max="5892" width="11" style="1372" customWidth="1"/>
    <col min="5893" max="5893" width="8.26953125" style="1372" customWidth="1"/>
    <col min="5894" max="5894" width="9.1796875" style="1372" customWidth="1"/>
    <col min="5895" max="6143" width="9.1796875" style="1372"/>
    <col min="6144" max="6144" width="37.54296875" style="1372" customWidth="1"/>
    <col min="6145" max="6145" width="10" style="1372" customWidth="1"/>
    <col min="6146" max="6146" width="8.453125" style="1372" customWidth="1"/>
    <col min="6147" max="6147" width="10.81640625" style="1372" customWidth="1"/>
    <col min="6148" max="6148" width="11" style="1372" customWidth="1"/>
    <col min="6149" max="6149" width="8.26953125" style="1372" customWidth="1"/>
    <col min="6150" max="6150" width="9.1796875" style="1372" customWidth="1"/>
    <col min="6151" max="6399" width="9.1796875" style="1372"/>
    <col min="6400" max="6400" width="37.54296875" style="1372" customWidth="1"/>
    <col min="6401" max="6401" width="10" style="1372" customWidth="1"/>
    <col min="6402" max="6402" width="8.453125" style="1372" customWidth="1"/>
    <col min="6403" max="6403" width="10.81640625" style="1372" customWidth="1"/>
    <col min="6404" max="6404" width="11" style="1372" customWidth="1"/>
    <col min="6405" max="6405" width="8.26953125" style="1372" customWidth="1"/>
    <col min="6406" max="6406" width="9.1796875" style="1372" customWidth="1"/>
    <col min="6407" max="6655" width="9.1796875" style="1372"/>
    <col min="6656" max="6656" width="37.54296875" style="1372" customWidth="1"/>
    <col min="6657" max="6657" width="10" style="1372" customWidth="1"/>
    <col min="6658" max="6658" width="8.453125" style="1372" customWidth="1"/>
    <col min="6659" max="6659" width="10.81640625" style="1372" customWidth="1"/>
    <col min="6660" max="6660" width="11" style="1372" customWidth="1"/>
    <col min="6661" max="6661" width="8.26953125" style="1372" customWidth="1"/>
    <col min="6662" max="6662" width="9.1796875" style="1372" customWidth="1"/>
    <col min="6663" max="6911" width="9.1796875" style="1372"/>
    <col min="6912" max="6912" width="37.54296875" style="1372" customWidth="1"/>
    <col min="6913" max="6913" width="10" style="1372" customWidth="1"/>
    <col min="6914" max="6914" width="8.453125" style="1372" customWidth="1"/>
    <col min="6915" max="6915" width="10.81640625" style="1372" customWidth="1"/>
    <col min="6916" max="6916" width="11" style="1372" customWidth="1"/>
    <col min="6917" max="6917" width="8.26953125" style="1372" customWidth="1"/>
    <col min="6918" max="6918" width="9.1796875" style="1372" customWidth="1"/>
    <col min="6919" max="7167" width="9.1796875" style="1372"/>
    <col min="7168" max="7168" width="37.54296875" style="1372" customWidth="1"/>
    <col min="7169" max="7169" width="10" style="1372" customWidth="1"/>
    <col min="7170" max="7170" width="8.453125" style="1372" customWidth="1"/>
    <col min="7171" max="7171" width="10.81640625" style="1372" customWidth="1"/>
    <col min="7172" max="7172" width="11" style="1372" customWidth="1"/>
    <col min="7173" max="7173" width="8.26953125" style="1372" customWidth="1"/>
    <col min="7174" max="7174" width="9.1796875" style="1372" customWidth="1"/>
    <col min="7175" max="7423" width="9.1796875" style="1372"/>
    <col min="7424" max="7424" width="37.54296875" style="1372" customWidth="1"/>
    <col min="7425" max="7425" width="10" style="1372" customWidth="1"/>
    <col min="7426" max="7426" width="8.453125" style="1372" customWidth="1"/>
    <col min="7427" max="7427" width="10.81640625" style="1372" customWidth="1"/>
    <col min="7428" max="7428" width="11" style="1372" customWidth="1"/>
    <col min="7429" max="7429" width="8.26953125" style="1372" customWidth="1"/>
    <col min="7430" max="7430" width="9.1796875" style="1372" customWidth="1"/>
    <col min="7431" max="7679" width="9.1796875" style="1372"/>
    <col min="7680" max="7680" width="37.54296875" style="1372" customWidth="1"/>
    <col min="7681" max="7681" width="10" style="1372" customWidth="1"/>
    <col min="7682" max="7682" width="8.453125" style="1372" customWidth="1"/>
    <col min="7683" max="7683" width="10.81640625" style="1372" customWidth="1"/>
    <col min="7684" max="7684" width="11" style="1372" customWidth="1"/>
    <col min="7685" max="7685" width="8.26953125" style="1372" customWidth="1"/>
    <col min="7686" max="7686" width="9.1796875" style="1372" customWidth="1"/>
    <col min="7687" max="7935" width="9.1796875" style="1372"/>
    <col min="7936" max="7936" width="37.54296875" style="1372" customWidth="1"/>
    <col min="7937" max="7937" width="10" style="1372" customWidth="1"/>
    <col min="7938" max="7938" width="8.453125" style="1372" customWidth="1"/>
    <col min="7939" max="7939" width="10.81640625" style="1372" customWidth="1"/>
    <col min="7940" max="7940" width="11" style="1372" customWidth="1"/>
    <col min="7941" max="7941" width="8.26953125" style="1372" customWidth="1"/>
    <col min="7942" max="7942" width="9.1796875" style="1372" customWidth="1"/>
    <col min="7943" max="8191" width="9.1796875" style="1372"/>
    <col min="8192" max="8192" width="37.54296875" style="1372" customWidth="1"/>
    <col min="8193" max="8193" width="10" style="1372" customWidth="1"/>
    <col min="8194" max="8194" width="8.453125" style="1372" customWidth="1"/>
    <col min="8195" max="8195" width="10.81640625" style="1372" customWidth="1"/>
    <col min="8196" max="8196" width="11" style="1372" customWidth="1"/>
    <col min="8197" max="8197" width="8.26953125" style="1372" customWidth="1"/>
    <col min="8198" max="8198" width="9.1796875" style="1372" customWidth="1"/>
    <col min="8199" max="8447" width="9.1796875" style="1372"/>
    <col min="8448" max="8448" width="37.54296875" style="1372" customWidth="1"/>
    <col min="8449" max="8449" width="10" style="1372" customWidth="1"/>
    <col min="8450" max="8450" width="8.453125" style="1372" customWidth="1"/>
    <col min="8451" max="8451" width="10.81640625" style="1372" customWidth="1"/>
    <col min="8452" max="8452" width="11" style="1372" customWidth="1"/>
    <col min="8453" max="8453" width="8.26953125" style="1372" customWidth="1"/>
    <col min="8454" max="8454" width="9.1796875" style="1372" customWidth="1"/>
    <col min="8455" max="8703" width="9.1796875" style="1372"/>
    <col min="8704" max="8704" width="37.54296875" style="1372" customWidth="1"/>
    <col min="8705" max="8705" width="10" style="1372" customWidth="1"/>
    <col min="8706" max="8706" width="8.453125" style="1372" customWidth="1"/>
    <col min="8707" max="8707" width="10.81640625" style="1372" customWidth="1"/>
    <col min="8708" max="8708" width="11" style="1372" customWidth="1"/>
    <col min="8709" max="8709" width="8.26953125" style="1372" customWidth="1"/>
    <col min="8710" max="8710" width="9.1796875" style="1372" customWidth="1"/>
    <col min="8711" max="8959" width="9.1796875" style="1372"/>
    <col min="8960" max="8960" width="37.54296875" style="1372" customWidth="1"/>
    <col min="8961" max="8961" width="10" style="1372" customWidth="1"/>
    <col min="8962" max="8962" width="8.453125" style="1372" customWidth="1"/>
    <col min="8963" max="8963" width="10.81640625" style="1372" customWidth="1"/>
    <col min="8964" max="8964" width="11" style="1372" customWidth="1"/>
    <col min="8965" max="8965" width="8.26953125" style="1372" customWidth="1"/>
    <col min="8966" max="8966" width="9.1796875" style="1372" customWidth="1"/>
    <col min="8967" max="9215" width="9.1796875" style="1372"/>
    <col min="9216" max="9216" width="37.54296875" style="1372" customWidth="1"/>
    <col min="9217" max="9217" width="10" style="1372" customWidth="1"/>
    <col min="9218" max="9218" width="8.453125" style="1372" customWidth="1"/>
    <col min="9219" max="9219" width="10.81640625" style="1372" customWidth="1"/>
    <col min="9220" max="9220" width="11" style="1372" customWidth="1"/>
    <col min="9221" max="9221" width="8.26953125" style="1372" customWidth="1"/>
    <col min="9222" max="9222" width="9.1796875" style="1372" customWidth="1"/>
    <col min="9223" max="9471" width="9.1796875" style="1372"/>
    <col min="9472" max="9472" width="37.54296875" style="1372" customWidth="1"/>
    <col min="9473" max="9473" width="10" style="1372" customWidth="1"/>
    <col min="9474" max="9474" width="8.453125" style="1372" customWidth="1"/>
    <col min="9475" max="9475" width="10.81640625" style="1372" customWidth="1"/>
    <col min="9476" max="9476" width="11" style="1372" customWidth="1"/>
    <col min="9477" max="9477" width="8.26953125" style="1372" customWidth="1"/>
    <col min="9478" max="9478" width="9.1796875" style="1372" customWidth="1"/>
    <col min="9479" max="9727" width="9.1796875" style="1372"/>
    <col min="9728" max="9728" width="37.54296875" style="1372" customWidth="1"/>
    <col min="9729" max="9729" width="10" style="1372" customWidth="1"/>
    <col min="9730" max="9730" width="8.453125" style="1372" customWidth="1"/>
    <col min="9731" max="9731" width="10.81640625" style="1372" customWidth="1"/>
    <col min="9732" max="9732" width="11" style="1372" customWidth="1"/>
    <col min="9733" max="9733" width="8.26953125" style="1372" customWidth="1"/>
    <col min="9734" max="9734" width="9.1796875" style="1372" customWidth="1"/>
    <col min="9735" max="9983" width="9.1796875" style="1372"/>
    <col min="9984" max="9984" width="37.54296875" style="1372" customWidth="1"/>
    <col min="9985" max="9985" width="10" style="1372" customWidth="1"/>
    <col min="9986" max="9986" width="8.453125" style="1372" customWidth="1"/>
    <col min="9987" max="9987" width="10.81640625" style="1372" customWidth="1"/>
    <col min="9988" max="9988" width="11" style="1372" customWidth="1"/>
    <col min="9989" max="9989" width="8.26953125" style="1372" customWidth="1"/>
    <col min="9990" max="9990" width="9.1796875" style="1372" customWidth="1"/>
    <col min="9991" max="10239" width="9.1796875" style="1372"/>
    <col min="10240" max="10240" width="37.54296875" style="1372" customWidth="1"/>
    <col min="10241" max="10241" width="10" style="1372" customWidth="1"/>
    <col min="10242" max="10242" width="8.453125" style="1372" customWidth="1"/>
    <col min="10243" max="10243" width="10.81640625" style="1372" customWidth="1"/>
    <col min="10244" max="10244" width="11" style="1372" customWidth="1"/>
    <col min="10245" max="10245" width="8.26953125" style="1372" customWidth="1"/>
    <col min="10246" max="10246" width="9.1796875" style="1372" customWidth="1"/>
    <col min="10247" max="10495" width="9.1796875" style="1372"/>
    <col min="10496" max="10496" width="37.54296875" style="1372" customWidth="1"/>
    <col min="10497" max="10497" width="10" style="1372" customWidth="1"/>
    <col min="10498" max="10498" width="8.453125" style="1372" customWidth="1"/>
    <col min="10499" max="10499" width="10.81640625" style="1372" customWidth="1"/>
    <col min="10500" max="10500" width="11" style="1372" customWidth="1"/>
    <col min="10501" max="10501" width="8.26953125" style="1372" customWidth="1"/>
    <col min="10502" max="10502" width="9.1796875" style="1372" customWidth="1"/>
    <col min="10503" max="10751" width="9.1796875" style="1372"/>
    <col min="10752" max="10752" width="37.54296875" style="1372" customWidth="1"/>
    <col min="10753" max="10753" width="10" style="1372" customWidth="1"/>
    <col min="10754" max="10754" width="8.453125" style="1372" customWidth="1"/>
    <col min="10755" max="10755" width="10.81640625" style="1372" customWidth="1"/>
    <col min="10756" max="10756" width="11" style="1372" customWidth="1"/>
    <col min="10757" max="10757" width="8.26953125" style="1372" customWidth="1"/>
    <col min="10758" max="10758" width="9.1796875" style="1372" customWidth="1"/>
    <col min="10759" max="11007" width="9.1796875" style="1372"/>
    <col min="11008" max="11008" width="37.54296875" style="1372" customWidth="1"/>
    <col min="11009" max="11009" width="10" style="1372" customWidth="1"/>
    <col min="11010" max="11010" width="8.453125" style="1372" customWidth="1"/>
    <col min="11011" max="11011" width="10.81640625" style="1372" customWidth="1"/>
    <col min="11012" max="11012" width="11" style="1372" customWidth="1"/>
    <col min="11013" max="11013" width="8.26953125" style="1372" customWidth="1"/>
    <col min="11014" max="11014" width="9.1796875" style="1372" customWidth="1"/>
    <col min="11015" max="11263" width="9.1796875" style="1372"/>
    <col min="11264" max="11264" width="37.54296875" style="1372" customWidth="1"/>
    <col min="11265" max="11265" width="10" style="1372" customWidth="1"/>
    <col min="11266" max="11266" width="8.453125" style="1372" customWidth="1"/>
    <col min="11267" max="11267" width="10.81640625" style="1372" customWidth="1"/>
    <col min="11268" max="11268" width="11" style="1372" customWidth="1"/>
    <col min="11269" max="11269" width="8.26953125" style="1372" customWidth="1"/>
    <col min="11270" max="11270" width="9.1796875" style="1372" customWidth="1"/>
    <col min="11271" max="11519" width="9.1796875" style="1372"/>
    <col min="11520" max="11520" width="37.54296875" style="1372" customWidth="1"/>
    <col min="11521" max="11521" width="10" style="1372" customWidth="1"/>
    <col min="11522" max="11522" width="8.453125" style="1372" customWidth="1"/>
    <col min="11523" max="11523" width="10.81640625" style="1372" customWidth="1"/>
    <col min="11524" max="11524" width="11" style="1372" customWidth="1"/>
    <col min="11525" max="11525" width="8.26953125" style="1372" customWidth="1"/>
    <col min="11526" max="11526" width="9.1796875" style="1372" customWidth="1"/>
    <col min="11527" max="11775" width="9.1796875" style="1372"/>
    <col min="11776" max="11776" width="37.54296875" style="1372" customWidth="1"/>
    <col min="11777" max="11777" width="10" style="1372" customWidth="1"/>
    <col min="11778" max="11778" width="8.453125" style="1372" customWidth="1"/>
    <col min="11779" max="11779" width="10.81640625" style="1372" customWidth="1"/>
    <col min="11780" max="11780" width="11" style="1372" customWidth="1"/>
    <col min="11781" max="11781" width="8.26953125" style="1372" customWidth="1"/>
    <col min="11782" max="11782" width="9.1796875" style="1372" customWidth="1"/>
    <col min="11783" max="12031" width="9.1796875" style="1372"/>
    <col min="12032" max="12032" width="37.54296875" style="1372" customWidth="1"/>
    <col min="12033" max="12033" width="10" style="1372" customWidth="1"/>
    <col min="12034" max="12034" width="8.453125" style="1372" customWidth="1"/>
    <col min="12035" max="12035" width="10.81640625" style="1372" customWidth="1"/>
    <col min="12036" max="12036" width="11" style="1372" customWidth="1"/>
    <col min="12037" max="12037" width="8.26953125" style="1372" customWidth="1"/>
    <col min="12038" max="12038" width="9.1796875" style="1372" customWidth="1"/>
    <col min="12039" max="12287" width="9.1796875" style="1372"/>
    <col min="12288" max="12288" width="37.54296875" style="1372" customWidth="1"/>
    <col min="12289" max="12289" width="10" style="1372" customWidth="1"/>
    <col min="12290" max="12290" width="8.453125" style="1372" customWidth="1"/>
    <col min="12291" max="12291" width="10.81640625" style="1372" customWidth="1"/>
    <col min="12292" max="12292" width="11" style="1372" customWidth="1"/>
    <col min="12293" max="12293" width="8.26953125" style="1372" customWidth="1"/>
    <col min="12294" max="12294" width="9.1796875" style="1372" customWidth="1"/>
    <col min="12295" max="12543" width="9.1796875" style="1372"/>
    <col min="12544" max="12544" width="37.54296875" style="1372" customWidth="1"/>
    <col min="12545" max="12545" width="10" style="1372" customWidth="1"/>
    <col min="12546" max="12546" width="8.453125" style="1372" customWidth="1"/>
    <col min="12547" max="12547" width="10.81640625" style="1372" customWidth="1"/>
    <col min="12548" max="12548" width="11" style="1372" customWidth="1"/>
    <col min="12549" max="12549" width="8.26953125" style="1372" customWidth="1"/>
    <col min="12550" max="12550" width="9.1796875" style="1372" customWidth="1"/>
    <col min="12551" max="12799" width="9.1796875" style="1372"/>
    <col min="12800" max="12800" width="37.54296875" style="1372" customWidth="1"/>
    <col min="12801" max="12801" width="10" style="1372" customWidth="1"/>
    <col min="12802" max="12802" width="8.453125" style="1372" customWidth="1"/>
    <col min="12803" max="12803" width="10.81640625" style="1372" customWidth="1"/>
    <col min="12804" max="12804" width="11" style="1372" customWidth="1"/>
    <col min="12805" max="12805" width="8.26953125" style="1372" customWidth="1"/>
    <col min="12806" max="12806" width="9.1796875" style="1372" customWidth="1"/>
    <col min="12807" max="13055" width="9.1796875" style="1372"/>
    <col min="13056" max="13056" width="37.54296875" style="1372" customWidth="1"/>
    <col min="13057" max="13057" width="10" style="1372" customWidth="1"/>
    <col min="13058" max="13058" width="8.453125" style="1372" customWidth="1"/>
    <col min="13059" max="13059" width="10.81640625" style="1372" customWidth="1"/>
    <col min="13060" max="13060" width="11" style="1372" customWidth="1"/>
    <col min="13061" max="13061" width="8.26953125" style="1372" customWidth="1"/>
    <col min="13062" max="13062" width="9.1796875" style="1372" customWidth="1"/>
    <col min="13063" max="13311" width="9.1796875" style="1372"/>
    <col min="13312" max="13312" width="37.54296875" style="1372" customWidth="1"/>
    <col min="13313" max="13313" width="10" style="1372" customWidth="1"/>
    <col min="13314" max="13314" width="8.453125" style="1372" customWidth="1"/>
    <col min="13315" max="13315" width="10.81640625" style="1372" customWidth="1"/>
    <col min="13316" max="13316" width="11" style="1372" customWidth="1"/>
    <col min="13317" max="13317" width="8.26953125" style="1372" customWidth="1"/>
    <col min="13318" max="13318" width="9.1796875" style="1372" customWidth="1"/>
    <col min="13319" max="13567" width="9.1796875" style="1372"/>
    <col min="13568" max="13568" width="37.54296875" style="1372" customWidth="1"/>
    <col min="13569" max="13569" width="10" style="1372" customWidth="1"/>
    <col min="13570" max="13570" width="8.453125" style="1372" customWidth="1"/>
    <col min="13571" max="13571" width="10.81640625" style="1372" customWidth="1"/>
    <col min="13572" max="13572" width="11" style="1372" customWidth="1"/>
    <col min="13573" max="13573" width="8.26953125" style="1372" customWidth="1"/>
    <col min="13574" max="13574" width="9.1796875" style="1372" customWidth="1"/>
    <col min="13575" max="13823" width="9.1796875" style="1372"/>
    <col min="13824" max="13824" width="37.54296875" style="1372" customWidth="1"/>
    <col min="13825" max="13825" width="10" style="1372" customWidth="1"/>
    <col min="13826" max="13826" width="8.453125" style="1372" customWidth="1"/>
    <col min="13827" max="13827" width="10.81640625" style="1372" customWidth="1"/>
    <col min="13828" max="13828" width="11" style="1372" customWidth="1"/>
    <col min="13829" max="13829" width="8.26953125" style="1372" customWidth="1"/>
    <col min="13830" max="13830" width="9.1796875" style="1372" customWidth="1"/>
    <col min="13831" max="14079" width="9.1796875" style="1372"/>
    <col min="14080" max="14080" width="37.54296875" style="1372" customWidth="1"/>
    <col min="14081" max="14081" width="10" style="1372" customWidth="1"/>
    <col min="14082" max="14082" width="8.453125" style="1372" customWidth="1"/>
    <col min="14083" max="14083" width="10.81640625" style="1372" customWidth="1"/>
    <col min="14084" max="14084" width="11" style="1372" customWidth="1"/>
    <col min="14085" max="14085" width="8.26953125" style="1372" customWidth="1"/>
    <col min="14086" max="14086" width="9.1796875" style="1372" customWidth="1"/>
    <col min="14087" max="14335" width="9.1796875" style="1372"/>
    <col min="14336" max="14336" width="37.54296875" style="1372" customWidth="1"/>
    <col min="14337" max="14337" width="10" style="1372" customWidth="1"/>
    <col min="14338" max="14338" width="8.453125" style="1372" customWidth="1"/>
    <col min="14339" max="14339" width="10.81640625" style="1372" customWidth="1"/>
    <col min="14340" max="14340" width="11" style="1372" customWidth="1"/>
    <col min="14341" max="14341" width="8.26953125" style="1372" customWidth="1"/>
    <col min="14342" max="14342" width="9.1796875" style="1372" customWidth="1"/>
    <col min="14343" max="14591" width="9.1796875" style="1372"/>
    <col min="14592" max="14592" width="37.54296875" style="1372" customWidth="1"/>
    <col min="14593" max="14593" width="10" style="1372" customWidth="1"/>
    <col min="14594" max="14594" width="8.453125" style="1372" customWidth="1"/>
    <col min="14595" max="14595" width="10.81640625" style="1372" customWidth="1"/>
    <col min="14596" max="14596" width="11" style="1372" customWidth="1"/>
    <col min="14597" max="14597" width="8.26953125" style="1372" customWidth="1"/>
    <col min="14598" max="14598" width="9.1796875" style="1372" customWidth="1"/>
    <col min="14599" max="14847" width="9.1796875" style="1372"/>
    <col min="14848" max="14848" width="37.54296875" style="1372" customWidth="1"/>
    <col min="14849" max="14849" width="10" style="1372" customWidth="1"/>
    <col min="14850" max="14850" width="8.453125" style="1372" customWidth="1"/>
    <col min="14851" max="14851" width="10.81640625" style="1372" customWidth="1"/>
    <col min="14852" max="14852" width="11" style="1372" customWidth="1"/>
    <col min="14853" max="14853" width="8.26953125" style="1372" customWidth="1"/>
    <col min="14854" max="14854" width="9.1796875" style="1372" customWidth="1"/>
    <col min="14855" max="15103" width="9.1796875" style="1372"/>
    <col min="15104" max="15104" width="37.54296875" style="1372" customWidth="1"/>
    <col min="15105" max="15105" width="10" style="1372" customWidth="1"/>
    <col min="15106" max="15106" width="8.453125" style="1372" customWidth="1"/>
    <col min="15107" max="15107" width="10.81640625" style="1372" customWidth="1"/>
    <col min="15108" max="15108" width="11" style="1372" customWidth="1"/>
    <col min="15109" max="15109" width="8.26953125" style="1372" customWidth="1"/>
    <col min="15110" max="15110" width="9.1796875" style="1372" customWidth="1"/>
    <col min="15111" max="15359" width="9.1796875" style="1372"/>
    <col min="15360" max="15360" width="37.54296875" style="1372" customWidth="1"/>
    <col min="15361" max="15361" width="10" style="1372" customWidth="1"/>
    <col min="15362" max="15362" width="8.453125" style="1372" customWidth="1"/>
    <col min="15363" max="15363" width="10.81640625" style="1372" customWidth="1"/>
    <col min="15364" max="15364" width="11" style="1372" customWidth="1"/>
    <col min="15365" max="15365" width="8.26953125" style="1372" customWidth="1"/>
    <col min="15366" max="15366" width="9.1796875" style="1372" customWidth="1"/>
    <col min="15367" max="15615" width="9.1796875" style="1372"/>
    <col min="15616" max="15616" width="37.54296875" style="1372" customWidth="1"/>
    <col min="15617" max="15617" width="10" style="1372" customWidth="1"/>
    <col min="15618" max="15618" width="8.453125" style="1372" customWidth="1"/>
    <col min="15619" max="15619" width="10.81640625" style="1372" customWidth="1"/>
    <col min="15620" max="15620" width="11" style="1372" customWidth="1"/>
    <col min="15621" max="15621" width="8.26953125" style="1372" customWidth="1"/>
    <col min="15622" max="15622" width="9.1796875" style="1372" customWidth="1"/>
    <col min="15623" max="15871" width="9.1796875" style="1372"/>
    <col min="15872" max="15872" width="37.54296875" style="1372" customWidth="1"/>
    <col min="15873" max="15873" width="10" style="1372" customWidth="1"/>
    <col min="15874" max="15874" width="8.453125" style="1372" customWidth="1"/>
    <col min="15875" max="15875" width="10.81640625" style="1372" customWidth="1"/>
    <col min="15876" max="15876" width="11" style="1372" customWidth="1"/>
    <col min="15877" max="15877" width="8.26953125" style="1372" customWidth="1"/>
    <col min="15878" max="15878" width="9.1796875" style="1372" customWidth="1"/>
    <col min="15879" max="16127" width="9.1796875" style="1372"/>
    <col min="16128" max="16128" width="37.54296875" style="1372" customWidth="1"/>
    <col min="16129" max="16129" width="10" style="1372" customWidth="1"/>
    <col min="16130" max="16130" width="8.453125" style="1372" customWidth="1"/>
    <col min="16131" max="16131" width="10.81640625" style="1372" customWidth="1"/>
    <col min="16132" max="16132" width="11" style="1372" customWidth="1"/>
    <col min="16133" max="16133" width="8.26953125" style="1372" customWidth="1"/>
    <col min="16134" max="16134" width="9.1796875" style="1372" customWidth="1"/>
    <col min="16135" max="16384" width="9.1796875" style="1372"/>
  </cols>
  <sheetData>
    <row r="1" spans="1:12" ht="13" x14ac:dyDescent="0.3">
      <c r="A1" s="407" t="s">
        <v>371</v>
      </c>
    </row>
    <row r="2" spans="1:12" ht="19.5" customHeight="1" x14ac:dyDescent="0.25">
      <c r="A2" s="2946" t="s">
        <v>1480</v>
      </c>
      <c r="B2" s="2946"/>
      <c r="C2" s="2946"/>
      <c r="D2" s="2946"/>
    </row>
    <row r="3" spans="1:12" ht="19.5" customHeight="1" x14ac:dyDescent="0.2">
      <c r="A3" s="2947" t="s">
        <v>1481</v>
      </c>
      <c r="B3" s="2947"/>
      <c r="C3" s="2947"/>
      <c r="D3" s="2947"/>
      <c r="E3" s="2970"/>
      <c r="F3" s="2970"/>
    </row>
    <row r="4" spans="1:12" s="517" customFormat="1" ht="13" customHeight="1" x14ac:dyDescent="0.25">
      <c r="A4" s="1166">
        <v>2022</v>
      </c>
      <c r="B4" s="1482"/>
      <c r="C4" s="1454"/>
      <c r="D4" s="1454"/>
      <c r="F4" s="1455" t="s">
        <v>1400</v>
      </c>
    </row>
    <row r="5" spans="1:12" s="517" customFormat="1" ht="11.15" customHeight="1" x14ac:dyDescent="0.25">
      <c r="A5" s="1456" t="s">
        <v>1381</v>
      </c>
      <c r="B5" s="2943" t="s">
        <v>0</v>
      </c>
      <c r="C5" s="2963" t="s">
        <v>1429</v>
      </c>
      <c r="D5" s="2964"/>
      <c r="E5" s="2965"/>
      <c r="F5" s="2943" t="s">
        <v>1430</v>
      </c>
    </row>
    <row r="6" spans="1:12" s="517" customFormat="1" ht="11.15" customHeight="1" x14ac:dyDescent="0.25">
      <c r="A6" s="1457"/>
      <c r="B6" s="2949"/>
      <c r="C6" s="2966"/>
      <c r="D6" s="2689"/>
      <c r="E6" s="2690"/>
      <c r="F6" s="2967"/>
    </row>
    <row r="7" spans="1:12" s="517" customFormat="1" ht="11.15" customHeight="1" x14ac:dyDescent="0.25">
      <c r="A7" s="1457"/>
      <c r="B7" s="2949"/>
      <c r="C7" s="2943" t="s">
        <v>0</v>
      </c>
      <c r="D7" s="2943" t="s">
        <v>1423</v>
      </c>
      <c r="E7" s="2943" t="s">
        <v>1431</v>
      </c>
      <c r="F7" s="2967"/>
    </row>
    <row r="8" spans="1:12" s="517" customFormat="1" ht="25.5" customHeight="1" x14ac:dyDescent="0.25">
      <c r="A8" s="1387" t="s">
        <v>538</v>
      </c>
      <c r="B8" s="2950"/>
      <c r="C8" s="2950"/>
      <c r="D8" s="2969"/>
      <c r="E8" s="2969"/>
      <c r="F8" s="2968"/>
      <c r="G8" s="1493"/>
      <c r="H8" s="1493"/>
      <c r="I8" s="1493"/>
      <c r="J8" s="1493"/>
      <c r="K8" s="1493"/>
      <c r="L8" s="1493"/>
    </row>
    <row r="9" spans="1:12" s="1428" customFormat="1" ht="30.75" customHeight="1" x14ac:dyDescent="0.25">
      <c r="A9" s="480" t="s">
        <v>151</v>
      </c>
      <c r="B9" s="1494">
        <v>155471.69399999999</v>
      </c>
      <c r="C9" s="1494">
        <v>128945.143</v>
      </c>
      <c r="D9" s="1494">
        <v>21468.316999999999</v>
      </c>
      <c r="E9" s="1494">
        <v>107476.826</v>
      </c>
      <c r="F9" s="1494">
        <v>26526.550999999999</v>
      </c>
      <c r="G9" s="1042"/>
      <c r="H9" s="1042"/>
      <c r="I9" s="1042"/>
      <c r="J9" s="1042"/>
      <c r="K9" s="1042"/>
      <c r="L9" s="1042"/>
    </row>
    <row r="10" spans="1:12" s="520" customFormat="1" ht="13" customHeight="1" x14ac:dyDescent="0.25">
      <c r="A10" s="1158" t="s">
        <v>1482</v>
      </c>
      <c r="B10" s="1483">
        <v>46529.555999999997</v>
      </c>
      <c r="C10" s="1483">
        <v>44689.841999999997</v>
      </c>
      <c r="D10" s="1483">
        <v>2201.761</v>
      </c>
      <c r="E10" s="1483">
        <v>42488.080999999998</v>
      </c>
      <c r="F10" s="1483">
        <v>1839.7139999999999</v>
      </c>
      <c r="G10" s="1042"/>
      <c r="H10" s="1484"/>
      <c r="I10" s="1484"/>
      <c r="J10" s="1484"/>
    </row>
    <row r="11" spans="1:12" s="520" customFormat="1" ht="13" customHeight="1" x14ac:dyDescent="0.25">
      <c r="A11" s="886" t="s">
        <v>1483</v>
      </c>
      <c r="B11" s="1483">
        <v>3048.8609999999999</v>
      </c>
      <c r="C11" s="1483">
        <v>3035.2249999999999</v>
      </c>
      <c r="D11" s="1483">
        <v>391.57799999999997</v>
      </c>
      <c r="E11" s="1483">
        <v>2643.6469999999999</v>
      </c>
      <c r="F11" s="1483">
        <v>13.635999999999999</v>
      </c>
      <c r="G11" s="1042"/>
      <c r="H11" s="1484"/>
      <c r="I11" s="1484"/>
      <c r="J11" s="1484"/>
    </row>
    <row r="12" spans="1:12" s="520" customFormat="1" ht="13" customHeight="1" x14ac:dyDescent="0.25">
      <c r="A12" s="886" t="s">
        <v>1484</v>
      </c>
      <c r="B12" s="1483">
        <v>22693.081999999999</v>
      </c>
      <c r="C12" s="1483">
        <v>22214.985000000001</v>
      </c>
      <c r="D12" s="1483">
        <v>6329.6319999999996</v>
      </c>
      <c r="E12" s="1483">
        <v>15885.352999999999</v>
      </c>
      <c r="F12" s="1483">
        <v>478.09699999999998</v>
      </c>
      <c r="G12" s="1042"/>
      <c r="H12" s="1484"/>
      <c r="I12" s="1484"/>
      <c r="J12" s="1484"/>
    </row>
    <row r="13" spans="1:12" s="520" customFormat="1" ht="13" customHeight="1" x14ac:dyDescent="0.25">
      <c r="A13" s="886" t="s">
        <v>1485</v>
      </c>
      <c r="B13" s="1483">
        <v>26799.34</v>
      </c>
      <c r="C13" s="1483">
        <v>23614.897000000001</v>
      </c>
      <c r="D13" s="1483">
        <v>3667.3919999999998</v>
      </c>
      <c r="E13" s="1483">
        <v>19947.505000000001</v>
      </c>
      <c r="F13" s="1483">
        <v>3184.4430000000002</v>
      </c>
      <c r="G13" s="1042"/>
      <c r="H13" s="1484"/>
      <c r="I13" s="1484"/>
      <c r="J13" s="1484"/>
    </row>
    <row r="14" spans="1:12" s="520" customFormat="1" ht="13" customHeight="1" x14ac:dyDescent="0.25">
      <c r="A14" s="886" t="s">
        <v>1486</v>
      </c>
      <c r="B14" s="1483">
        <v>4239.6530000000002</v>
      </c>
      <c r="C14" s="1483">
        <v>4212.9629999999997</v>
      </c>
      <c r="D14" s="1483">
        <v>634.82799999999997</v>
      </c>
      <c r="E14" s="1483">
        <v>3578.1350000000002</v>
      </c>
      <c r="F14" s="1483">
        <v>26.69</v>
      </c>
      <c r="G14" s="1042"/>
      <c r="H14" s="1484"/>
      <c r="I14" s="1484"/>
      <c r="J14" s="1484"/>
    </row>
    <row r="15" spans="1:12" s="520" customFormat="1" ht="13" customHeight="1" x14ac:dyDescent="0.25">
      <c r="A15" s="886" t="s">
        <v>1487</v>
      </c>
      <c r="B15" s="1483">
        <v>36540.726999999999</v>
      </c>
      <c r="C15" s="1483">
        <v>15961.632</v>
      </c>
      <c r="D15" s="1483">
        <v>6436.4979999999996</v>
      </c>
      <c r="E15" s="1483">
        <v>9525.134</v>
      </c>
      <c r="F15" s="1483">
        <v>20579.095000000001</v>
      </c>
      <c r="G15" s="1042"/>
      <c r="H15" s="1484"/>
      <c r="I15" s="1484"/>
      <c r="J15" s="1484"/>
    </row>
    <row r="16" spans="1:12" s="520" customFormat="1" ht="13" customHeight="1" x14ac:dyDescent="0.25">
      <c r="A16" s="886" t="s">
        <v>1460</v>
      </c>
      <c r="B16" s="1483">
        <v>15620.475</v>
      </c>
      <c r="C16" s="1483">
        <v>15215.599</v>
      </c>
      <c r="D16" s="1483">
        <v>1806.6279999999999</v>
      </c>
      <c r="E16" s="1483">
        <v>13408.971</v>
      </c>
      <c r="F16" s="1483">
        <v>404.87599999999998</v>
      </c>
      <c r="G16" s="1042"/>
      <c r="H16" s="1484"/>
      <c r="I16" s="1484"/>
      <c r="J16" s="1484"/>
    </row>
    <row r="17" spans="1:13" s="1428" customFormat="1" ht="30.75" customHeight="1" x14ac:dyDescent="0.25">
      <c r="A17" s="1497" t="s">
        <v>152</v>
      </c>
      <c r="B17" s="1494">
        <v>147754.141</v>
      </c>
      <c r="C17" s="1494">
        <v>121761.77</v>
      </c>
      <c r="D17" s="1494">
        <v>20220.932000000001</v>
      </c>
      <c r="E17" s="1494">
        <v>101540.838</v>
      </c>
      <c r="F17" s="1494">
        <v>25992.370999999999</v>
      </c>
      <c r="G17" s="1042"/>
      <c r="H17" s="1042"/>
      <c r="I17" s="1042"/>
      <c r="J17" s="1042"/>
      <c r="K17" s="1042"/>
      <c r="L17" s="1042"/>
      <c r="M17" s="1046"/>
    </row>
    <row r="18" spans="1:13" s="520" customFormat="1" ht="12" customHeight="1" x14ac:dyDescent="0.25">
      <c r="A18" s="1158" t="s">
        <v>1482</v>
      </c>
      <c r="B18" s="1483">
        <v>44510.317999999999</v>
      </c>
      <c r="C18" s="1483">
        <v>42833.542000000001</v>
      </c>
      <c r="D18" s="1483">
        <v>2196.6860000000001</v>
      </c>
      <c r="E18" s="1483">
        <v>40636.856</v>
      </c>
      <c r="F18" s="1483">
        <v>1676.7760000000001</v>
      </c>
      <c r="G18" s="1042"/>
      <c r="H18" s="1042"/>
      <c r="I18" s="1042"/>
      <c r="J18" s="1042"/>
      <c r="K18" s="1042"/>
      <c r="L18" s="1042"/>
      <c r="M18" s="1042"/>
    </row>
    <row r="19" spans="1:13" s="520" customFormat="1" ht="13" customHeight="1" x14ac:dyDescent="0.25">
      <c r="A19" s="886" t="s">
        <v>1483</v>
      </c>
      <c r="B19" s="1483">
        <v>2971.8249999999998</v>
      </c>
      <c r="C19" s="1483">
        <v>2958.1889999999999</v>
      </c>
      <c r="D19" s="1483">
        <v>386.57</v>
      </c>
      <c r="E19" s="1483">
        <v>2571.6190000000001</v>
      </c>
      <c r="F19" s="1483">
        <v>13.635999999999999</v>
      </c>
      <c r="G19" s="1042"/>
      <c r="H19" s="1042"/>
      <c r="I19" s="1487"/>
    </row>
    <row r="20" spans="1:13" s="520" customFormat="1" ht="13" customHeight="1" x14ac:dyDescent="0.25">
      <c r="A20" s="886" t="s">
        <v>1484</v>
      </c>
      <c r="B20" s="1483">
        <v>21323.505000000001</v>
      </c>
      <c r="C20" s="1483">
        <v>20919.606</v>
      </c>
      <c r="D20" s="1483">
        <v>5723.32</v>
      </c>
      <c r="E20" s="1483">
        <v>15196.286</v>
      </c>
      <c r="F20" s="1483">
        <v>403.899</v>
      </c>
      <c r="G20" s="1042"/>
      <c r="H20" s="1042"/>
      <c r="I20" s="1487"/>
      <c r="M20" s="1461"/>
    </row>
    <row r="21" spans="1:13" s="520" customFormat="1" ht="13" customHeight="1" x14ac:dyDescent="0.25">
      <c r="A21" s="886" t="s">
        <v>1485</v>
      </c>
      <c r="B21" s="1483">
        <v>25291.563999999998</v>
      </c>
      <c r="C21" s="1483">
        <v>22131.839</v>
      </c>
      <c r="D21" s="1483">
        <v>3391.5250000000001</v>
      </c>
      <c r="E21" s="1483">
        <v>18740.313999999998</v>
      </c>
      <c r="F21" s="1483">
        <v>3159.7249999999999</v>
      </c>
      <c r="G21" s="1042"/>
      <c r="H21" s="1042"/>
      <c r="I21" s="1487"/>
    </row>
    <row r="22" spans="1:13" s="520" customFormat="1" ht="13" customHeight="1" x14ac:dyDescent="0.25">
      <c r="A22" s="886" t="s">
        <v>1486</v>
      </c>
      <c r="B22" s="1483">
        <v>4065.24</v>
      </c>
      <c r="C22" s="1483">
        <v>4038.55</v>
      </c>
      <c r="D22" s="1483">
        <v>568.79399999999998</v>
      </c>
      <c r="E22" s="1483">
        <v>3469.7559999999999</v>
      </c>
      <c r="F22" s="1483">
        <v>26.69</v>
      </c>
      <c r="G22" s="1042"/>
      <c r="H22" s="1042"/>
      <c r="I22" s="1487"/>
    </row>
    <row r="23" spans="1:13" s="520" customFormat="1" ht="13" customHeight="1" x14ac:dyDescent="0.25">
      <c r="A23" s="886" t="s">
        <v>1487</v>
      </c>
      <c r="B23" s="1483">
        <v>35744.845999999998</v>
      </c>
      <c r="C23" s="1483">
        <v>15421.977999999999</v>
      </c>
      <c r="D23" s="1483">
        <v>6166.17</v>
      </c>
      <c r="E23" s="1483">
        <v>9255.8080000000009</v>
      </c>
      <c r="F23" s="1483">
        <v>20322.867999999999</v>
      </c>
      <c r="G23" s="1042"/>
      <c r="H23" s="1042"/>
      <c r="I23" s="1487"/>
    </row>
    <row r="24" spans="1:13" s="520" customFormat="1" ht="13" customHeight="1" x14ac:dyDescent="0.25">
      <c r="A24" s="886" t="s">
        <v>1460</v>
      </c>
      <c r="B24" s="1483">
        <v>13846.843000000001</v>
      </c>
      <c r="C24" s="1483">
        <v>13458.066000000001</v>
      </c>
      <c r="D24" s="1483">
        <v>1787.867</v>
      </c>
      <c r="E24" s="1483">
        <v>11670.199000000001</v>
      </c>
      <c r="F24" s="1483">
        <v>388.77699999999999</v>
      </c>
      <c r="G24" s="1042"/>
      <c r="H24" s="1042"/>
      <c r="I24" s="1487"/>
    </row>
    <row r="25" spans="1:13" s="520" customFormat="1" ht="30.75" customHeight="1" x14ac:dyDescent="0.25">
      <c r="A25" s="1497" t="s">
        <v>469</v>
      </c>
      <c r="B25" s="1494">
        <v>43840.196000000004</v>
      </c>
      <c r="C25" s="1494">
        <v>29542.86</v>
      </c>
      <c r="D25" s="1494">
        <v>4085.886</v>
      </c>
      <c r="E25" s="1494">
        <v>25456.973999999998</v>
      </c>
      <c r="F25" s="1494">
        <v>14297.335999999999</v>
      </c>
      <c r="G25" s="1042"/>
      <c r="H25" s="1042"/>
      <c r="I25" s="1487"/>
    </row>
    <row r="26" spans="1:13" s="517" customFormat="1" ht="13" customHeight="1" x14ac:dyDescent="0.25">
      <c r="A26" s="883" t="s">
        <v>1482</v>
      </c>
      <c r="B26" s="1483">
        <v>11147.745000000001</v>
      </c>
      <c r="C26" s="1483">
        <v>10265.833000000001</v>
      </c>
      <c r="D26" s="1486">
        <v>464.995</v>
      </c>
      <c r="E26" s="1486">
        <v>9800.8379999999997</v>
      </c>
      <c r="F26" s="1483">
        <v>881.91200000000003</v>
      </c>
      <c r="G26" s="1042"/>
      <c r="H26" s="1042"/>
      <c r="I26" s="1487"/>
    </row>
    <row r="27" spans="1:13" s="517" customFormat="1" ht="13" customHeight="1" x14ac:dyDescent="0.25">
      <c r="A27" s="475" t="s">
        <v>1483</v>
      </c>
      <c r="B27" s="1483">
        <v>775.61800000000005</v>
      </c>
      <c r="C27" s="1483">
        <v>772.505</v>
      </c>
      <c r="D27" s="1486">
        <v>9.2469999999999999</v>
      </c>
      <c r="E27" s="1486">
        <v>763.25800000000004</v>
      </c>
      <c r="F27" s="1483">
        <v>3.113</v>
      </c>
      <c r="G27" s="1042"/>
      <c r="H27" s="1042"/>
      <c r="I27" s="1487"/>
    </row>
    <row r="28" spans="1:13" s="517" customFormat="1" ht="13" customHeight="1" x14ac:dyDescent="0.25">
      <c r="A28" s="475" t="s">
        <v>1484</v>
      </c>
      <c r="B28" s="1483">
        <v>4854.29</v>
      </c>
      <c r="C28" s="1483">
        <v>4851.1499999999996</v>
      </c>
      <c r="D28" s="1486">
        <v>1319.4349999999999</v>
      </c>
      <c r="E28" s="1486">
        <v>3531.7150000000001</v>
      </c>
      <c r="F28" s="1483">
        <v>3.14</v>
      </c>
      <c r="G28" s="1042"/>
      <c r="H28" s="1042"/>
      <c r="I28" s="1487"/>
    </row>
    <row r="29" spans="1:13" s="517" customFormat="1" ht="13" customHeight="1" x14ac:dyDescent="0.25">
      <c r="A29" s="475" t="s">
        <v>1485</v>
      </c>
      <c r="B29" s="1483">
        <v>5365.085</v>
      </c>
      <c r="C29" s="1483">
        <v>5207.7730000000001</v>
      </c>
      <c r="D29" s="1486">
        <v>832.30399999999997</v>
      </c>
      <c r="E29" s="1486">
        <v>4375.4690000000001</v>
      </c>
      <c r="F29" s="1483">
        <v>157.31200000000001</v>
      </c>
      <c r="G29" s="1042"/>
      <c r="H29" s="1042"/>
      <c r="I29" s="1487"/>
    </row>
    <row r="30" spans="1:13" s="517" customFormat="1" ht="13" customHeight="1" x14ac:dyDescent="0.25">
      <c r="A30" s="475" t="s">
        <v>1486</v>
      </c>
      <c r="B30" s="1483">
        <v>1804.914</v>
      </c>
      <c r="C30" s="1483">
        <v>1778.2239999999999</v>
      </c>
      <c r="D30" s="1486">
        <v>228.01400000000001</v>
      </c>
      <c r="E30" s="1486">
        <v>1550.21</v>
      </c>
      <c r="F30" s="1483">
        <v>26.69</v>
      </c>
      <c r="G30" s="1042"/>
      <c r="H30" s="1042"/>
      <c r="I30" s="1487"/>
    </row>
    <row r="31" spans="1:13" s="517" customFormat="1" ht="13" customHeight="1" x14ac:dyDescent="0.25">
      <c r="A31" s="475" t="s">
        <v>1487</v>
      </c>
      <c r="B31" s="1483">
        <v>16007.053</v>
      </c>
      <c r="C31" s="1483">
        <v>2820.491</v>
      </c>
      <c r="D31" s="1486">
        <v>1075.0630000000001</v>
      </c>
      <c r="E31" s="1486">
        <v>1745.4280000000001</v>
      </c>
      <c r="F31" s="1483">
        <v>13186.562</v>
      </c>
      <c r="G31" s="1042"/>
      <c r="H31" s="1042"/>
      <c r="I31" s="1487"/>
    </row>
    <row r="32" spans="1:13" s="517" customFormat="1" ht="13" customHeight="1" x14ac:dyDescent="0.25">
      <c r="A32" s="475" t="s">
        <v>1460</v>
      </c>
      <c r="B32" s="1483">
        <v>3885.491</v>
      </c>
      <c r="C32" s="1483">
        <v>3846.884</v>
      </c>
      <c r="D32" s="1486">
        <v>156.828</v>
      </c>
      <c r="E32" s="1486">
        <v>3690.056</v>
      </c>
      <c r="F32" s="1483">
        <v>38.606999999999999</v>
      </c>
      <c r="G32" s="1042"/>
      <c r="H32" s="1042"/>
      <c r="I32" s="1487"/>
    </row>
    <row r="33" spans="1:9" s="1428" customFormat="1" ht="30.75" customHeight="1" x14ac:dyDescent="0.25">
      <c r="A33" s="1497" t="s">
        <v>1333</v>
      </c>
      <c r="B33" s="1494">
        <v>43295.207999999999</v>
      </c>
      <c r="C33" s="1494">
        <v>38756.084999999999</v>
      </c>
      <c r="D33" s="1494">
        <v>5258.924</v>
      </c>
      <c r="E33" s="1494">
        <v>33497.161</v>
      </c>
      <c r="F33" s="1494">
        <v>4539.1229999999996</v>
      </c>
      <c r="G33" s="1046"/>
      <c r="H33" s="1046"/>
      <c r="I33" s="1487"/>
    </row>
    <row r="34" spans="1:9" s="517" customFormat="1" ht="13" customHeight="1" x14ac:dyDescent="0.25">
      <c r="A34" s="883" t="s">
        <v>1482</v>
      </c>
      <c r="B34" s="1483">
        <v>13811.762000000001</v>
      </c>
      <c r="C34" s="1483">
        <v>13714.096</v>
      </c>
      <c r="D34" s="1486">
        <v>425.608</v>
      </c>
      <c r="E34" s="1486">
        <v>13288.487999999999</v>
      </c>
      <c r="F34" s="1483">
        <v>97.665999999999997</v>
      </c>
      <c r="G34" s="1042"/>
      <c r="H34" s="1042"/>
      <c r="I34" s="1487"/>
    </row>
    <row r="35" spans="1:9" s="517" customFormat="1" ht="13" customHeight="1" x14ac:dyDescent="0.25">
      <c r="A35" s="475" t="s">
        <v>1483</v>
      </c>
      <c r="B35" s="1483">
        <v>1127.1310000000001</v>
      </c>
      <c r="C35" s="1483">
        <v>1127.1310000000001</v>
      </c>
      <c r="D35" s="1486">
        <v>112.217</v>
      </c>
      <c r="E35" s="1486">
        <v>1014.914</v>
      </c>
      <c r="F35" s="1483">
        <v>0</v>
      </c>
      <c r="G35" s="1042"/>
      <c r="H35" s="1042"/>
      <c r="I35" s="1487"/>
    </row>
    <row r="36" spans="1:9" s="517" customFormat="1" ht="13" customHeight="1" x14ac:dyDescent="0.25">
      <c r="A36" s="475" t="s">
        <v>1484</v>
      </c>
      <c r="B36" s="1483">
        <v>3346.8910000000001</v>
      </c>
      <c r="C36" s="1483">
        <v>3325.3009999999999</v>
      </c>
      <c r="D36" s="1486">
        <v>404.87099999999998</v>
      </c>
      <c r="E36" s="1486">
        <v>2920.43</v>
      </c>
      <c r="F36" s="1483">
        <v>21.59</v>
      </c>
      <c r="G36" s="1042"/>
      <c r="H36" s="1042"/>
      <c r="I36" s="1487"/>
    </row>
    <row r="37" spans="1:9" s="517" customFormat="1" ht="13" customHeight="1" x14ac:dyDescent="0.25">
      <c r="A37" s="475" t="s">
        <v>1485</v>
      </c>
      <c r="B37" s="1483">
        <v>9962.2800000000007</v>
      </c>
      <c r="C37" s="1483">
        <v>9502.9130000000005</v>
      </c>
      <c r="D37" s="1486">
        <v>1142.287</v>
      </c>
      <c r="E37" s="1486">
        <v>8360.6260000000002</v>
      </c>
      <c r="F37" s="1483">
        <v>459.36700000000002</v>
      </c>
      <c r="G37" s="1042"/>
      <c r="H37" s="1042"/>
      <c r="I37" s="1487"/>
    </row>
    <row r="38" spans="1:9" s="517" customFormat="1" ht="13" customHeight="1" x14ac:dyDescent="0.25">
      <c r="A38" s="475" t="s">
        <v>1486</v>
      </c>
      <c r="B38" s="1483">
        <v>693.41200000000003</v>
      </c>
      <c r="C38" s="1483">
        <v>693.41200000000003</v>
      </c>
      <c r="D38" s="1486">
        <v>95.798000000000002</v>
      </c>
      <c r="E38" s="1486">
        <v>597.61400000000003</v>
      </c>
      <c r="F38" s="1483">
        <v>0</v>
      </c>
      <c r="G38" s="1042"/>
      <c r="H38" s="1042"/>
      <c r="I38" s="1487"/>
    </row>
    <row r="39" spans="1:9" s="517" customFormat="1" ht="13" customHeight="1" x14ac:dyDescent="0.25">
      <c r="A39" s="475" t="s">
        <v>1487</v>
      </c>
      <c r="B39" s="1483">
        <v>10116.566999999999</v>
      </c>
      <c r="C39" s="1483">
        <v>6469.4570000000003</v>
      </c>
      <c r="D39" s="1486">
        <v>2326.2710000000002</v>
      </c>
      <c r="E39" s="1486">
        <v>4143.1859999999997</v>
      </c>
      <c r="F39" s="1483">
        <v>3647.11</v>
      </c>
      <c r="G39" s="1042"/>
      <c r="H39" s="1042"/>
      <c r="I39" s="1487"/>
    </row>
    <row r="40" spans="1:9" s="517" customFormat="1" ht="13" customHeight="1" x14ac:dyDescent="0.25">
      <c r="A40" s="475" t="s">
        <v>1460</v>
      </c>
      <c r="B40" s="1483">
        <v>4237.165</v>
      </c>
      <c r="C40" s="1483">
        <v>3923.7750000000001</v>
      </c>
      <c r="D40" s="1486">
        <v>751.87199999999996</v>
      </c>
      <c r="E40" s="1486">
        <v>3171.9029999999998</v>
      </c>
      <c r="F40" s="1483">
        <v>313.39</v>
      </c>
      <c r="G40" s="1042"/>
      <c r="H40" s="1042"/>
      <c r="I40" s="1487"/>
    </row>
    <row r="41" spans="1:9" s="520" customFormat="1" ht="30.75" customHeight="1" x14ac:dyDescent="0.25">
      <c r="A41" s="1497" t="s">
        <v>1342</v>
      </c>
      <c r="B41" s="1494">
        <v>26625.103999999999</v>
      </c>
      <c r="C41" s="1494">
        <v>25453.433000000001</v>
      </c>
      <c r="D41" s="1494">
        <v>6956.6930000000002</v>
      </c>
      <c r="E41" s="1494">
        <v>18496.740000000002</v>
      </c>
      <c r="F41" s="1494">
        <v>1171.671</v>
      </c>
      <c r="G41" s="1042"/>
      <c r="H41" s="1042"/>
      <c r="I41" s="1487"/>
    </row>
    <row r="42" spans="1:9" s="517" customFormat="1" ht="13" customHeight="1" x14ac:dyDescent="0.25">
      <c r="A42" s="883" t="s">
        <v>1482</v>
      </c>
      <c r="B42" s="1483">
        <v>7220.6210000000001</v>
      </c>
      <c r="C42" s="1483">
        <v>7217.6210000000001</v>
      </c>
      <c r="D42" s="1486">
        <v>597.98699999999997</v>
      </c>
      <c r="E42" s="1486">
        <v>6619.634</v>
      </c>
      <c r="F42" s="1483">
        <v>3</v>
      </c>
      <c r="G42" s="1042"/>
      <c r="H42" s="1042"/>
      <c r="I42" s="1487"/>
    </row>
    <row r="43" spans="1:9" s="517" customFormat="1" ht="13" customHeight="1" x14ac:dyDescent="0.25">
      <c r="A43" s="475" t="s">
        <v>1483</v>
      </c>
      <c r="B43" s="1483">
        <v>557.18600000000004</v>
      </c>
      <c r="C43" s="1483">
        <v>557.18600000000004</v>
      </c>
      <c r="D43" s="1486">
        <v>200.71799999999999</v>
      </c>
      <c r="E43" s="1486">
        <v>356.46800000000002</v>
      </c>
      <c r="F43" s="1483">
        <v>0</v>
      </c>
      <c r="G43" s="1042"/>
      <c r="H43" s="1042"/>
      <c r="I43" s="1487"/>
    </row>
    <row r="44" spans="1:9" s="517" customFormat="1" ht="13" customHeight="1" x14ac:dyDescent="0.25">
      <c r="A44" s="475" t="s">
        <v>1484</v>
      </c>
      <c r="B44" s="1483">
        <v>11181.98</v>
      </c>
      <c r="C44" s="1483">
        <v>11065.181</v>
      </c>
      <c r="D44" s="1486">
        <v>3727.3319999999999</v>
      </c>
      <c r="E44" s="1486">
        <v>7337.8490000000002</v>
      </c>
      <c r="F44" s="1483">
        <v>116.79900000000001</v>
      </c>
      <c r="G44" s="1042"/>
      <c r="H44" s="1042"/>
      <c r="I44" s="1487"/>
    </row>
    <row r="45" spans="1:9" s="517" customFormat="1" ht="13" customHeight="1" x14ac:dyDescent="0.25">
      <c r="A45" s="475" t="s">
        <v>1485</v>
      </c>
      <c r="B45" s="1483">
        <v>2104.0790000000002</v>
      </c>
      <c r="C45" s="1483">
        <v>2077.9859999999999</v>
      </c>
      <c r="D45" s="1486">
        <v>630.39200000000005</v>
      </c>
      <c r="E45" s="1486">
        <v>1447.5940000000001</v>
      </c>
      <c r="F45" s="1483">
        <v>26.093</v>
      </c>
      <c r="G45" s="1042"/>
      <c r="H45" s="1042"/>
      <c r="I45" s="1487"/>
    </row>
    <row r="46" spans="1:9" s="517" customFormat="1" ht="13" customHeight="1" x14ac:dyDescent="0.25">
      <c r="A46" s="475" t="s">
        <v>1486</v>
      </c>
      <c r="B46" s="1483">
        <v>216.875</v>
      </c>
      <c r="C46" s="1483">
        <v>216.875</v>
      </c>
      <c r="D46" s="1486">
        <v>33.213999999999999</v>
      </c>
      <c r="E46" s="1486">
        <v>183.661</v>
      </c>
      <c r="F46" s="1514">
        <v>0</v>
      </c>
      <c r="G46" s="1042"/>
      <c r="H46" s="1042"/>
      <c r="I46" s="1487"/>
    </row>
    <row r="47" spans="1:9" s="517" customFormat="1" ht="13" customHeight="1" x14ac:dyDescent="0.25">
      <c r="A47" s="475" t="s">
        <v>1487</v>
      </c>
      <c r="B47" s="1483">
        <v>3750.45</v>
      </c>
      <c r="C47" s="1483">
        <v>2754.4870000000001</v>
      </c>
      <c r="D47" s="1486">
        <v>1571.7159999999999</v>
      </c>
      <c r="E47" s="1486">
        <v>1182.771</v>
      </c>
      <c r="F47" s="1483">
        <v>995.96299999999997</v>
      </c>
      <c r="G47" s="1042"/>
      <c r="H47" s="1042"/>
      <c r="I47" s="1487"/>
    </row>
    <row r="48" spans="1:9" s="517" customFormat="1" ht="13" customHeight="1" x14ac:dyDescent="0.25">
      <c r="A48" s="475" t="s">
        <v>1460</v>
      </c>
      <c r="B48" s="1483">
        <v>1593.913</v>
      </c>
      <c r="C48" s="1483">
        <v>1564.097</v>
      </c>
      <c r="D48" s="1486">
        <v>195.334</v>
      </c>
      <c r="E48" s="1486">
        <v>1368.7629999999999</v>
      </c>
      <c r="F48" s="1490">
        <v>29.815999999999999</v>
      </c>
      <c r="G48" s="1042"/>
      <c r="H48" s="1042"/>
      <c r="I48" s="1487"/>
    </row>
    <row r="49" spans="1:9" s="517" customFormat="1" ht="4.5" customHeight="1" thickBot="1" x14ac:dyDescent="0.3">
      <c r="A49" s="532"/>
      <c r="B49" s="532"/>
      <c r="C49" s="532"/>
      <c r="D49" s="532"/>
      <c r="E49" s="532"/>
      <c r="F49" s="532"/>
      <c r="H49" s="1042"/>
      <c r="I49" s="1487"/>
    </row>
    <row r="50" spans="1:9" ht="4.5" customHeight="1" thickTop="1" x14ac:dyDescent="0.2">
      <c r="A50" s="1404"/>
    </row>
    <row r="51" spans="1:9" x14ac:dyDescent="0.2">
      <c r="A51" s="1404"/>
    </row>
    <row r="52" spans="1:9" x14ac:dyDescent="0.2">
      <c r="A52" s="1404"/>
      <c r="B52" s="1516"/>
      <c r="C52" s="1404"/>
      <c r="D52" s="1404"/>
    </row>
    <row r="53" spans="1:9" x14ac:dyDescent="0.2">
      <c r="A53" s="1404"/>
      <c r="B53" s="1516"/>
      <c r="C53" s="1404"/>
      <c r="D53" s="1404"/>
    </row>
    <row r="54" spans="1:9" x14ac:dyDescent="0.2">
      <c r="A54" s="1404"/>
      <c r="B54" s="1516"/>
      <c r="C54" s="1404"/>
      <c r="D54" s="1404"/>
    </row>
    <row r="55" spans="1:9" x14ac:dyDescent="0.2">
      <c r="A55" s="1404"/>
      <c r="B55" s="1516"/>
      <c r="C55" s="1404"/>
      <c r="D55" s="1404"/>
    </row>
    <row r="56" spans="1:9" x14ac:dyDescent="0.2">
      <c r="A56" s="1404"/>
      <c r="B56" s="1516"/>
      <c r="C56" s="1404"/>
      <c r="D56" s="1404"/>
    </row>
    <row r="57" spans="1:9" x14ac:dyDescent="0.2">
      <c r="A57" s="1404"/>
      <c r="B57" s="1516"/>
      <c r="C57" s="1404"/>
      <c r="D57" s="1404"/>
    </row>
    <row r="58" spans="1:9" x14ac:dyDescent="0.2">
      <c r="A58" s="1404"/>
      <c r="B58" s="1516"/>
      <c r="C58" s="1404"/>
      <c r="D58" s="1404"/>
    </row>
    <row r="59" spans="1:9" x14ac:dyDescent="0.2">
      <c r="A59" s="1404"/>
      <c r="B59" s="1516"/>
      <c r="C59" s="1404"/>
      <c r="D59" s="1404"/>
    </row>
    <row r="60" spans="1:9" x14ac:dyDescent="0.2">
      <c r="A60" s="1404"/>
      <c r="B60" s="1516"/>
      <c r="C60" s="1404"/>
      <c r="D60" s="1404"/>
    </row>
    <row r="61" spans="1:9" x14ac:dyDescent="0.2">
      <c r="A61" s="1404"/>
      <c r="B61" s="1516"/>
      <c r="C61" s="1404"/>
      <c r="D61" s="1404"/>
    </row>
    <row r="62" spans="1:9" x14ac:dyDescent="0.2">
      <c r="A62" s="1404"/>
      <c r="B62" s="1516"/>
      <c r="C62" s="1404"/>
      <c r="D62" s="1404"/>
    </row>
    <row r="63" spans="1:9" x14ac:dyDescent="0.2">
      <c r="A63" s="1404"/>
      <c r="B63" s="1516"/>
      <c r="C63" s="1404"/>
      <c r="D63" s="1404"/>
    </row>
    <row r="64" spans="1:9" x14ac:dyDescent="0.2">
      <c r="A64" s="1404"/>
      <c r="B64" s="1516"/>
      <c r="C64" s="1404"/>
      <c r="D64" s="1404"/>
    </row>
    <row r="65" spans="1:4" x14ac:dyDescent="0.2">
      <c r="A65" s="1404"/>
      <c r="B65" s="1516"/>
      <c r="C65" s="1404"/>
      <c r="D65" s="1404"/>
    </row>
    <row r="66" spans="1:4" x14ac:dyDescent="0.2">
      <c r="A66" s="1404"/>
      <c r="B66" s="1516"/>
      <c r="C66" s="1404"/>
      <c r="D66" s="1404"/>
    </row>
    <row r="67" spans="1:4" x14ac:dyDescent="0.2">
      <c r="A67" s="1404"/>
      <c r="B67" s="1516"/>
      <c r="C67" s="1404"/>
      <c r="D67" s="1404"/>
    </row>
    <row r="68" spans="1:4" x14ac:dyDescent="0.2">
      <c r="A68" s="1404"/>
      <c r="B68" s="1516"/>
      <c r="C68" s="1404"/>
      <c r="D68" s="1404"/>
    </row>
    <row r="69" spans="1:4" x14ac:dyDescent="0.2">
      <c r="A69" s="1404"/>
      <c r="B69" s="1516"/>
      <c r="C69" s="1404"/>
      <c r="D69" s="1404"/>
    </row>
    <row r="70" spans="1:4" x14ac:dyDescent="0.2">
      <c r="A70" s="1404"/>
      <c r="B70" s="1516"/>
      <c r="C70" s="1404"/>
      <c r="D70" s="1404"/>
    </row>
    <row r="71" spans="1:4" x14ac:dyDescent="0.2">
      <c r="A71" s="1404"/>
      <c r="B71" s="1516"/>
      <c r="C71" s="1404"/>
      <c r="D71" s="1404"/>
    </row>
    <row r="72" spans="1:4" x14ac:dyDescent="0.2">
      <c r="A72" s="1404"/>
      <c r="B72" s="1516"/>
      <c r="C72" s="1404"/>
      <c r="D72" s="1404"/>
    </row>
    <row r="73" spans="1:4" x14ac:dyDescent="0.2">
      <c r="A73" s="1404"/>
      <c r="B73" s="1516"/>
      <c r="C73" s="1404"/>
      <c r="D73" s="1404"/>
    </row>
    <row r="74" spans="1:4" x14ac:dyDescent="0.2">
      <c r="A74" s="1404"/>
      <c r="B74" s="1516"/>
      <c r="C74" s="1404"/>
      <c r="D74" s="1404"/>
    </row>
    <row r="75" spans="1:4" x14ac:dyDescent="0.2">
      <c r="A75" s="1404"/>
      <c r="B75" s="1516"/>
      <c r="C75" s="1404"/>
      <c r="D75" s="1404"/>
    </row>
    <row r="76" spans="1:4" x14ac:dyDescent="0.2">
      <c r="A76" s="1404"/>
      <c r="B76" s="1516"/>
      <c r="C76" s="1404"/>
      <c r="D76" s="1404"/>
    </row>
    <row r="77" spans="1:4" x14ac:dyDescent="0.2">
      <c r="A77" s="1404"/>
      <c r="B77" s="1516"/>
      <c r="C77" s="1404"/>
      <c r="D77" s="1404"/>
    </row>
    <row r="78" spans="1:4" x14ac:dyDescent="0.2">
      <c r="A78" s="1404"/>
      <c r="B78" s="1516"/>
      <c r="C78" s="1404"/>
      <c r="D78" s="1404"/>
    </row>
    <row r="79" spans="1:4" x14ac:dyDescent="0.2">
      <c r="A79" s="1404"/>
      <c r="B79" s="1516"/>
      <c r="C79" s="1404"/>
      <c r="D79" s="1404"/>
    </row>
    <row r="80" spans="1:4" x14ac:dyDescent="0.2">
      <c r="A80" s="1404"/>
      <c r="B80" s="1516"/>
      <c r="C80" s="1404"/>
      <c r="D80" s="1404"/>
    </row>
    <row r="81" spans="1:4" x14ac:dyDescent="0.2">
      <c r="A81" s="1404"/>
      <c r="B81" s="1516"/>
      <c r="C81" s="1404"/>
      <c r="D81" s="1404"/>
    </row>
    <row r="82" spans="1:4" x14ac:dyDescent="0.2">
      <c r="A82" s="1404"/>
      <c r="B82" s="1516"/>
      <c r="C82" s="1404"/>
      <c r="D82" s="1404"/>
    </row>
    <row r="83" spans="1:4" x14ac:dyDescent="0.2">
      <c r="A83" s="1404"/>
      <c r="B83" s="1516"/>
      <c r="C83" s="1404"/>
      <c r="D83" s="1404"/>
    </row>
    <row r="84" spans="1:4" x14ac:dyDescent="0.2">
      <c r="A84" s="1404"/>
      <c r="B84" s="1516"/>
      <c r="C84" s="1404"/>
      <c r="D84" s="1404"/>
    </row>
    <row r="85" spans="1:4" x14ac:dyDescent="0.2">
      <c r="A85" s="1404"/>
      <c r="B85" s="1516"/>
      <c r="C85" s="1404"/>
      <c r="D85" s="1404"/>
    </row>
    <row r="86" spans="1:4" x14ac:dyDescent="0.2">
      <c r="A86" s="1404"/>
      <c r="B86" s="1516"/>
      <c r="C86" s="1404"/>
      <c r="D86" s="1404"/>
    </row>
    <row r="87" spans="1:4" x14ac:dyDescent="0.2">
      <c r="A87" s="1404"/>
      <c r="B87" s="1516"/>
      <c r="C87" s="1404"/>
      <c r="D87" s="1404"/>
    </row>
    <row r="88" spans="1:4" x14ac:dyDescent="0.2">
      <c r="A88" s="1404"/>
      <c r="B88" s="1516"/>
      <c r="C88" s="1404"/>
      <c r="D88" s="1404"/>
    </row>
    <row r="89" spans="1:4" x14ac:dyDescent="0.2">
      <c r="A89" s="1404"/>
      <c r="B89" s="1516"/>
      <c r="C89" s="1404"/>
      <c r="D89" s="1404"/>
    </row>
    <row r="90" spans="1:4" x14ac:dyDescent="0.2">
      <c r="A90" s="1404"/>
      <c r="B90" s="1516"/>
      <c r="C90" s="1404"/>
      <c r="D90" s="1404"/>
    </row>
    <row r="91" spans="1:4" x14ac:dyDescent="0.2">
      <c r="A91" s="1404"/>
      <c r="B91" s="1516"/>
      <c r="C91" s="1404"/>
      <c r="D91" s="1404"/>
    </row>
    <row r="92" spans="1:4" x14ac:dyDescent="0.2">
      <c r="A92" s="1404"/>
      <c r="B92" s="1516"/>
      <c r="C92" s="1404"/>
      <c r="D92" s="1404"/>
    </row>
    <row r="93" spans="1:4" x14ac:dyDescent="0.2">
      <c r="A93" s="1404"/>
      <c r="B93" s="1516"/>
      <c r="C93" s="1404"/>
      <c r="D93" s="1404"/>
    </row>
    <row r="94" spans="1:4" x14ac:dyDescent="0.2">
      <c r="A94" s="1404"/>
      <c r="B94" s="1516"/>
      <c r="C94" s="1404"/>
      <c r="D94" s="1404"/>
    </row>
    <row r="95" spans="1:4" x14ac:dyDescent="0.2">
      <c r="A95" s="1404"/>
      <c r="B95" s="1516"/>
      <c r="C95" s="1404"/>
      <c r="D95" s="1404"/>
    </row>
    <row r="96" spans="1:4" x14ac:dyDescent="0.2">
      <c r="A96" s="1404"/>
      <c r="B96" s="1516"/>
      <c r="C96" s="1404"/>
      <c r="D96" s="1404"/>
    </row>
    <row r="97" spans="1:4" x14ac:dyDescent="0.2">
      <c r="A97" s="1404"/>
      <c r="B97" s="1516"/>
      <c r="C97" s="1404"/>
      <c r="D97" s="1404"/>
    </row>
    <row r="98" spans="1:4" x14ac:dyDescent="0.2">
      <c r="A98" s="1404"/>
      <c r="B98" s="1516"/>
      <c r="C98" s="1404"/>
      <c r="D98" s="1404"/>
    </row>
    <row r="99" spans="1:4" x14ac:dyDescent="0.2">
      <c r="A99" s="1404"/>
      <c r="B99" s="1516"/>
      <c r="C99" s="1404"/>
      <c r="D99" s="1404"/>
    </row>
    <row r="100" spans="1:4" x14ac:dyDescent="0.2">
      <c r="A100" s="1404"/>
      <c r="B100" s="1516"/>
      <c r="C100" s="1404"/>
      <c r="D100" s="1404"/>
    </row>
    <row r="101" spans="1:4" x14ac:dyDescent="0.2">
      <c r="A101" s="1404"/>
      <c r="B101" s="1516"/>
      <c r="C101" s="1404"/>
      <c r="D101" s="1404"/>
    </row>
    <row r="102" spans="1:4" x14ac:dyDescent="0.2">
      <c r="A102" s="1404"/>
      <c r="B102" s="1516"/>
      <c r="C102" s="1404"/>
      <c r="D102" s="1404"/>
    </row>
    <row r="103" spans="1:4" x14ac:dyDescent="0.2">
      <c r="A103" s="1404"/>
      <c r="B103" s="1516"/>
      <c r="C103" s="1404"/>
      <c r="D103" s="1404"/>
    </row>
    <row r="104" spans="1:4" x14ac:dyDescent="0.2">
      <c r="A104" s="1404"/>
      <c r="B104" s="1516"/>
      <c r="C104" s="1404"/>
      <c r="D104" s="1404"/>
    </row>
    <row r="105" spans="1:4" x14ac:dyDescent="0.2">
      <c r="A105" s="1404"/>
      <c r="B105" s="1516"/>
      <c r="C105" s="1404"/>
      <c r="D105" s="1404"/>
    </row>
    <row r="106" spans="1:4" x14ac:dyDescent="0.2">
      <c r="A106" s="1404"/>
      <c r="B106" s="1516"/>
      <c r="C106" s="1404"/>
      <c r="D106" s="1404"/>
    </row>
    <row r="107" spans="1:4" x14ac:dyDescent="0.2">
      <c r="A107" s="1404"/>
      <c r="B107" s="1516"/>
      <c r="C107" s="1404"/>
      <c r="D107" s="1404"/>
    </row>
    <row r="108" spans="1:4" x14ac:dyDescent="0.2">
      <c r="A108" s="1404"/>
      <c r="B108" s="1516"/>
      <c r="C108" s="1404"/>
      <c r="D108" s="1404"/>
    </row>
    <row r="109" spans="1:4" x14ac:dyDescent="0.2">
      <c r="A109" s="1404"/>
      <c r="B109" s="1516"/>
      <c r="C109" s="1404"/>
      <c r="D109" s="1404"/>
    </row>
    <row r="110" spans="1:4" x14ac:dyDescent="0.2">
      <c r="A110" s="1404"/>
      <c r="B110" s="1516"/>
      <c r="C110" s="1404"/>
      <c r="D110" s="1404"/>
    </row>
    <row r="111" spans="1:4" x14ac:dyDescent="0.2">
      <c r="A111" s="1404"/>
      <c r="B111" s="1516"/>
      <c r="C111" s="1404"/>
      <c r="D111" s="1404"/>
    </row>
    <row r="112" spans="1:4" x14ac:dyDescent="0.2">
      <c r="A112" s="1404"/>
      <c r="B112" s="1516"/>
      <c r="C112" s="1404"/>
      <c r="D112" s="1404"/>
    </row>
    <row r="113" spans="1:4" x14ac:dyDescent="0.2">
      <c r="A113" s="1404"/>
      <c r="B113" s="1516"/>
      <c r="C113" s="1404"/>
      <c r="D113" s="1404"/>
    </row>
    <row r="114" spans="1:4" x14ac:dyDescent="0.2">
      <c r="A114" s="1404"/>
      <c r="B114" s="1516"/>
      <c r="C114" s="1404"/>
      <c r="D114" s="1404"/>
    </row>
    <row r="115" spans="1:4" x14ac:dyDescent="0.2">
      <c r="A115" s="1404"/>
      <c r="B115" s="1516"/>
      <c r="C115" s="1404"/>
      <c r="D115" s="1404"/>
    </row>
    <row r="116" spans="1:4" x14ac:dyDescent="0.2">
      <c r="A116" s="1404"/>
      <c r="B116" s="1516"/>
      <c r="C116" s="1404"/>
      <c r="D116" s="1404"/>
    </row>
    <row r="117" spans="1:4" x14ac:dyDescent="0.2">
      <c r="A117" s="1404"/>
      <c r="B117" s="1516"/>
      <c r="C117" s="1404"/>
      <c r="D117" s="1404"/>
    </row>
    <row r="118" spans="1:4" x14ac:dyDescent="0.2">
      <c r="A118" s="1404"/>
      <c r="B118" s="1516"/>
      <c r="C118" s="1404"/>
      <c r="D118" s="1404"/>
    </row>
    <row r="119" spans="1:4" x14ac:dyDescent="0.2">
      <c r="A119" s="1404"/>
      <c r="B119" s="1516"/>
      <c r="C119" s="1404"/>
      <c r="D119" s="1404"/>
    </row>
    <row r="120" spans="1:4" x14ac:dyDescent="0.2">
      <c r="A120" s="1404"/>
      <c r="B120" s="1516"/>
      <c r="C120" s="1404"/>
      <c r="D120" s="1404"/>
    </row>
    <row r="121" spans="1:4" x14ac:dyDescent="0.2">
      <c r="A121" s="1404"/>
      <c r="B121" s="1516"/>
      <c r="C121" s="1404"/>
      <c r="D121" s="1404"/>
    </row>
    <row r="122" spans="1:4" x14ac:dyDescent="0.2">
      <c r="A122" s="1404"/>
      <c r="B122" s="1516"/>
      <c r="C122" s="1404"/>
      <c r="D122" s="1404"/>
    </row>
    <row r="123" spans="1:4" x14ac:dyDescent="0.2">
      <c r="A123" s="1404"/>
      <c r="B123" s="1516"/>
      <c r="C123" s="1404"/>
      <c r="D123" s="1404"/>
    </row>
    <row r="124" spans="1:4" x14ac:dyDescent="0.2">
      <c r="A124" s="1404"/>
      <c r="B124" s="1516"/>
      <c r="C124" s="1404"/>
      <c r="D124" s="1404"/>
    </row>
    <row r="125" spans="1:4" x14ac:dyDescent="0.2">
      <c r="A125" s="1404"/>
      <c r="B125" s="1516"/>
      <c r="C125" s="1404"/>
      <c r="D125" s="1404"/>
    </row>
    <row r="126" spans="1:4" x14ac:dyDescent="0.2">
      <c r="A126" s="1404"/>
      <c r="B126" s="1516"/>
      <c r="C126" s="1404"/>
      <c r="D126" s="1404"/>
    </row>
    <row r="127" spans="1:4" x14ac:dyDescent="0.2">
      <c r="A127" s="1404"/>
      <c r="B127" s="1516"/>
      <c r="C127" s="1404"/>
      <c r="D127" s="1404"/>
    </row>
    <row r="128" spans="1:4" x14ac:dyDescent="0.2">
      <c r="A128" s="1404"/>
      <c r="B128" s="1516"/>
      <c r="C128" s="1404"/>
      <c r="D128" s="1404"/>
    </row>
    <row r="129" spans="1:4" x14ac:dyDescent="0.2">
      <c r="A129" s="1404"/>
      <c r="B129" s="1516"/>
      <c r="C129" s="1404"/>
      <c r="D129" s="1404"/>
    </row>
    <row r="130" spans="1:4" x14ac:dyDescent="0.2">
      <c r="A130" s="1404"/>
      <c r="B130" s="1516"/>
      <c r="C130" s="1404"/>
      <c r="D130" s="1404"/>
    </row>
    <row r="131" spans="1:4" x14ac:dyDescent="0.2">
      <c r="A131" s="1404"/>
      <c r="B131" s="1516"/>
      <c r="C131" s="1404"/>
      <c r="D131" s="1404"/>
    </row>
    <row r="132" spans="1:4" x14ac:dyDescent="0.2">
      <c r="A132" s="1404"/>
      <c r="B132" s="1516"/>
      <c r="C132" s="1404"/>
      <c r="D132" s="1404"/>
    </row>
    <row r="133" spans="1:4" x14ac:dyDescent="0.2">
      <c r="A133" s="1404"/>
      <c r="B133" s="1516"/>
      <c r="C133" s="1404"/>
      <c r="D133" s="1404"/>
    </row>
    <row r="134" spans="1:4" x14ac:dyDescent="0.2">
      <c r="A134" s="1404"/>
      <c r="B134" s="1516"/>
      <c r="C134" s="1404"/>
      <c r="D134" s="1404"/>
    </row>
    <row r="135" spans="1:4" x14ac:dyDescent="0.2">
      <c r="A135" s="1404"/>
      <c r="B135" s="1516"/>
      <c r="C135" s="1404"/>
      <c r="D135" s="1404"/>
    </row>
    <row r="136" spans="1:4" x14ac:dyDescent="0.2">
      <c r="A136" s="1404"/>
      <c r="B136" s="1516"/>
      <c r="C136" s="1404"/>
      <c r="D136" s="1404"/>
    </row>
    <row r="137" spans="1:4" x14ac:dyDescent="0.2">
      <c r="A137" s="1404"/>
      <c r="B137" s="1516"/>
      <c r="C137" s="1404"/>
      <c r="D137" s="1404"/>
    </row>
    <row r="138" spans="1:4" x14ac:dyDescent="0.2">
      <c r="A138" s="1404"/>
      <c r="B138" s="1516"/>
      <c r="C138" s="1404"/>
      <c r="D138" s="1404"/>
    </row>
    <row r="139" spans="1:4" x14ac:dyDescent="0.2">
      <c r="A139" s="1404"/>
      <c r="B139" s="1516"/>
      <c r="C139" s="1404"/>
      <c r="D139" s="1404"/>
    </row>
    <row r="140" spans="1:4" x14ac:dyDescent="0.2">
      <c r="A140" s="1404"/>
      <c r="B140" s="1516"/>
      <c r="C140" s="1404"/>
      <c r="D140" s="1404"/>
    </row>
    <row r="141" spans="1:4" x14ac:dyDescent="0.2">
      <c r="A141" s="1404"/>
      <c r="B141" s="1516"/>
      <c r="C141" s="1404"/>
      <c r="D141" s="1404"/>
    </row>
    <row r="142" spans="1:4" x14ac:dyDescent="0.2">
      <c r="A142" s="1404"/>
      <c r="B142" s="1516"/>
      <c r="C142" s="1404"/>
      <c r="D142" s="1404"/>
    </row>
    <row r="143" spans="1:4" x14ac:dyDescent="0.2">
      <c r="A143" s="1404"/>
      <c r="B143" s="1516"/>
      <c r="C143" s="1404"/>
      <c r="D143" s="1404"/>
    </row>
    <row r="144" spans="1:4" x14ac:dyDescent="0.2">
      <c r="A144" s="1404"/>
      <c r="B144" s="1516"/>
      <c r="C144" s="1404"/>
      <c r="D144" s="1404"/>
    </row>
    <row r="145" spans="1:4" x14ac:dyDescent="0.2">
      <c r="A145" s="1404"/>
      <c r="B145" s="1516"/>
      <c r="C145" s="1404"/>
      <c r="D145" s="1404"/>
    </row>
    <row r="146" spans="1:4" x14ac:dyDescent="0.2">
      <c r="A146" s="1404"/>
      <c r="B146" s="1516"/>
      <c r="C146" s="1404"/>
      <c r="D146" s="1404"/>
    </row>
    <row r="147" spans="1:4" x14ac:dyDescent="0.2">
      <c r="A147" s="1404"/>
      <c r="B147" s="1516"/>
      <c r="C147" s="1404"/>
      <c r="D147" s="1404"/>
    </row>
    <row r="148" spans="1:4" x14ac:dyDescent="0.2">
      <c r="A148" s="1404"/>
      <c r="B148" s="1516"/>
      <c r="C148" s="1404"/>
      <c r="D148" s="1404"/>
    </row>
    <row r="149" spans="1:4" x14ac:dyDescent="0.2">
      <c r="A149" s="1404"/>
      <c r="B149" s="1516"/>
      <c r="C149" s="1404"/>
      <c r="D149" s="1404"/>
    </row>
    <row r="150" spans="1:4" x14ac:dyDescent="0.2">
      <c r="A150" s="1404"/>
      <c r="B150" s="1516"/>
      <c r="C150" s="1404"/>
      <c r="D150" s="1404"/>
    </row>
    <row r="151" spans="1:4" x14ac:dyDescent="0.2">
      <c r="A151" s="1404"/>
      <c r="B151" s="1516"/>
      <c r="C151" s="1404"/>
      <c r="D151" s="1404"/>
    </row>
    <row r="152" spans="1:4" x14ac:dyDescent="0.2">
      <c r="A152" s="1404"/>
      <c r="B152" s="1516"/>
      <c r="C152" s="1404"/>
      <c r="D152" s="1404"/>
    </row>
    <row r="153" spans="1:4" x14ac:dyDescent="0.2">
      <c r="A153" s="1404"/>
      <c r="B153" s="1516"/>
      <c r="C153" s="1404"/>
      <c r="D153" s="1404"/>
    </row>
    <row r="154" spans="1:4" x14ac:dyDescent="0.2">
      <c r="A154" s="1404"/>
      <c r="B154" s="1516"/>
      <c r="C154" s="1404"/>
      <c r="D154" s="1404"/>
    </row>
    <row r="155" spans="1:4" x14ac:dyDescent="0.2">
      <c r="A155" s="1404"/>
      <c r="B155" s="1516"/>
      <c r="C155" s="1404"/>
      <c r="D155" s="1404"/>
    </row>
    <row r="156" spans="1:4" x14ac:dyDescent="0.2">
      <c r="A156" s="1404"/>
      <c r="B156" s="1516"/>
      <c r="C156" s="1404"/>
      <c r="D156" s="1404"/>
    </row>
    <row r="157" spans="1:4" x14ac:dyDescent="0.2">
      <c r="A157" s="1404"/>
      <c r="B157" s="1516"/>
      <c r="C157" s="1404"/>
      <c r="D157" s="1404"/>
    </row>
    <row r="158" spans="1:4" x14ac:dyDescent="0.2">
      <c r="A158" s="1404"/>
      <c r="B158" s="1516"/>
      <c r="C158" s="1404"/>
      <c r="D158" s="1404"/>
    </row>
    <row r="159" spans="1:4" x14ac:dyDescent="0.2">
      <c r="A159" s="1404"/>
      <c r="B159" s="1516"/>
      <c r="C159" s="1404"/>
      <c r="D159" s="1404"/>
    </row>
    <row r="160" spans="1:4" x14ac:dyDescent="0.2">
      <c r="A160" s="1404"/>
      <c r="B160" s="1516"/>
      <c r="C160" s="1404"/>
      <c r="D160" s="1404"/>
    </row>
    <row r="161" spans="1:4" x14ac:dyDescent="0.2">
      <c r="A161" s="1404"/>
      <c r="B161" s="1516"/>
      <c r="C161" s="1404"/>
      <c r="D161" s="1404"/>
    </row>
    <row r="162" spans="1:4" x14ac:dyDescent="0.2">
      <c r="A162" s="1404"/>
      <c r="B162" s="1516"/>
      <c r="C162" s="1404"/>
      <c r="D162" s="1404"/>
    </row>
    <row r="163" spans="1:4" x14ac:dyDescent="0.2">
      <c r="A163" s="1404"/>
      <c r="B163" s="1516"/>
      <c r="C163" s="1404"/>
      <c r="D163" s="1404"/>
    </row>
    <row r="164" spans="1:4" x14ac:dyDescent="0.2">
      <c r="A164" s="1404"/>
      <c r="B164" s="1516"/>
      <c r="C164" s="1404"/>
      <c r="D164" s="1404"/>
    </row>
    <row r="165" spans="1:4" x14ac:dyDescent="0.2">
      <c r="A165" s="1404"/>
      <c r="B165" s="1516"/>
      <c r="C165" s="1404"/>
      <c r="D165" s="1404"/>
    </row>
    <row r="166" spans="1:4" x14ac:dyDescent="0.2">
      <c r="A166" s="1404"/>
      <c r="B166" s="1516"/>
      <c r="C166" s="1404"/>
      <c r="D166" s="1404"/>
    </row>
    <row r="167" spans="1:4" x14ac:dyDescent="0.2">
      <c r="A167" s="1404"/>
      <c r="B167" s="1516"/>
      <c r="C167" s="1404"/>
      <c r="D167" s="1404"/>
    </row>
    <row r="168" spans="1:4" x14ac:dyDescent="0.2">
      <c r="A168" s="1404"/>
      <c r="B168" s="1516"/>
      <c r="C168" s="1404"/>
      <c r="D168" s="1404"/>
    </row>
    <row r="169" spans="1:4" x14ac:dyDescent="0.2">
      <c r="A169" s="1404"/>
      <c r="B169" s="1516"/>
      <c r="C169" s="1404"/>
      <c r="D169" s="1404"/>
    </row>
    <row r="170" spans="1:4" x14ac:dyDescent="0.2">
      <c r="A170" s="1404"/>
      <c r="B170" s="1516"/>
      <c r="C170" s="1404"/>
      <c r="D170" s="1404"/>
    </row>
    <row r="171" spans="1:4" x14ac:dyDescent="0.2">
      <c r="A171" s="1404"/>
      <c r="B171" s="1516"/>
      <c r="C171" s="1404"/>
      <c r="D171" s="1404"/>
    </row>
    <row r="172" spans="1:4" x14ac:dyDescent="0.2">
      <c r="A172" s="1404"/>
      <c r="B172" s="1516"/>
      <c r="C172" s="1404"/>
      <c r="D172" s="1404"/>
    </row>
    <row r="173" spans="1:4" x14ac:dyDescent="0.2">
      <c r="A173" s="1404"/>
      <c r="B173" s="1516"/>
      <c r="C173" s="1404"/>
      <c r="D173" s="1404"/>
    </row>
    <row r="174" spans="1:4" x14ac:dyDescent="0.2">
      <c r="A174" s="1404"/>
      <c r="B174" s="1516"/>
      <c r="C174" s="1404"/>
      <c r="D174" s="1404"/>
    </row>
    <row r="175" spans="1:4" x14ac:dyDescent="0.2">
      <c r="A175" s="1404"/>
      <c r="B175" s="1516"/>
      <c r="C175" s="1404"/>
      <c r="D175" s="1404"/>
    </row>
    <row r="176" spans="1:4" x14ac:dyDescent="0.2">
      <c r="A176" s="1404"/>
      <c r="B176" s="1516"/>
      <c r="C176" s="1404"/>
      <c r="D176" s="1404"/>
    </row>
    <row r="177" spans="1:4" x14ac:dyDescent="0.2">
      <c r="A177" s="1404"/>
      <c r="B177" s="1516"/>
      <c r="C177" s="1404"/>
      <c r="D177" s="1404"/>
    </row>
    <row r="178" spans="1:4" x14ac:dyDescent="0.2">
      <c r="A178" s="1404"/>
      <c r="B178" s="1516"/>
      <c r="C178" s="1404"/>
      <c r="D178" s="1404"/>
    </row>
    <row r="179" spans="1:4" x14ac:dyDescent="0.2">
      <c r="A179" s="1404"/>
      <c r="B179" s="1516"/>
      <c r="C179" s="1404"/>
      <c r="D179" s="1404"/>
    </row>
    <row r="180" spans="1:4" x14ac:dyDescent="0.2">
      <c r="A180" s="1404"/>
      <c r="B180" s="1516"/>
      <c r="C180" s="1404"/>
      <c r="D180" s="1404"/>
    </row>
    <row r="181" spans="1:4" x14ac:dyDescent="0.2">
      <c r="A181" s="1404"/>
      <c r="B181" s="1516"/>
      <c r="C181" s="1404"/>
      <c r="D181" s="1404"/>
    </row>
    <row r="182" spans="1:4" x14ac:dyDescent="0.2">
      <c r="A182" s="1404"/>
      <c r="B182" s="1516"/>
      <c r="C182" s="1404"/>
      <c r="D182" s="1404"/>
    </row>
    <row r="183" spans="1:4" x14ac:dyDescent="0.2">
      <c r="A183" s="1404"/>
      <c r="B183" s="1516"/>
      <c r="C183" s="1404"/>
      <c r="D183" s="1404"/>
    </row>
    <row r="184" spans="1:4" x14ac:dyDescent="0.2">
      <c r="A184" s="1404"/>
      <c r="B184" s="1516"/>
      <c r="C184" s="1404"/>
      <c r="D184" s="1404"/>
    </row>
    <row r="185" spans="1:4" x14ac:dyDescent="0.2">
      <c r="A185" s="1404"/>
      <c r="B185" s="1516"/>
      <c r="C185" s="1404"/>
      <c r="D185" s="1404"/>
    </row>
    <row r="186" spans="1:4" x14ac:dyDescent="0.2">
      <c r="A186" s="1404"/>
      <c r="B186" s="1516"/>
      <c r="C186" s="1404"/>
      <c r="D186" s="1404"/>
    </row>
    <row r="187" spans="1:4" x14ac:dyDescent="0.2">
      <c r="A187" s="1404"/>
      <c r="B187" s="1516"/>
      <c r="C187" s="1404"/>
      <c r="D187" s="1404"/>
    </row>
    <row r="188" spans="1:4" x14ac:dyDescent="0.2">
      <c r="A188" s="1404"/>
      <c r="B188" s="1516"/>
      <c r="C188" s="1404"/>
      <c r="D188" s="1404"/>
    </row>
    <row r="189" spans="1:4" x14ac:dyDescent="0.2">
      <c r="A189" s="1404"/>
      <c r="B189" s="1516"/>
      <c r="C189" s="1404"/>
      <c r="D189" s="1404"/>
    </row>
    <row r="190" spans="1:4" x14ac:dyDescent="0.2">
      <c r="A190" s="1404"/>
      <c r="B190" s="1516"/>
      <c r="C190" s="1404"/>
      <c r="D190" s="1404"/>
    </row>
    <row r="191" spans="1:4" x14ac:dyDescent="0.2">
      <c r="A191" s="1404"/>
      <c r="B191" s="1516"/>
      <c r="C191" s="1404"/>
      <c r="D191" s="1404"/>
    </row>
    <row r="192" spans="1:4" x14ac:dyDescent="0.2">
      <c r="A192" s="1404"/>
      <c r="B192" s="1516"/>
      <c r="C192" s="1404"/>
      <c r="D192" s="1404"/>
    </row>
    <row r="193" spans="1:4" x14ac:dyDescent="0.2">
      <c r="A193" s="1404"/>
      <c r="B193" s="1516"/>
      <c r="C193" s="1404"/>
      <c r="D193" s="1404"/>
    </row>
    <row r="194" spans="1:4" x14ac:dyDescent="0.2">
      <c r="A194" s="1404"/>
      <c r="B194" s="1516"/>
      <c r="C194" s="1404"/>
      <c r="D194" s="1404"/>
    </row>
    <row r="195" spans="1:4" x14ac:dyDescent="0.2">
      <c r="A195" s="1404"/>
      <c r="B195" s="1516"/>
      <c r="C195" s="1404"/>
      <c r="D195" s="1404"/>
    </row>
    <row r="196" spans="1:4" x14ac:dyDescent="0.2">
      <c r="A196" s="1404"/>
      <c r="B196" s="1516"/>
      <c r="C196" s="1404"/>
      <c r="D196" s="1404"/>
    </row>
    <row r="197" spans="1:4" x14ac:dyDescent="0.2">
      <c r="A197" s="1404"/>
      <c r="B197" s="1516"/>
      <c r="C197" s="1404"/>
      <c r="D197" s="1404"/>
    </row>
    <row r="198" spans="1:4" x14ac:dyDescent="0.2">
      <c r="A198" s="1404"/>
      <c r="B198" s="1516"/>
      <c r="C198" s="1404"/>
      <c r="D198" s="1404"/>
    </row>
    <row r="199" spans="1:4" x14ac:dyDescent="0.2">
      <c r="A199" s="1404"/>
      <c r="B199" s="1516"/>
      <c r="C199" s="1404"/>
      <c r="D199" s="1404"/>
    </row>
    <row r="200" spans="1:4" x14ac:dyDescent="0.2">
      <c r="A200" s="1404"/>
      <c r="B200" s="1516"/>
      <c r="C200" s="1404"/>
      <c r="D200" s="1404"/>
    </row>
    <row r="201" spans="1:4" x14ac:dyDescent="0.2">
      <c r="A201" s="1404"/>
      <c r="B201" s="1516"/>
      <c r="C201" s="1404"/>
      <c r="D201" s="1404"/>
    </row>
    <row r="202" spans="1:4" x14ac:dyDescent="0.2">
      <c r="A202" s="1404"/>
      <c r="B202" s="1516"/>
      <c r="C202" s="1404"/>
      <c r="D202" s="1404"/>
    </row>
    <row r="203" spans="1:4" x14ac:dyDescent="0.2">
      <c r="A203" s="1404"/>
      <c r="B203" s="1516"/>
      <c r="C203" s="1404"/>
      <c r="D203" s="1404"/>
    </row>
    <row r="204" spans="1:4" x14ac:dyDescent="0.2">
      <c r="A204" s="1404"/>
      <c r="B204" s="1516"/>
      <c r="C204" s="1404"/>
      <c r="D204" s="1404"/>
    </row>
    <row r="205" spans="1:4" x14ac:dyDescent="0.2">
      <c r="A205" s="1404"/>
      <c r="B205" s="1516"/>
      <c r="C205" s="1404"/>
      <c r="D205" s="1404"/>
    </row>
    <row r="206" spans="1:4" x14ac:dyDescent="0.2">
      <c r="A206" s="1404"/>
      <c r="B206" s="1516"/>
      <c r="C206" s="1404"/>
      <c r="D206" s="1404"/>
    </row>
    <row r="207" spans="1:4" x14ac:dyDescent="0.2">
      <c r="A207" s="1404"/>
      <c r="B207" s="1516"/>
      <c r="C207" s="1404"/>
      <c r="D207" s="1404"/>
    </row>
    <row r="208" spans="1:4" x14ac:dyDescent="0.2">
      <c r="A208" s="1404"/>
      <c r="B208" s="1516"/>
      <c r="C208" s="1404"/>
      <c r="D208" s="1404"/>
    </row>
    <row r="209" spans="1:4" x14ac:dyDescent="0.2">
      <c r="A209" s="1404"/>
      <c r="B209" s="1516"/>
      <c r="C209" s="1404"/>
      <c r="D209" s="1404"/>
    </row>
    <row r="210" spans="1:4" x14ac:dyDescent="0.2">
      <c r="A210" s="1404"/>
      <c r="B210" s="1516"/>
      <c r="C210" s="1404"/>
      <c r="D210" s="1404"/>
    </row>
    <row r="211" spans="1:4" x14ac:dyDescent="0.2">
      <c r="A211" s="1404"/>
      <c r="B211" s="1516"/>
      <c r="C211" s="1404"/>
      <c r="D211" s="1404"/>
    </row>
    <row r="212" spans="1:4" x14ac:dyDescent="0.2">
      <c r="A212" s="1404"/>
      <c r="B212" s="1516"/>
      <c r="C212" s="1404"/>
      <c r="D212" s="1404"/>
    </row>
    <row r="213" spans="1:4" x14ac:dyDescent="0.2">
      <c r="A213" s="1404"/>
      <c r="B213" s="1516"/>
      <c r="C213" s="1404"/>
      <c r="D213" s="1404"/>
    </row>
    <row r="214" spans="1:4" x14ac:dyDescent="0.2">
      <c r="A214" s="1404"/>
      <c r="B214" s="1516"/>
      <c r="C214" s="1404"/>
      <c r="D214" s="1404"/>
    </row>
    <row r="215" spans="1:4" x14ac:dyDescent="0.2">
      <c r="A215" s="1404"/>
      <c r="B215" s="1516"/>
      <c r="C215" s="1404"/>
      <c r="D215" s="1404"/>
    </row>
    <row r="216" spans="1:4" x14ac:dyDescent="0.2">
      <c r="A216" s="1404"/>
      <c r="B216" s="1516"/>
      <c r="C216" s="1404"/>
      <c r="D216" s="1404"/>
    </row>
    <row r="217" spans="1:4" x14ac:dyDescent="0.2">
      <c r="A217" s="1404"/>
      <c r="B217" s="1516"/>
      <c r="C217" s="1404"/>
      <c r="D217" s="1404"/>
    </row>
    <row r="218" spans="1:4" x14ac:dyDescent="0.2">
      <c r="A218" s="1404"/>
      <c r="B218" s="1516"/>
      <c r="C218" s="1404"/>
      <c r="D218" s="1404"/>
    </row>
    <row r="219" spans="1:4" x14ac:dyDescent="0.2">
      <c r="A219" s="1404"/>
      <c r="B219" s="1516"/>
      <c r="C219" s="1404"/>
      <c r="D219" s="1404"/>
    </row>
    <row r="220" spans="1:4" x14ac:dyDescent="0.2">
      <c r="A220" s="1404"/>
      <c r="B220" s="1516"/>
      <c r="C220" s="1404"/>
      <c r="D220" s="1404"/>
    </row>
    <row r="221" spans="1:4" x14ac:dyDescent="0.2">
      <c r="A221" s="1404"/>
      <c r="B221" s="1516"/>
      <c r="C221" s="1404"/>
      <c r="D221" s="1404"/>
    </row>
    <row r="222" spans="1:4" x14ac:dyDescent="0.2">
      <c r="A222" s="1404"/>
      <c r="B222" s="1516"/>
      <c r="C222" s="1404"/>
      <c r="D222" s="1404"/>
    </row>
    <row r="223" spans="1:4" x14ac:dyDescent="0.2">
      <c r="A223" s="1404"/>
      <c r="B223" s="1516"/>
      <c r="C223" s="1404"/>
      <c r="D223" s="1404"/>
    </row>
    <row r="224" spans="1:4" x14ac:dyDescent="0.2">
      <c r="A224" s="1404"/>
      <c r="B224" s="1516"/>
      <c r="C224" s="1404"/>
      <c r="D224" s="1404"/>
    </row>
    <row r="225" spans="1:4" x14ac:dyDescent="0.2">
      <c r="A225" s="1404"/>
      <c r="B225" s="1516"/>
      <c r="C225" s="1404"/>
      <c r="D225" s="1404"/>
    </row>
    <row r="226" spans="1:4" x14ac:dyDescent="0.2">
      <c r="A226" s="1404"/>
      <c r="B226" s="1516"/>
      <c r="C226" s="1404"/>
      <c r="D226" s="1404"/>
    </row>
    <row r="227" spans="1:4" x14ac:dyDescent="0.2">
      <c r="A227" s="1404"/>
      <c r="B227" s="1516"/>
      <c r="C227" s="1404"/>
      <c r="D227" s="1404"/>
    </row>
    <row r="228" spans="1:4" x14ac:dyDescent="0.2">
      <c r="A228" s="1404"/>
      <c r="B228" s="1516"/>
      <c r="C228" s="1404"/>
      <c r="D228" s="1404"/>
    </row>
    <row r="229" spans="1:4" x14ac:dyDescent="0.2">
      <c r="A229" s="1404"/>
      <c r="B229" s="1516"/>
      <c r="C229" s="1404"/>
      <c r="D229" s="1404"/>
    </row>
    <row r="230" spans="1:4" x14ac:dyDescent="0.2">
      <c r="A230" s="1404"/>
      <c r="B230" s="1516"/>
      <c r="C230" s="1404"/>
      <c r="D230" s="1404"/>
    </row>
    <row r="231" spans="1:4" x14ac:dyDescent="0.2">
      <c r="A231" s="1404"/>
      <c r="B231" s="1516"/>
      <c r="C231" s="1404"/>
      <c r="D231" s="1404"/>
    </row>
    <row r="232" spans="1:4" x14ac:dyDescent="0.2">
      <c r="A232" s="1404"/>
      <c r="B232" s="1516"/>
      <c r="C232" s="1404"/>
      <c r="D232" s="1404"/>
    </row>
    <row r="233" spans="1:4" x14ac:dyDescent="0.2">
      <c r="A233" s="1404"/>
      <c r="B233" s="1516"/>
      <c r="C233" s="1404"/>
      <c r="D233" s="1404"/>
    </row>
    <row r="234" spans="1:4" x14ac:dyDescent="0.2">
      <c r="A234" s="1404"/>
      <c r="B234" s="1516"/>
      <c r="C234" s="1404"/>
      <c r="D234" s="1404"/>
    </row>
    <row r="235" spans="1:4" x14ac:dyDescent="0.2">
      <c r="A235" s="1404"/>
      <c r="B235" s="1516"/>
      <c r="C235" s="1404"/>
      <c r="D235" s="1404"/>
    </row>
    <row r="236" spans="1:4" x14ac:dyDescent="0.2">
      <c r="A236" s="1404"/>
      <c r="B236" s="1516"/>
      <c r="C236" s="1404"/>
      <c r="D236" s="1404"/>
    </row>
    <row r="237" spans="1:4" x14ac:dyDescent="0.2">
      <c r="A237" s="1404"/>
      <c r="B237" s="1516"/>
      <c r="C237" s="1404"/>
      <c r="D237" s="1404"/>
    </row>
    <row r="238" spans="1:4" x14ac:dyDescent="0.2">
      <c r="A238" s="1404"/>
      <c r="B238" s="1516"/>
      <c r="C238" s="1404"/>
      <c r="D238" s="1404"/>
    </row>
    <row r="239" spans="1:4" x14ac:dyDescent="0.2">
      <c r="A239" s="1404"/>
      <c r="B239" s="1516"/>
      <c r="C239" s="1404"/>
      <c r="D239" s="1404"/>
    </row>
    <row r="240" spans="1:4" x14ac:dyDescent="0.2">
      <c r="A240" s="1404"/>
      <c r="B240" s="1516"/>
      <c r="C240" s="1404"/>
      <c r="D240" s="1404"/>
    </row>
    <row r="241" spans="1:4" x14ac:dyDescent="0.2">
      <c r="A241" s="1404"/>
      <c r="B241" s="1516"/>
      <c r="C241" s="1404"/>
      <c r="D241" s="1404"/>
    </row>
    <row r="242" spans="1:4" x14ac:dyDescent="0.2">
      <c r="A242" s="1404"/>
      <c r="B242" s="1516"/>
      <c r="C242" s="1404"/>
      <c r="D242" s="1404"/>
    </row>
    <row r="243" spans="1:4" x14ac:dyDescent="0.2">
      <c r="A243" s="1404"/>
      <c r="B243" s="1516"/>
      <c r="C243" s="1404"/>
      <c r="D243" s="1404"/>
    </row>
    <row r="244" spans="1:4" x14ac:dyDescent="0.2">
      <c r="A244" s="1404"/>
      <c r="B244" s="1516"/>
      <c r="C244" s="1404"/>
      <c r="D244" s="1404"/>
    </row>
    <row r="245" spans="1:4" x14ac:dyDescent="0.2">
      <c r="A245" s="1404"/>
      <c r="B245" s="1516"/>
      <c r="C245" s="1404"/>
      <c r="D245" s="1404"/>
    </row>
    <row r="246" spans="1:4" x14ac:dyDescent="0.2">
      <c r="A246" s="1404"/>
      <c r="B246" s="1516"/>
      <c r="C246" s="1404"/>
      <c r="D246" s="1404"/>
    </row>
    <row r="247" spans="1:4" x14ac:dyDescent="0.2">
      <c r="A247" s="1404"/>
      <c r="B247" s="1516"/>
      <c r="C247" s="1404"/>
      <c r="D247" s="1404"/>
    </row>
    <row r="248" spans="1:4" x14ac:dyDescent="0.2">
      <c r="A248" s="1404"/>
      <c r="B248" s="1516"/>
      <c r="C248" s="1404"/>
      <c r="D248" s="1404"/>
    </row>
    <row r="249" spans="1:4" x14ac:dyDescent="0.2">
      <c r="A249" s="1404"/>
      <c r="B249" s="1516"/>
      <c r="C249" s="1404"/>
      <c r="D249" s="1404"/>
    </row>
    <row r="250" spans="1:4" x14ac:dyDescent="0.2">
      <c r="A250" s="1404"/>
      <c r="B250" s="1516"/>
      <c r="C250" s="1404"/>
      <c r="D250" s="1404"/>
    </row>
    <row r="251" spans="1:4" x14ac:dyDescent="0.2">
      <c r="A251" s="1404"/>
      <c r="B251" s="1516"/>
      <c r="C251" s="1404"/>
      <c r="D251" s="1404"/>
    </row>
    <row r="252" spans="1:4" x14ac:dyDescent="0.2">
      <c r="A252" s="1404"/>
      <c r="B252" s="1516"/>
      <c r="C252" s="1404"/>
      <c r="D252" s="1404"/>
    </row>
    <row r="253" spans="1:4" x14ac:dyDescent="0.2">
      <c r="A253" s="1404"/>
      <c r="B253" s="1516"/>
      <c r="C253" s="1404"/>
      <c r="D253" s="1404"/>
    </row>
    <row r="254" spans="1:4" x14ac:dyDescent="0.2">
      <c r="A254" s="1404"/>
      <c r="B254" s="1516"/>
      <c r="C254" s="1404"/>
      <c r="D254" s="1404"/>
    </row>
    <row r="255" spans="1:4" x14ac:dyDescent="0.2">
      <c r="A255" s="1404"/>
      <c r="B255" s="1516"/>
      <c r="C255" s="1404"/>
      <c r="D255" s="1404"/>
    </row>
    <row r="256" spans="1:4" x14ac:dyDescent="0.2">
      <c r="A256" s="1404"/>
      <c r="B256" s="1516"/>
      <c r="C256" s="1404"/>
      <c r="D256" s="1404"/>
    </row>
    <row r="257" spans="1:4" x14ac:dyDescent="0.2">
      <c r="A257" s="1404"/>
      <c r="B257" s="1516"/>
      <c r="C257" s="1404"/>
      <c r="D257" s="1404"/>
    </row>
    <row r="258" spans="1:4" x14ac:dyDescent="0.2">
      <c r="A258" s="1404"/>
      <c r="B258" s="1516"/>
      <c r="C258" s="1404"/>
      <c r="D258" s="1404"/>
    </row>
    <row r="259" spans="1:4" x14ac:dyDescent="0.2">
      <c r="A259" s="1404"/>
      <c r="B259" s="1516"/>
      <c r="C259" s="1404"/>
      <c r="D259" s="1404"/>
    </row>
    <row r="260" spans="1:4" x14ac:dyDescent="0.2">
      <c r="A260" s="1404"/>
      <c r="B260" s="1516"/>
      <c r="C260" s="1404"/>
      <c r="D260" s="1404"/>
    </row>
    <row r="261" spans="1:4" x14ac:dyDescent="0.2">
      <c r="A261" s="1404"/>
      <c r="B261" s="1516"/>
      <c r="C261" s="1404"/>
      <c r="D261" s="1404"/>
    </row>
    <row r="262" spans="1:4" x14ac:dyDescent="0.2">
      <c r="A262" s="1404"/>
      <c r="B262" s="1516"/>
      <c r="C262" s="1404"/>
      <c r="D262" s="1404"/>
    </row>
    <row r="263" spans="1:4" x14ac:dyDescent="0.2">
      <c r="A263" s="1404"/>
      <c r="B263" s="1516"/>
      <c r="C263" s="1404"/>
      <c r="D263" s="1404"/>
    </row>
    <row r="264" spans="1:4" x14ac:dyDescent="0.2">
      <c r="A264" s="1404"/>
      <c r="B264" s="1516"/>
      <c r="C264" s="1404"/>
      <c r="D264" s="1404"/>
    </row>
    <row r="265" spans="1:4" x14ac:dyDescent="0.2">
      <c r="A265" s="1404"/>
      <c r="B265" s="1516"/>
      <c r="C265" s="1404"/>
      <c r="D265" s="1404"/>
    </row>
    <row r="266" spans="1:4" x14ac:dyDescent="0.2">
      <c r="A266" s="1404"/>
      <c r="B266" s="1516"/>
      <c r="C266" s="1404"/>
      <c r="D266" s="1404"/>
    </row>
    <row r="267" spans="1:4" x14ac:dyDescent="0.2">
      <c r="A267" s="1404"/>
      <c r="B267" s="1516"/>
      <c r="C267" s="1404"/>
      <c r="D267" s="1404"/>
    </row>
    <row r="268" spans="1:4" x14ac:dyDescent="0.2">
      <c r="A268" s="1404"/>
      <c r="B268" s="1516"/>
      <c r="C268" s="1404"/>
      <c r="D268" s="1404"/>
    </row>
    <row r="269" spans="1:4" x14ac:dyDescent="0.2">
      <c r="A269" s="1404"/>
      <c r="B269" s="1516"/>
      <c r="C269" s="1404"/>
      <c r="D269" s="1404"/>
    </row>
    <row r="270" spans="1:4" x14ac:dyDescent="0.2">
      <c r="A270" s="1404"/>
      <c r="B270" s="1516"/>
      <c r="C270" s="1404"/>
      <c r="D270" s="1404"/>
    </row>
    <row r="271" spans="1:4" x14ac:dyDescent="0.2">
      <c r="A271" s="1404"/>
      <c r="B271" s="1516"/>
      <c r="C271" s="1404"/>
      <c r="D271" s="1404"/>
    </row>
    <row r="272" spans="1:4" x14ac:dyDescent="0.2">
      <c r="A272" s="1404"/>
      <c r="B272" s="1516"/>
      <c r="C272" s="1404"/>
      <c r="D272" s="1404"/>
    </row>
    <row r="273" spans="1:4" x14ac:dyDescent="0.2">
      <c r="A273" s="1404"/>
      <c r="B273" s="1516"/>
      <c r="C273" s="1404"/>
      <c r="D273" s="1404"/>
    </row>
    <row r="274" spans="1:4" x14ac:dyDescent="0.2">
      <c r="A274" s="1404"/>
      <c r="B274" s="1516"/>
      <c r="C274" s="1404"/>
      <c r="D274" s="1404"/>
    </row>
    <row r="275" spans="1:4" x14ac:dyDescent="0.2">
      <c r="A275" s="1404"/>
      <c r="B275" s="1516"/>
      <c r="C275" s="1404"/>
      <c r="D275" s="1404"/>
    </row>
    <row r="276" spans="1:4" x14ac:dyDescent="0.2">
      <c r="A276" s="1404"/>
      <c r="B276" s="1516"/>
      <c r="C276" s="1404"/>
      <c r="D276" s="1404"/>
    </row>
    <row r="277" spans="1:4" x14ac:dyDescent="0.2">
      <c r="A277" s="1404"/>
      <c r="B277" s="1516"/>
      <c r="C277" s="1404"/>
      <c r="D277" s="1404"/>
    </row>
    <row r="278" spans="1:4" x14ac:dyDescent="0.2">
      <c r="A278" s="1404"/>
      <c r="B278" s="1516"/>
      <c r="C278" s="1404"/>
      <c r="D278" s="1404"/>
    </row>
    <row r="279" spans="1:4" x14ac:dyDescent="0.2">
      <c r="A279" s="1404"/>
      <c r="B279" s="1516"/>
      <c r="C279" s="1404"/>
      <c r="D279" s="1404"/>
    </row>
    <row r="280" spans="1:4" x14ac:dyDescent="0.2">
      <c r="A280" s="1404"/>
      <c r="B280" s="1516"/>
      <c r="C280" s="1404"/>
      <c r="D280" s="1404"/>
    </row>
    <row r="281" spans="1:4" x14ac:dyDescent="0.2">
      <c r="A281" s="1404"/>
      <c r="B281" s="1516"/>
      <c r="C281" s="1404"/>
      <c r="D281" s="1404"/>
    </row>
    <row r="282" spans="1:4" x14ac:dyDescent="0.2">
      <c r="A282" s="1404"/>
      <c r="B282" s="1516"/>
      <c r="C282" s="1404"/>
      <c r="D282" s="1404"/>
    </row>
    <row r="283" spans="1:4" x14ac:dyDescent="0.2">
      <c r="A283" s="1404"/>
      <c r="B283" s="1516"/>
      <c r="C283" s="1404"/>
      <c r="D283" s="1404"/>
    </row>
    <row r="284" spans="1:4" x14ac:dyDescent="0.2">
      <c r="A284" s="1404"/>
      <c r="B284" s="1516"/>
      <c r="C284" s="1404"/>
      <c r="D284" s="1404"/>
    </row>
    <row r="285" spans="1:4" x14ac:dyDescent="0.2">
      <c r="A285" s="1404"/>
      <c r="B285" s="1516"/>
      <c r="C285" s="1404"/>
      <c r="D285" s="1404"/>
    </row>
    <row r="286" spans="1:4" x14ac:dyDescent="0.2">
      <c r="A286" s="1404"/>
      <c r="B286" s="1516"/>
      <c r="C286" s="1404"/>
      <c r="D286" s="1404"/>
    </row>
    <row r="287" spans="1:4" x14ac:dyDescent="0.2">
      <c r="A287" s="1404"/>
      <c r="B287" s="1516"/>
      <c r="C287" s="1404"/>
      <c r="D287" s="1404"/>
    </row>
    <row r="288" spans="1:4" x14ac:dyDescent="0.2">
      <c r="A288" s="1404"/>
      <c r="B288" s="1516"/>
      <c r="C288" s="1404"/>
      <c r="D288" s="1404"/>
    </row>
    <row r="289" spans="1:4" x14ac:dyDescent="0.2">
      <c r="A289" s="1404"/>
      <c r="B289" s="1516"/>
      <c r="C289" s="1404"/>
      <c r="D289" s="1404"/>
    </row>
    <row r="290" spans="1:4" x14ac:dyDescent="0.2">
      <c r="A290" s="1404"/>
      <c r="B290" s="1516"/>
      <c r="C290" s="1404"/>
      <c r="D290" s="1404"/>
    </row>
    <row r="291" spans="1:4" x14ac:dyDescent="0.2">
      <c r="A291" s="1404"/>
      <c r="B291" s="1516"/>
      <c r="C291" s="1404"/>
      <c r="D291" s="1404"/>
    </row>
    <row r="292" spans="1:4" x14ac:dyDescent="0.2">
      <c r="A292" s="1404"/>
      <c r="B292" s="1516"/>
      <c r="C292" s="1404"/>
      <c r="D292" s="1404"/>
    </row>
    <row r="293" spans="1:4" x14ac:dyDescent="0.2">
      <c r="A293" s="1404"/>
      <c r="B293" s="1516"/>
      <c r="C293" s="1404"/>
      <c r="D293" s="1404"/>
    </row>
    <row r="294" spans="1:4" x14ac:dyDescent="0.2">
      <c r="A294" s="1404"/>
      <c r="B294" s="1516"/>
      <c r="C294" s="1404"/>
      <c r="D294" s="1404"/>
    </row>
    <row r="295" spans="1:4" x14ac:dyDescent="0.2">
      <c r="A295" s="1404"/>
      <c r="B295" s="1516"/>
      <c r="C295" s="1404"/>
      <c r="D295" s="1404"/>
    </row>
    <row r="296" spans="1:4" x14ac:dyDescent="0.2">
      <c r="A296" s="1404"/>
      <c r="B296" s="1516"/>
      <c r="C296" s="1404"/>
      <c r="D296" s="1404"/>
    </row>
    <row r="297" spans="1:4" x14ac:dyDescent="0.2">
      <c r="A297" s="1404"/>
      <c r="B297" s="1516"/>
      <c r="C297" s="1404"/>
      <c r="D297" s="1404"/>
    </row>
    <row r="298" spans="1:4" x14ac:dyDescent="0.2">
      <c r="A298" s="1404"/>
      <c r="B298" s="1516"/>
      <c r="C298" s="1404"/>
      <c r="D298" s="1404"/>
    </row>
    <row r="299" spans="1:4" x14ac:dyDescent="0.2">
      <c r="A299" s="1404"/>
      <c r="B299" s="1516"/>
      <c r="C299" s="1404"/>
      <c r="D299" s="1404"/>
    </row>
    <row r="300" spans="1:4" x14ac:dyDescent="0.2">
      <c r="A300" s="1404"/>
      <c r="B300" s="1516"/>
      <c r="C300" s="1404"/>
      <c r="D300" s="1404"/>
    </row>
    <row r="301" spans="1:4" x14ac:dyDescent="0.2">
      <c r="A301" s="1404"/>
      <c r="B301" s="1516"/>
      <c r="C301" s="1404"/>
      <c r="D301" s="1404"/>
    </row>
    <row r="302" spans="1:4" x14ac:dyDescent="0.2">
      <c r="A302" s="1404"/>
      <c r="B302" s="1516"/>
      <c r="C302" s="1404"/>
      <c r="D302" s="1404"/>
    </row>
    <row r="303" spans="1:4" x14ac:dyDescent="0.2">
      <c r="A303" s="1404"/>
      <c r="B303" s="1516"/>
      <c r="C303" s="1404"/>
      <c r="D303" s="1404"/>
    </row>
    <row r="304" spans="1:4" x14ac:dyDescent="0.2">
      <c r="A304" s="1404"/>
      <c r="B304" s="1516"/>
      <c r="C304" s="1404"/>
      <c r="D304" s="1404"/>
    </row>
    <row r="305" spans="1:4" x14ac:dyDescent="0.2">
      <c r="A305" s="1404"/>
      <c r="B305" s="1516"/>
      <c r="C305" s="1404"/>
      <c r="D305" s="1404"/>
    </row>
    <row r="306" spans="1:4" x14ac:dyDescent="0.2">
      <c r="A306" s="1404"/>
      <c r="B306" s="1516"/>
      <c r="C306" s="1404"/>
      <c r="D306" s="1404"/>
    </row>
    <row r="307" spans="1:4" x14ac:dyDescent="0.2">
      <c r="A307" s="1404"/>
      <c r="B307" s="1516"/>
      <c r="C307" s="1404"/>
      <c r="D307" s="1404"/>
    </row>
    <row r="308" spans="1:4" x14ac:dyDescent="0.2">
      <c r="A308" s="1404"/>
      <c r="B308" s="1516"/>
      <c r="C308" s="1404"/>
      <c r="D308" s="1404"/>
    </row>
    <row r="309" spans="1:4" x14ac:dyDescent="0.2">
      <c r="A309" s="1404"/>
      <c r="B309" s="1516"/>
      <c r="C309" s="1404"/>
      <c r="D309" s="1404"/>
    </row>
    <row r="310" spans="1:4" x14ac:dyDescent="0.2">
      <c r="A310" s="1404"/>
      <c r="B310" s="1516"/>
      <c r="C310" s="1404"/>
      <c r="D310" s="1404"/>
    </row>
    <row r="311" spans="1:4" x14ac:dyDescent="0.2">
      <c r="A311" s="1404"/>
      <c r="B311" s="1516"/>
      <c r="C311" s="1404"/>
      <c r="D311" s="1404"/>
    </row>
    <row r="312" spans="1:4" x14ac:dyDescent="0.2">
      <c r="A312" s="1404"/>
      <c r="B312" s="1516"/>
      <c r="C312" s="1404"/>
      <c r="D312" s="1404"/>
    </row>
    <row r="313" spans="1:4" x14ac:dyDescent="0.2">
      <c r="A313" s="1404"/>
      <c r="B313" s="1516"/>
      <c r="C313" s="1404"/>
      <c r="D313" s="1404"/>
    </row>
    <row r="314" spans="1:4" x14ac:dyDescent="0.2">
      <c r="A314" s="1404"/>
      <c r="B314" s="1516"/>
      <c r="C314" s="1404"/>
      <c r="D314" s="1404"/>
    </row>
    <row r="315" spans="1:4" x14ac:dyDescent="0.2">
      <c r="A315" s="1404"/>
      <c r="B315" s="1516"/>
      <c r="C315" s="1404"/>
      <c r="D315" s="1404"/>
    </row>
    <row r="316" spans="1:4" x14ac:dyDescent="0.2">
      <c r="A316" s="1404"/>
      <c r="B316" s="1516"/>
      <c r="C316" s="1404"/>
      <c r="D316" s="1404"/>
    </row>
    <row r="317" spans="1:4" x14ac:dyDescent="0.2">
      <c r="A317" s="1404"/>
      <c r="B317" s="1516"/>
      <c r="C317" s="1404"/>
      <c r="D317" s="1404"/>
    </row>
    <row r="318" spans="1:4" x14ac:dyDescent="0.2">
      <c r="A318" s="1404"/>
      <c r="B318" s="1516"/>
      <c r="C318" s="1404"/>
      <c r="D318" s="1404"/>
    </row>
    <row r="319" spans="1:4" x14ac:dyDescent="0.2">
      <c r="A319" s="1404"/>
      <c r="B319" s="1516"/>
      <c r="C319" s="1404"/>
      <c r="D319" s="1404"/>
    </row>
    <row r="320" spans="1:4" x14ac:dyDescent="0.2">
      <c r="A320" s="1404"/>
      <c r="B320" s="1516"/>
      <c r="C320" s="1404"/>
      <c r="D320" s="1404"/>
    </row>
    <row r="321" spans="1:4" x14ac:dyDescent="0.2">
      <c r="A321" s="1404"/>
      <c r="B321" s="1516"/>
      <c r="C321" s="1404"/>
      <c r="D321" s="1404"/>
    </row>
    <row r="322" spans="1:4" x14ac:dyDescent="0.2">
      <c r="A322" s="1404"/>
      <c r="B322" s="1516"/>
      <c r="C322" s="1404"/>
      <c r="D322" s="1404"/>
    </row>
    <row r="323" spans="1:4" x14ac:dyDescent="0.2">
      <c r="A323" s="1404"/>
      <c r="B323" s="1516"/>
      <c r="C323" s="1404"/>
      <c r="D323" s="1404"/>
    </row>
    <row r="324" spans="1:4" x14ac:dyDescent="0.2">
      <c r="A324" s="1404"/>
      <c r="B324" s="1516"/>
      <c r="C324" s="1404"/>
      <c r="D324" s="1404"/>
    </row>
    <row r="325" spans="1:4" x14ac:dyDescent="0.2">
      <c r="A325" s="1404"/>
      <c r="B325" s="1516"/>
      <c r="C325" s="1404"/>
      <c r="D325" s="1404"/>
    </row>
    <row r="326" spans="1:4" x14ac:dyDescent="0.2">
      <c r="A326" s="1404"/>
      <c r="B326" s="1516"/>
      <c r="C326" s="1404"/>
      <c r="D326" s="1404"/>
    </row>
    <row r="327" spans="1:4" x14ac:dyDescent="0.2">
      <c r="A327" s="1404"/>
      <c r="B327" s="1516"/>
      <c r="C327" s="1404"/>
      <c r="D327" s="1404"/>
    </row>
    <row r="328" spans="1:4" x14ac:dyDescent="0.2">
      <c r="A328" s="1404"/>
      <c r="B328" s="1516"/>
      <c r="C328" s="1404"/>
      <c r="D328" s="1404"/>
    </row>
    <row r="329" spans="1:4" x14ac:dyDescent="0.2">
      <c r="A329" s="1404"/>
      <c r="B329" s="1516"/>
      <c r="C329" s="1404"/>
      <c r="D329" s="1404"/>
    </row>
    <row r="330" spans="1:4" x14ac:dyDescent="0.2">
      <c r="A330" s="1404"/>
      <c r="B330" s="1516"/>
      <c r="C330" s="1404"/>
      <c r="D330" s="1404"/>
    </row>
    <row r="331" spans="1:4" x14ac:dyDescent="0.2">
      <c r="A331" s="1404"/>
      <c r="B331" s="1516"/>
      <c r="C331" s="1404"/>
      <c r="D331" s="1404"/>
    </row>
    <row r="332" spans="1:4" x14ac:dyDescent="0.2">
      <c r="A332" s="1404"/>
      <c r="B332" s="1516"/>
      <c r="C332" s="1404"/>
      <c r="D332" s="1404"/>
    </row>
    <row r="333" spans="1:4" x14ac:dyDescent="0.2">
      <c r="A333" s="1404"/>
      <c r="B333" s="1516"/>
      <c r="C333" s="1404"/>
      <c r="D333" s="1404"/>
    </row>
    <row r="334" spans="1:4" x14ac:dyDescent="0.2">
      <c r="A334" s="1404"/>
      <c r="B334" s="1516"/>
      <c r="C334" s="1404"/>
      <c r="D334" s="1404"/>
    </row>
    <row r="335" spans="1:4" x14ac:dyDescent="0.2">
      <c r="A335" s="1404"/>
      <c r="B335" s="1516"/>
      <c r="C335" s="1404"/>
      <c r="D335" s="1404"/>
    </row>
    <row r="336" spans="1:4" x14ac:dyDescent="0.2">
      <c r="A336" s="1404"/>
      <c r="B336" s="1516"/>
      <c r="C336" s="1404"/>
      <c r="D336" s="1404"/>
    </row>
    <row r="337" spans="1:4" x14ac:dyDescent="0.2">
      <c r="A337" s="1404"/>
      <c r="B337" s="1516"/>
      <c r="C337" s="1404"/>
      <c r="D337" s="1404"/>
    </row>
    <row r="338" spans="1:4" x14ac:dyDescent="0.2">
      <c r="A338" s="1404"/>
      <c r="B338" s="1516"/>
      <c r="C338" s="1404"/>
      <c r="D338" s="1404"/>
    </row>
    <row r="339" spans="1:4" x14ac:dyDescent="0.2">
      <c r="A339" s="1404"/>
      <c r="B339" s="1516"/>
      <c r="C339" s="1404"/>
      <c r="D339" s="1404"/>
    </row>
    <row r="340" spans="1:4" x14ac:dyDescent="0.2">
      <c r="A340" s="1404"/>
      <c r="B340" s="1516"/>
      <c r="C340" s="1404"/>
      <c r="D340" s="1404"/>
    </row>
    <row r="341" spans="1:4" x14ac:dyDescent="0.2">
      <c r="A341" s="1404"/>
      <c r="B341" s="1516"/>
      <c r="C341" s="1404"/>
      <c r="D341" s="1404"/>
    </row>
    <row r="342" spans="1:4" x14ac:dyDescent="0.2">
      <c r="A342" s="1404"/>
      <c r="B342" s="1516"/>
      <c r="C342" s="1404"/>
      <c r="D342" s="1404"/>
    </row>
    <row r="343" spans="1:4" x14ac:dyDescent="0.2">
      <c r="A343" s="1404"/>
      <c r="B343" s="1516"/>
      <c r="C343" s="1404"/>
      <c r="D343" s="1404"/>
    </row>
    <row r="344" spans="1:4" x14ac:dyDescent="0.2">
      <c r="A344" s="1404"/>
      <c r="B344" s="1516"/>
      <c r="C344" s="1404"/>
      <c r="D344" s="1404"/>
    </row>
    <row r="345" spans="1:4" x14ac:dyDescent="0.2">
      <c r="A345" s="1404"/>
      <c r="B345" s="1516"/>
      <c r="C345" s="1404"/>
      <c r="D345" s="1404"/>
    </row>
    <row r="346" spans="1:4" x14ac:dyDescent="0.2">
      <c r="A346" s="1404"/>
      <c r="B346" s="1516"/>
      <c r="C346" s="1404"/>
      <c r="D346" s="1404"/>
    </row>
    <row r="347" spans="1:4" x14ac:dyDescent="0.2">
      <c r="A347" s="1404"/>
      <c r="B347" s="1516"/>
      <c r="C347" s="1404"/>
      <c r="D347" s="1404"/>
    </row>
    <row r="348" spans="1:4" x14ac:dyDescent="0.2">
      <c r="A348" s="1404"/>
      <c r="B348" s="1516"/>
      <c r="C348" s="1404"/>
      <c r="D348" s="1404"/>
    </row>
    <row r="349" spans="1:4" x14ac:dyDescent="0.2">
      <c r="A349" s="1404"/>
      <c r="B349" s="1516"/>
      <c r="C349" s="1404"/>
      <c r="D349" s="1404"/>
    </row>
    <row r="350" spans="1:4" x14ac:dyDescent="0.2">
      <c r="A350" s="1404"/>
      <c r="B350" s="1516"/>
      <c r="C350" s="1404"/>
      <c r="D350" s="1404"/>
    </row>
    <row r="351" spans="1:4" x14ac:dyDescent="0.2">
      <c r="A351" s="1404"/>
      <c r="B351" s="1516"/>
      <c r="C351" s="1404"/>
      <c r="D351" s="1404"/>
    </row>
    <row r="352" spans="1:4" x14ac:dyDescent="0.2">
      <c r="A352" s="1404"/>
      <c r="B352" s="1516"/>
      <c r="C352" s="1404"/>
      <c r="D352" s="1404"/>
    </row>
    <row r="353" spans="1:4" x14ac:dyDescent="0.2">
      <c r="A353" s="1404"/>
      <c r="B353" s="1516"/>
      <c r="C353" s="1404"/>
      <c r="D353" s="1404"/>
    </row>
    <row r="354" spans="1:4" x14ac:dyDescent="0.2">
      <c r="A354" s="1404"/>
      <c r="B354" s="1516"/>
      <c r="C354" s="1404"/>
      <c r="D354" s="1404"/>
    </row>
    <row r="355" spans="1:4" x14ac:dyDescent="0.2">
      <c r="A355" s="1404"/>
      <c r="B355" s="1516"/>
      <c r="C355" s="1404"/>
      <c r="D355" s="1404"/>
    </row>
    <row r="356" spans="1:4" x14ac:dyDescent="0.2">
      <c r="A356" s="1404"/>
      <c r="B356" s="1516"/>
      <c r="C356" s="1404"/>
      <c r="D356" s="1404"/>
    </row>
    <row r="357" spans="1:4" x14ac:dyDescent="0.2">
      <c r="A357" s="1404"/>
      <c r="B357" s="1516"/>
      <c r="C357" s="1404"/>
      <c r="D357" s="1404"/>
    </row>
    <row r="358" spans="1:4" x14ac:dyDescent="0.2">
      <c r="A358" s="1404"/>
      <c r="B358" s="1516"/>
      <c r="C358" s="1404"/>
      <c r="D358" s="1404"/>
    </row>
    <row r="359" spans="1:4" x14ac:dyDescent="0.2">
      <c r="A359" s="1404"/>
      <c r="B359" s="1516"/>
      <c r="C359" s="1404"/>
      <c r="D359" s="1404"/>
    </row>
    <row r="360" spans="1:4" x14ac:dyDescent="0.2">
      <c r="A360" s="1404"/>
      <c r="B360" s="1516"/>
      <c r="C360" s="1404"/>
      <c r="D360" s="1404"/>
    </row>
    <row r="361" spans="1:4" x14ac:dyDescent="0.2">
      <c r="A361" s="1404"/>
      <c r="B361" s="1516"/>
      <c r="C361" s="1404"/>
      <c r="D361" s="1404"/>
    </row>
    <row r="362" spans="1:4" x14ac:dyDescent="0.2">
      <c r="A362" s="1404"/>
      <c r="B362" s="1516"/>
      <c r="C362" s="1404"/>
      <c r="D362" s="1404"/>
    </row>
    <row r="363" spans="1:4" x14ac:dyDescent="0.2">
      <c r="A363" s="1404"/>
      <c r="B363" s="1516"/>
      <c r="C363" s="1404"/>
      <c r="D363" s="1404"/>
    </row>
    <row r="364" spans="1:4" x14ac:dyDescent="0.2">
      <c r="A364" s="1404"/>
      <c r="B364" s="1516"/>
      <c r="C364" s="1404"/>
      <c r="D364" s="1404"/>
    </row>
    <row r="365" spans="1:4" x14ac:dyDescent="0.2">
      <c r="A365" s="1404"/>
      <c r="B365" s="1516"/>
      <c r="C365" s="1404"/>
      <c r="D365" s="1404"/>
    </row>
    <row r="366" spans="1:4" x14ac:dyDescent="0.2">
      <c r="A366" s="1404"/>
      <c r="B366" s="1516"/>
      <c r="C366" s="1404"/>
      <c r="D366" s="1404"/>
    </row>
    <row r="367" spans="1:4" x14ac:dyDescent="0.2">
      <c r="A367" s="1404"/>
      <c r="B367" s="1516"/>
      <c r="C367" s="1404"/>
      <c r="D367" s="1404"/>
    </row>
    <row r="368" spans="1:4" x14ac:dyDescent="0.2">
      <c r="A368" s="1404"/>
      <c r="B368" s="1516"/>
      <c r="C368" s="1404"/>
      <c r="D368" s="1404"/>
    </row>
    <row r="369" spans="1:4" x14ac:dyDescent="0.2">
      <c r="A369" s="1404"/>
      <c r="B369" s="1516"/>
      <c r="C369" s="1404"/>
      <c r="D369" s="1404"/>
    </row>
    <row r="370" spans="1:4" x14ac:dyDescent="0.2">
      <c r="A370" s="1404"/>
      <c r="B370" s="1516"/>
      <c r="C370" s="1404"/>
      <c r="D370" s="1404"/>
    </row>
    <row r="371" spans="1:4" x14ac:dyDescent="0.2">
      <c r="A371" s="1404"/>
      <c r="B371" s="1516"/>
      <c r="C371" s="1404"/>
      <c r="D371" s="1404"/>
    </row>
    <row r="372" spans="1:4" x14ac:dyDescent="0.2">
      <c r="A372" s="1404"/>
      <c r="B372" s="1516"/>
      <c r="C372" s="1404"/>
      <c r="D372" s="1404"/>
    </row>
    <row r="373" spans="1:4" x14ac:dyDescent="0.2">
      <c r="A373" s="1404"/>
      <c r="B373" s="1516"/>
      <c r="C373" s="1404"/>
      <c r="D373" s="1404"/>
    </row>
    <row r="374" spans="1:4" x14ac:dyDescent="0.2">
      <c r="A374" s="1404"/>
      <c r="B374" s="1516"/>
      <c r="C374" s="1404"/>
      <c r="D374" s="1404"/>
    </row>
    <row r="375" spans="1:4" x14ac:dyDescent="0.2">
      <c r="A375" s="1404"/>
      <c r="B375" s="1516"/>
      <c r="C375" s="1404"/>
      <c r="D375" s="1404"/>
    </row>
    <row r="376" spans="1:4" x14ac:dyDescent="0.2">
      <c r="A376" s="1404"/>
      <c r="B376" s="1516"/>
      <c r="C376" s="1404"/>
      <c r="D376" s="1404"/>
    </row>
    <row r="377" spans="1:4" x14ac:dyDescent="0.2">
      <c r="A377" s="1404"/>
      <c r="B377" s="1516"/>
      <c r="C377" s="1404"/>
      <c r="D377" s="1404"/>
    </row>
    <row r="378" spans="1:4" x14ac:dyDescent="0.2">
      <c r="A378" s="1404"/>
      <c r="B378" s="1516"/>
      <c r="C378" s="1404"/>
      <c r="D378" s="1404"/>
    </row>
    <row r="379" spans="1:4" x14ac:dyDescent="0.2">
      <c r="A379" s="1404"/>
      <c r="B379" s="1516"/>
      <c r="C379" s="1404"/>
      <c r="D379" s="1404"/>
    </row>
    <row r="380" spans="1:4" x14ac:dyDescent="0.2">
      <c r="A380" s="1404"/>
      <c r="B380" s="1516"/>
      <c r="C380" s="1404"/>
      <c r="D380" s="1404"/>
    </row>
    <row r="381" spans="1:4" x14ac:dyDescent="0.2">
      <c r="A381" s="1404"/>
      <c r="B381" s="1516"/>
      <c r="C381" s="1404"/>
      <c r="D381" s="1404"/>
    </row>
    <row r="382" spans="1:4" x14ac:dyDescent="0.2">
      <c r="A382" s="1404"/>
      <c r="B382" s="1516"/>
      <c r="C382" s="1404"/>
      <c r="D382" s="1404"/>
    </row>
    <row r="383" spans="1:4" x14ac:dyDescent="0.2">
      <c r="A383" s="1404"/>
      <c r="B383" s="1516"/>
      <c r="C383" s="1404"/>
      <c r="D383" s="1404"/>
    </row>
    <row r="384" spans="1:4" x14ac:dyDescent="0.2">
      <c r="A384" s="1404"/>
      <c r="B384" s="1516"/>
      <c r="C384" s="1404"/>
      <c r="D384" s="1404"/>
    </row>
    <row r="385" spans="1:4" x14ac:dyDescent="0.2">
      <c r="A385" s="1404"/>
      <c r="B385" s="1516"/>
      <c r="C385" s="1404"/>
      <c r="D385" s="1404"/>
    </row>
    <row r="386" spans="1:4" x14ac:dyDescent="0.2">
      <c r="A386" s="1404"/>
      <c r="B386" s="1516"/>
      <c r="C386" s="1404"/>
      <c r="D386" s="1404"/>
    </row>
    <row r="387" spans="1:4" x14ac:dyDescent="0.2">
      <c r="A387" s="1404"/>
      <c r="B387" s="1516"/>
      <c r="C387" s="1404"/>
      <c r="D387" s="1404"/>
    </row>
    <row r="388" spans="1:4" x14ac:dyDescent="0.2">
      <c r="A388" s="1404"/>
      <c r="B388" s="1516"/>
      <c r="C388" s="1404"/>
      <c r="D388" s="1404"/>
    </row>
    <row r="389" spans="1:4" x14ac:dyDescent="0.2">
      <c r="A389" s="1404"/>
      <c r="B389" s="1516"/>
      <c r="C389" s="1404"/>
      <c r="D389" s="1404"/>
    </row>
    <row r="390" spans="1:4" x14ac:dyDescent="0.2">
      <c r="A390" s="1404"/>
      <c r="B390" s="1516"/>
      <c r="C390" s="1404"/>
      <c r="D390" s="1404"/>
    </row>
    <row r="391" spans="1:4" x14ac:dyDescent="0.2">
      <c r="A391" s="1404"/>
      <c r="B391" s="1516"/>
      <c r="C391" s="1404"/>
      <c r="D391" s="1404"/>
    </row>
    <row r="392" spans="1:4" x14ac:dyDescent="0.2">
      <c r="A392" s="1404"/>
      <c r="B392" s="1516"/>
      <c r="C392" s="1404"/>
      <c r="D392" s="1404"/>
    </row>
    <row r="393" spans="1:4" x14ac:dyDescent="0.2">
      <c r="A393" s="1404"/>
      <c r="B393" s="1516"/>
      <c r="C393" s="1404"/>
      <c r="D393" s="1404"/>
    </row>
    <row r="394" spans="1:4" x14ac:dyDescent="0.2">
      <c r="A394" s="1404"/>
      <c r="B394" s="1516"/>
      <c r="C394" s="1404"/>
      <c r="D394" s="1404"/>
    </row>
    <row r="395" spans="1:4" x14ac:dyDescent="0.2">
      <c r="A395" s="1404"/>
      <c r="B395" s="1516"/>
      <c r="C395" s="1404"/>
      <c r="D395" s="1404"/>
    </row>
    <row r="396" spans="1:4" x14ac:dyDescent="0.2">
      <c r="A396" s="1404"/>
      <c r="B396" s="1516"/>
      <c r="C396" s="1404"/>
      <c r="D396" s="1404"/>
    </row>
    <row r="397" spans="1:4" x14ac:dyDescent="0.2">
      <c r="A397" s="1404"/>
      <c r="B397" s="1516"/>
      <c r="C397" s="1404"/>
      <c r="D397" s="1404"/>
    </row>
    <row r="398" spans="1:4" x14ac:dyDescent="0.2">
      <c r="A398" s="1404"/>
      <c r="B398" s="1516"/>
      <c r="C398" s="1404"/>
      <c r="D398" s="1404"/>
    </row>
    <row r="399" spans="1:4" x14ac:dyDescent="0.2">
      <c r="A399" s="1404"/>
      <c r="B399" s="1516"/>
      <c r="C399" s="1404"/>
      <c r="D399" s="1404"/>
    </row>
    <row r="400" spans="1:4" x14ac:dyDescent="0.2">
      <c r="A400" s="1404"/>
      <c r="B400" s="1516"/>
      <c r="C400" s="1404"/>
      <c r="D400" s="1404"/>
    </row>
    <row r="401" spans="1:4" x14ac:dyDescent="0.2">
      <c r="A401" s="1404"/>
      <c r="B401" s="1516"/>
      <c r="C401" s="1404"/>
      <c r="D401" s="1404"/>
    </row>
    <row r="402" spans="1:4" x14ac:dyDescent="0.2">
      <c r="A402" s="1404"/>
      <c r="B402" s="1516"/>
      <c r="C402" s="1404"/>
      <c r="D402" s="1404"/>
    </row>
    <row r="403" spans="1:4" x14ac:dyDescent="0.2">
      <c r="A403" s="1404"/>
      <c r="B403" s="1516"/>
      <c r="C403" s="1404"/>
      <c r="D403" s="1404"/>
    </row>
    <row r="404" spans="1:4" x14ac:dyDescent="0.2">
      <c r="A404" s="1404"/>
      <c r="B404" s="1516"/>
      <c r="C404" s="1404"/>
      <c r="D404" s="1404"/>
    </row>
    <row r="405" spans="1:4" x14ac:dyDescent="0.2">
      <c r="A405" s="1404"/>
      <c r="B405" s="1516"/>
      <c r="C405" s="1404"/>
      <c r="D405" s="1404"/>
    </row>
    <row r="406" spans="1:4" x14ac:dyDescent="0.2">
      <c r="A406" s="1404"/>
      <c r="B406" s="1516"/>
      <c r="C406" s="1404"/>
      <c r="D406" s="1404"/>
    </row>
    <row r="407" spans="1:4" x14ac:dyDescent="0.2">
      <c r="A407" s="1404"/>
      <c r="B407" s="1516"/>
      <c r="C407" s="1404"/>
      <c r="D407" s="1404"/>
    </row>
    <row r="408" spans="1:4" x14ac:dyDescent="0.2">
      <c r="A408" s="1404"/>
      <c r="B408" s="1516"/>
      <c r="C408" s="1404"/>
      <c r="D408" s="1404"/>
    </row>
    <row r="409" spans="1:4" x14ac:dyDescent="0.2">
      <c r="A409" s="1404"/>
      <c r="B409" s="1516"/>
      <c r="C409" s="1404"/>
      <c r="D409" s="1404"/>
    </row>
    <row r="410" spans="1:4" x14ac:dyDescent="0.2">
      <c r="A410" s="1404"/>
      <c r="B410" s="1516"/>
      <c r="C410" s="1404"/>
      <c r="D410" s="1404"/>
    </row>
    <row r="411" spans="1:4" x14ac:dyDescent="0.2">
      <c r="A411" s="1404"/>
      <c r="B411" s="1516"/>
      <c r="C411" s="1404"/>
      <c r="D411" s="1404"/>
    </row>
    <row r="412" spans="1:4" x14ac:dyDescent="0.2">
      <c r="A412" s="1404"/>
      <c r="B412" s="1516"/>
      <c r="C412" s="1404"/>
      <c r="D412" s="1404"/>
    </row>
    <row r="413" spans="1:4" x14ac:dyDescent="0.2">
      <c r="A413" s="1404"/>
      <c r="B413" s="1516"/>
      <c r="C413" s="1404"/>
      <c r="D413" s="1404"/>
    </row>
    <row r="414" spans="1:4" x14ac:dyDescent="0.2">
      <c r="A414" s="1404"/>
      <c r="B414" s="1516"/>
      <c r="C414" s="1404"/>
      <c r="D414" s="1404"/>
    </row>
    <row r="415" spans="1:4" x14ac:dyDescent="0.2">
      <c r="A415" s="1404"/>
      <c r="B415" s="1516"/>
      <c r="C415" s="1404"/>
      <c r="D415" s="1404"/>
    </row>
    <row r="416" spans="1:4" x14ac:dyDescent="0.2">
      <c r="A416" s="1404"/>
      <c r="B416" s="1516"/>
      <c r="C416" s="1404"/>
      <c r="D416" s="1404"/>
    </row>
    <row r="417" spans="1:4" x14ac:dyDescent="0.2">
      <c r="A417" s="1404"/>
      <c r="B417" s="1516"/>
      <c r="C417" s="1404"/>
      <c r="D417" s="1404"/>
    </row>
    <row r="418" spans="1:4" x14ac:dyDescent="0.2">
      <c r="A418" s="1404"/>
      <c r="B418" s="1516"/>
      <c r="C418" s="1404"/>
      <c r="D418" s="1404"/>
    </row>
    <row r="419" spans="1:4" x14ac:dyDescent="0.2">
      <c r="A419" s="1404"/>
      <c r="B419" s="1516"/>
      <c r="C419" s="1404"/>
      <c r="D419" s="1404"/>
    </row>
    <row r="420" spans="1:4" x14ac:dyDescent="0.2">
      <c r="A420" s="1404"/>
      <c r="B420" s="1516"/>
      <c r="C420" s="1404"/>
      <c r="D420" s="1404"/>
    </row>
    <row r="421" spans="1:4" x14ac:dyDescent="0.2">
      <c r="A421" s="1404"/>
      <c r="B421" s="1516"/>
      <c r="C421" s="1404"/>
      <c r="D421" s="1404"/>
    </row>
    <row r="422" spans="1:4" x14ac:dyDescent="0.2">
      <c r="A422" s="1404"/>
      <c r="B422" s="1516"/>
      <c r="C422" s="1404"/>
      <c r="D422" s="1404"/>
    </row>
    <row r="423" spans="1:4" x14ac:dyDescent="0.2">
      <c r="A423" s="1404"/>
      <c r="B423" s="1516"/>
      <c r="C423" s="1404"/>
      <c r="D423" s="1404"/>
    </row>
    <row r="424" spans="1:4" x14ac:dyDescent="0.2">
      <c r="A424" s="1404"/>
      <c r="B424" s="1516"/>
      <c r="C424" s="1404"/>
      <c r="D424" s="1404"/>
    </row>
    <row r="425" spans="1:4" x14ac:dyDescent="0.2">
      <c r="A425" s="1404"/>
      <c r="B425" s="1516"/>
      <c r="C425" s="1404"/>
      <c r="D425" s="1404"/>
    </row>
    <row r="426" spans="1:4" x14ac:dyDescent="0.2">
      <c r="A426" s="1404"/>
      <c r="B426" s="1516"/>
      <c r="C426" s="1404"/>
      <c r="D426" s="1404"/>
    </row>
    <row r="427" spans="1:4" x14ac:dyDescent="0.2">
      <c r="A427" s="1404"/>
      <c r="B427" s="1516"/>
      <c r="C427" s="1404"/>
      <c r="D427" s="1404"/>
    </row>
    <row r="428" spans="1:4" x14ac:dyDescent="0.2">
      <c r="A428" s="1404"/>
      <c r="B428" s="1516"/>
      <c r="C428" s="1404"/>
      <c r="D428" s="1404"/>
    </row>
    <row r="429" spans="1:4" x14ac:dyDescent="0.2">
      <c r="A429" s="1404"/>
      <c r="B429" s="1516"/>
      <c r="C429" s="1404"/>
      <c r="D429" s="1404"/>
    </row>
    <row r="430" spans="1:4" x14ac:dyDescent="0.2">
      <c r="A430" s="1404"/>
      <c r="B430" s="1516"/>
      <c r="C430" s="1404"/>
      <c r="D430" s="1404"/>
    </row>
    <row r="431" spans="1:4" x14ac:dyDescent="0.2">
      <c r="A431" s="1404"/>
      <c r="B431" s="1516"/>
      <c r="C431" s="1404"/>
      <c r="D431" s="1404"/>
    </row>
    <row r="432" spans="1:4" x14ac:dyDescent="0.2">
      <c r="A432" s="1404"/>
      <c r="B432" s="1516"/>
      <c r="C432" s="1404"/>
      <c r="D432" s="1404"/>
    </row>
    <row r="433" spans="1:4" x14ac:dyDescent="0.2">
      <c r="A433" s="1404"/>
      <c r="B433" s="1516"/>
      <c r="C433" s="1404"/>
      <c r="D433" s="1404"/>
    </row>
    <row r="434" spans="1:4" x14ac:dyDescent="0.2">
      <c r="A434" s="1404"/>
      <c r="B434" s="1516"/>
      <c r="C434" s="1404"/>
      <c r="D434" s="1404"/>
    </row>
    <row r="435" spans="1:4" x14ac:dyDescent="0.2">
      <c r="A435" s="1404"/>
      <c r="B435" s="1516"/>
      <c r="C435" s="1404"/>
      <c r="D435" s="1404"/>
    </row>
    <row r="436" spans="1:4" x14ac:dyDescent="0.2">
      <c r="A436" s="1404"/>
      <c r="B436" s="1516"/>
      <c r="C436" s="1404"/>
      <c r="D436" s="1404"/>
    </row>
    <row r="437" spans="1:4" x14ac:dyDescent="0.2">
      <c r="A437" s="1404"/>
      <c r="B437" s="1516"/>
      <c r="C437" s="1404"/>
      <c r="D437" s="1404"/>
    </row>
    <row r="438" spans="1:4" x14ac:dyDescent="0.2">
      <c r="A438" s="1404"/>
      <c r="B438" s="1516"/>
      <c r="C438" s="1404"/>
      <c r="D438" s="1404"/>
    </row>
    <row r="439" spans="1:4" x14ac:dyDescent="0.2">
      <c r="A439" s="1404"/>
      <c r="B439" s="1516"/>
      <c r="C439" s="1404"/>
      <c r="D439" s="1404"/>
    </row>
    <row r="440" spans="1:4" x14ac:dyDescent="0.2">
      <c r="A440" s="1404"/>
      <c r="B440" s="1516"/>
      <c r="C440" s="1404"/>
      <c r="D440" s="1404"/>
    </row>
    <row r="441" spans="1:4" x14ac:dyDescent="0.2">
      <c r="A441" s="1404"/>
      <c r="B441" s="1516"/>
      <c r="C441" s="1404"/>
      <c r="D441" s="1404"/>
    </row>
    <row r="442" spans="1:4" x14ac:dyDescent="0.2">
      <c r="A442" s="1404"/>
      <c r="B442" s="1516"/>
      <c r="C442" s="1404"/>
      <c r="D442" s="1404"/>
    </row>
    <row r="443" spans="1:4" x14ac:dyDescent="0.2">
      <c r="A443" s="1404"/>
      <c r="B443" s="1516"/>
      <c r="C443" s="1404"/>
      <c r="D443" s="1404"/>
    </row>
    <row r="444" spans="1:4" x14ac:dyDescent="0.2">
      <c r="A444" s="1404"/>
      <c r="B444" s="1516"/>
      <c r="C444" s="1404"/>
      <c r="D444" s="1404"/>
    </row>
    <row r="445" spans="1:4" x14ac:dyDescent="0.2">
      <c r="A445" s="1404"/>
      <c r="B445" s="1516"/>
      <c r="C445" s="1404"/>
      <c r="D445" s="1404"/>
    </row>
    <row r="446" spans="1:4" x14ac:dyDescent="0.2">
      <c r="A446" s="1404"/>
      <c r="B446" s="1516"/>
      <c r="C446" s="1404"/>
      <c r="D446" s="1404"/>
    </row>
    <row r="447" spans="1:4" x14ac:dyDescent="0.2">
      <c r="A447" s="1404"/>
      <c r="B447" s="1516"/>
      <c r="C447" s="1404"/>
      <c r="D447" s="1404"/>
    </row>
    <row r="448" spans="1:4" x14ac:dyDescent="0.2">
      <c r="A448" s="1404"/>
      <c r="B448" s="1516"/>
      <c r="C448" s="1404"/>
      <c r="D448" s="1404"/>
    </row>
    <row r="449" spans="1:4" x14ac:dyDescent="0.2">
      <c r="A449" s="1404"/>
      <c r="B449" s="1516"/>
      <c r="C449" s="1404"/>
      <c r="D449" s="1404"/>
    </row>
    <row r="450" spans="1:4" x14ac:dyDescent="0.2">
      <c r="A450" s="1404"/>
      <c r="B450" s="1516"/>
      <c r="C450" s="1404"/>
      <c r="D450" s="1404"/>
    </row>
    <row r="451" spans="1:4" x14ac:dyDescent="0.2">
      <c r="A451" s="1404"/>
      <c r="B451" s="1516"/>
      <c r="C451" s="1404"/>
      <c r="D451" s="1404"/>
    </row>
    <row r="452" spans="1:4" x14ac:dyDescent="0.2">
      <c r="A452" s="1404"/>
      <c r="B452" s="1516"/>
      <c r="C452" s="1404"/>
      <c r="D452" s="1404"/>
    </row>
    <row r="453" spans="1:4" x14ac:dyDescent="0.2">
      <c r="A453" s="1404"/>
      <c r="B453" s="1516"/>
      <c r="C453" s="1404"/>
      <c r="D453" s="1404"/>
    </row>
    <row r="454" spans="1:4" x14ac:dyDescent="0.2">
      <c r="A454" s="1404"/>
      <c r="B454" s="1516"/>
      <c r="C454" s="1404"/>
      <c r="D454" s="1404"/>
    </row>
    <row r="455" spans="1:4" x14ac:dyDescent="0.2">
      <c r="A455" s="1404"/>
      <c r="B455" s="1516"/>
      <c r="C455" s="1404"/>
      <c r="D455" s="1404"/>
    </row>
    <row r="456" spans="1:4" x14ac:dyDescent="0.2">
      <c r="A456" s="1404"/>
      <c r="B456" s="1516"/>
      <c r="C456" s="1404"/>
      <c r="D456" s="1404"/>
    </row>
    <row r="457" spans="1:4" x14ac:dyDescent="0.2">
      <c r="A457" s="1404"/>
      <c r="B457" s="1516"/>
      <c r="C457" s="1404"/>
      <c r="D457" s="1404"/>
    </row>
    <row r="458" spans="1:4" x14ac:dyDescent="0.2">
      <c r="A458" s="1404"/>
      <c r="B458" s="1516"/>
      <c r="C458" s="1404"/>
      <c r="D458" s="1404"/>
    </row>
    <row r="459" spans="1:4" x14ac:dyDescent="0.2">
      <c r="A459" s="1404"/>
      <c r="B459" s="1516"/>
      <c r="C459" s="1404"/>
      <c r="D459" s="1404"/>
    </row>
    <row r="460" spans="1:4" x14ac:dyDescent="0.2">
      <c r="A460" s="1404"/>
      <c r="B460" s="1516"/>
      <c r="C460" s="1404"/>
      <c r="D460" s="1404"/>
    </row>
    <row r="461" spans="1:4" x14ac:dyDescent="0.2">
      <c r="A461" s="1404"/>
      <c r="B461" s="1516"/>
      <c r="C461" s="1404"/>
      <c r="D461" s="1404"/>
    </row>
    <row r="462" spans="1:4" x14ac:dyDescent="0.2">
      <c r="A462" s="1404"/>
      <c r="B462" s="1516"/>
      <c r="C462" s="1404"/>
      <c r="D462" s="1404"/>
    </row>
    <row r="463" spans="1:4" x14ac:dyDescent="0.2">
      <c r="A463" s="1404"/>
      <c r="B463" s="1516"/>
      <c r="C463" s="1404"/>
      <c r="D463" s="1404"/>
    </row>
    <row r="464" spans="1:4" x14ac:dyDescent="0.2">
      <c r="A464" s="1404"/>
      <c r="B464" s="1516"/>
      <c r="C464" s="1404"/>
      <c r="D464" s="1404"/>
    </row>
    <row r="465" spans="1:4" x14ac:dyDescent="0.2">
      <c r="A465" s="1404"/>
      <c r="B465" s="1516"/>
      <c r="C465" s="1404"/>
      <c r="D465" s="1404"/>
    </row>
    <row r="466" spans="1:4" x14ac:dyDescent="0.2">
      <c r="A466" s="1404"/>
      <c r="B466" s="1516"/>
      <c r="C466" s="1404"/>
      <c r="D466" s="1404"/>
    </row>
    <row r="467" spans="1:4" x14ac:dyDescent="0.2">
      <c r="A467" s="1404"/>
      <c r="B467" s="1516"/>
      <c r="C467" s="1404"/>
      <c r="D467" s="1404"/>
    </row>
    <row r="468" spans="1:4" x14ac:dyDescent="0.2">
      <c r="A468" s="1404"/>
      <c r="B468" s="1516"/>
      <c r="C468" s="1404"/>
      <c r="D468" s="1404"/>
    </row>
    <row r="469" spans="1:4" x14ac:dyDescent="0.2">
      <c r="A469" s="1404"/>
      <c r="B469" s="1516"/>
      <c r="C469" s="1404"/>
      <c r="D469" s="1404"/>
    </row>
    <row r="470" spans="1:4" x14ac:dyDescent="0.2">
      <c r="A470" s="1404"/>
      <c r="B470" s="1516"/>
      <c r="C470" s="1404"/>
      <c r="D470" s="1404"/>
    </row>
    <row r="471" spans="1:4" x14ac:dyDescent="0.2">
      <c r="A471" s="1404"/>
      <c r="B471" s="1516"/>
      <c r="C471" s="1404"/>
      <c r="D471" s="1404"/>
    </row>
    <row r="472" spans="1:4" x14ac:dyDescent="0.2">
      <c r="A472" s="1404"/>
      <c r="B472" s="1516"/>
      <c r="C472" s="1404"/>
      <c r="D472" s="1404"/>
    </row>
    <row r="473" spans="1:4" x14ac:dyDescent="0.2">
      <c r="A473" s="1404"/>
      <c r="B473" s="1516"/>
      <c r="C473" s="1404"/>
      <c r="D473" s="1404"/>
    </row>
    <row r="474" spans="1:4" x14ac:dyDescent="0.2">
      <c r="A474" s="1404"/>
      <c r="B474" s="1516"/>
      <c r="C474" s="1404"/>
      <c r="D474" s="1404"/>
    </row>
    <row r="475" spans="1:4" x14ac:dyDescent="0.2">
      <c r="A475" s="1404"/>
      <c r="B475" s="1516"/>
      <c r="C475" s="1404"/>
      <c r="D475" s="1404"/>
    </row>
    <row r="476" spans="1:4" x14ac:dyDescent="0.2">
      <c r="A476" s="1404"/>
      <c r="B476" s="1516"/>
      <c r="C476" s="1404"/>
      <c r="D476" s="1404"/>
    </row>
    <row r="477" spans="1:4" x14ac:dyDescent="0.2">
      <c r="A477" s="1404"/>
      <c r="B477" s="1516"/>
      <c r="C477" s="1404"/>
      <c r="D477" s="1404"/>
    </row>
    <row r="478" spans="1:4" x14ac:dyDescent="0.2">
      <c r="A478" s="1404"/>
      <c r="B478" s="1516"/>
      <c r="C478" s="1404"/>
      <c r="D478" s="1404"/>
    </row>
    <row r="479" spans="1:4" x14ac:dyDescent="0.2">
      <c r="A479" s="1404"/>
      <c r="B479" s="1516"/>
      <c r="C479" s="1404"/>
      <c r="D479" s="1404"/>
    </row>
    <row r="480" spans="1:4" x14ac:dyDescent="0.2">
      <c r="A480" s="1404"/>
      <c r="B480" s="1516"/>
      <c r="C480" s="1404"/>
      <c r="D480" s="1404"/>
    </row>
    <row r="481" spans="1:4" x14ac:dyDescent="0.2">
      <c r="A481" s="1404"/>
      <c r="B481" s="1516"/>
      <c r="C481" s="1404"/>
      <c r="D481" s="1404"/>
    </row>
    <row r="482" spans="1:4" x14ac:dyDescent="0.2">
      <c r="A482" s="1404"/>
      <c r="B482" s="1516"/>
      <c r="C482" s="1404"/>
      <c r="D482" s="1404"/>
    </row>
    <row r="483" spans="1:4" x14ac:dyDescent="0.2">
      <c r="A483" s="1404"/>
      <c r="B483" s="1516"/>
      <c r="C483" s="1404"/>
      <c r="D483" s="1404"/>
    </row>
    <row r="484" spans="1:4" x14ac:dyDescent="0.2">
      <c r="A484" s="1404"/>
      <c r="B484" s="1516"/>
      <c r="C484" s="1404"/>
      <c r="D484" s="1404"/>
    </row>
    <row r="485" spans="1:4" x14ac:dyDescent="0.2">
      <c r="A485" s="1404"/>
      <c r="B485" s="1516"/>
      <c r="C485" s="1404"/>
      <c r="D485" s="1404"/>
    </row>
    <row r="486" spans="1:4" x14ac:dyDescent="0.2">
      <c r="A486" s="1404"/>
      <c r="B486" s="1516"/>
      <c r="C486" s="1404"/>
      <c r="D486" s="1404"/>
    </row>
    <row r="487" spans="1:4" x14ac:dyDescent="0.2">
      <c r="A487" s="1404"/>
      <c r="B487" s="1516"/>
      <c r="C487" s="1404"/>
      <c r="D487" s="1404"/>
    </row>
    <row r="488" spans="1:4" x14ac:dyDescent="0.2">
      <c r="A488" s="1404"/>
      <c r="B488" s="1516"/>
      <c r="C488" s="1404"/>
      <c r="D488" s="1404"/>
    </row>
    <row r="489" spans="1:4" x14ac:dyDescent="0.2">
      <c r="A489" s="1404"/>
      <c r="B489" s="1516"/>
      <c r="C489" s="1404"/>
      <c r="D489" s="1404"/>
    </row>
    <row r="490" spans="1:4" x14ac:dyDescent="0.2">
      <c r="A490" s="1404"/>
      <c r="B490" s="1516"/>
      <c r="C490" s="1404"/>
      <c r="D490" s="1404"/>
    </row>
    <row r="491" spans="1:4" x14ac:dyDescent="0.2">
      <c r="A491" s="1404"/>
      <c r="B491" s="1516"/>
      <c r="C491" s="1404"/>
      <c r="D491" s="1404"/>
    </row>
    <row r="492" spans="1:4" x14ac:dyDescent="0.2">
      <c r="A492" s="1404"/>
      <c r="B492" s="1516"/>
      <c r="C492" s="1404"/>
      <c r="D492" s="1404"/>
    </row>
    <row r="493" spans="1:4" x14ac:dyDescent="0.2">
      <c r="A493" s="1404"/>
      <c r="B493" s="1516"/>
      <c r="C493" s="1404"/>
      <c r="D493" s="1404"/>
    </row>
    <row r="494" spans="1:4" x14ac:dyDescent="0.2">
      <c r="A494" s="1404"/>
      <c r="B494" s="1516"/>
      <c r="C494" s="1404"/>
      <c r="D494" s="1404"/>
    </row>
    <row r="495" spans="1:4" x14ac:dyDescent="0.2">
      <c r="A495" s="1404"/>
      <c r="B495" s="1516"/>
      <c r="C495" s="1404"/>
      <c r="D495" s="1404"/>
    </row>
    <row r="496" spans="1:4" x14ac:dyDescent="0.2">
      <c r="A496" s="1404"/>
      <c r="B496" s="1516"/>
      <c r="C496" s="1404"/>
      <c r="D496" s="1404"/>
    </row>
    <row r="497" spans="1:4" x14ac:dyDescent="0.2">
      <c r="A497" s="1404"/>
      <c r="B497" s="1516"/>
      <c r="C497" s="1404"/>
      <c r="D497" s="1404"/>
    </row>
    <row r="498" spans="1:4" x14ac:dyDescent="0.2">
      <c r="A498" s="1404"/>
      <c r="B498" s="1516"/>
      <c r="C498" s="1404"/>
      <c r="D498" s="1404"/>
    </row>
    <row r="499" spans="1:4" x14ac:dyDescent="0.2">
      <c r="A499" s="1404"/>
      <c r="B499" s="1516"/>
      <c r="C499" s="1404"/>
      <c r="D499" s="1404"/>
    </row>
    <row r="500" spans="1:4" x14ac:dyDescent="0.2">
      <c r="A500" s="1404"/>
      <c r="B500" s="1516"/>
      <c r="C500" s="1404"/>
      <c r="D500" s="1404"/>
    </row>
    <row r="501" spans="1:4" x14ac:dyDescent="0.2">
      <c r="A501" s="1404"/>
      <c r="B501" s="1516"/>
      <c r="C501" s="1404"/>
      <c r="D501" s="1404"/>
    </row>
    <row r="502" spans="1:4" x14ac:dyDescent="0.2">
      <c r="A502" s="1404"/>
      <c r="B502" s="1516"/>
      <c r="C502" s="1404"/>
      <c r="D502" s="1404"/>
    </row>
    <row r="503" spans="1:4" x14ac:dyDescent="0.2">
      <c r="A503" s="1404"/>
      <c r="B503" s="1516"/>
      <c r="C503" s="1404"/>
      <c r="D503" s="1404"/>
    </row>
    <row r="504" spans="1:4" x14ac:dyDescent="0.2">
      <c r="A504" s="1404"/>
      <c r="B504" s="1516"/>
      <c r="C504" s="1404"/>
      <c r="D504" s="1404"/>
    </row>
    <row r="505" spans="1:4" x14ac:dyDescent="0.2">
      <c r="A505" s="1404"/>
      <c r="B505" s="1516"/>
      <c r="C505" s="1404"/>
      <c r="D505" s="1404"/>
    </row>
    <row r="506" spans="1:4" x14ac:dyDescent="0.2">
      <c r="A506" s="1404"/>
      <c r="B506" s="1516"/>
      <c r="C506" s="1404"/>
      <c r="D506" s="1404"/>
    </row>
    <row r="507" spans="1:4" x14ac:dyDescent="0.2">
      <c r="A507" s="1404"/>
      <c r="B507" s="1516"/>
      <c r="C507" s="1404"/>
      <c r="D507" s="1404"/>
    </row>
    <row r="508" spans="1:4" x14ac:dyDescent="0.2">
      <c r="A508" s="1404"/>
      <c r="B508" s="1516"/>
      <c r="C508" s="1404"/>
      <c r="D508" s="1404"/>
    </row>
    <row r="509" spans="1:4" x14ac:dyDescent="0.2">
      <c r="A509" s="1404"/>
      <c r="B509" s="1516"/>
      <c r="C509" s="1404"/>
      <c r="D509" s="1404"/>
    </row>
    <row r="510" spans="1:4" x14ac:dyDescent="0.2">
      <c r="A510" s="1404"/>
      <c r="B510" s="1516"/>
      <c r="C510" s="1404"/>
      <c r="D510" s="1404"/>
    </row>
    <row r="511" spans="1:4" x14ac:dyDescent="0.2">
      <c r="A511" s="1404"/>
      <c r="B511" s="1516"/>
      <c r="C511" s="1404"/>
      <c r="D511" s="1404"/>
    </row>
    <row r="512" spans="1:4" x14ac:dyDescent="0.2">
      <c r="A512" s="1404"/>
      <c r="B512" s="1516"/>
      <c r="C512" s="1404"/>
      <c r="D512" s="1404"/>
    </row>
    <row r="513" spans="1:4" x14ac:dyDescent="0.2">
      <c r="A513" s="1404"/>
      <c r="B513" s="1516"/>
      <c r="C513" s="1404"/>
      <c r="D513" s="1404"/>
    </row>
    <row r="514" spans="1:4" x14ac:dyDescent="0.2">
      <c r="A514" s="1404"/>
      <c r="B514" s="1516"/>
      <c r="C514" s="1404"/>
      <c r="D514" s="1404"/>
    </row>
    <row r="515" spans="1:4" x14ac:dyDescent="0.2">
      <c r="A515" s="1404"/>
      <c r="B515" s="1516"/>
      <c r="C515" s="1404"/>
      <c r="D515" s="1404"/>
    </row>
    <row r="516" spans="1:4" x14ac:dyDescent="0.2">
      <c r="A516" s="1404"/>
      <c r="B516" s="1516"/>
      <c r="C516" s="1404"/>
      <c r="D516" s="1404"/>
    </row>
    <row r="517" spans="1:4" x14ac:dyDescent="0.2">
      <c r="A517" s="1404"/>
      <c r="B517" s="1516"/>
      <c r="C517" s="1404"/>
      <c r="D517" s="1404"/>
    </row>
    <row r="518" spans="1:4" x14ac:dyDescent="0.2">
      <c r="A518" s="1404"/>
      <c r="B518" s="1516"/>
      <c r="C518" s="1404"/>
      <c r="D518" s="1404"/>
    </row>
    <row r="519" spans="1:4" x14ac:dyDescent="0.2">
      <c r="A519" s="1404"/>
      <c r="B519" s="1516"/>
      <c r="C519" s="1404"/>
      <c r="D519" s="1404"/>
    </row>
    <row r="520" spans="1:4" x14ac:dyDescent="0.2">
      <c r="A520" s="1404"/>
      <c r="B520" s="1516"/>
      <c r="C520" s="1404"/>
      <c r="D520" s="1404"/>
    </row>
    <row r="521" spans="1:4" x14ac:dyDescent="0.2">
      <c r="A521" s="1404"/>
      <c r="B521" s="1516"/>
      <c r="C521" s="1404"/>
      <c r="D521" s="1404"/>
    </row>
    <row r="522" spans="1:4" x14ac:dyDescent="0.2">
      <c r="A522" s="1404"/>
      <c r="B522" s="1516"/>
      <c r="C522" s="1404"/>
      <c r="D522" s="1404"/>
    </row>
    <row r="523" spans="1:4" x14ac:dyDescent="0.2">
      <c r="A523" s="1404"/>
      <c r="B523" s="1516"/>
      <c r="C523" s="1404"/>
      <c r="D523" s="1404"/>
    </row>
    <row r="524" spans="1:4" x14ac:dyDescent="0.2">
      <c r="A524" s="1404"/>
      <c r="B524" s="1516"/>
      <c r="C524" s="1404"/>
      <c r="D524" s="1404"/>
    </row>
    <row r="525" spans="1:4" x14ac:dyDescent="0.2">
      <c r="A525" s="1404"/>
      <c r="B525" s="1516"/>
      <c r="C525" s="1404"/>
      <c r="D525" s="1404"/>
    </row>
    <row r="526" spans="1:4" x14ac:dyDescent="0.2">
      <c r="A526" s="1404"/>
      <c r="B526" s="1516"/>
      <c r="C526" s="1404"/>
      <c r="D526" s="1404"/>
    </row>
    <row r="527" spans="1:4" x14ac:dyDescent="0.2">
      <c r="A527" s="1404"/>
      <c r="B527" s="1516"/>
      <c r="C527" s="1404"/>
      <c r="D527" s="1404"/>
    </row>
    <row r="528" spans="1:4" x14ac:dyDescent="0.2">
      <c r="A528" s="1404"/>
      <c r="B528" s="1516"/>
      <c r="C528" s="1404"/>
      <c r="D528" s="1404"/>
    </row>
    <row r="529" spans="1:4" x14ac:dyDescent="0.2">
      <c r="A529" s="1404"/>
      <c r="B529" s="1516"/>
      <c r="C529" s="1404"/>
      <c r="D529" s="1404"/>
    </row>
    <row r="530" spans="1:4" x14ac:dyDescent="0.2">
      <c r="A530" s="1404"/>
      <c r="B530" s="1516"/>
      <c r="C530" s="1404"/>
      <c r="D530" s="1404"/>
    </row>
    <row r="531" spans="1:4" x14ac:dyDescent="0.2">
      <c r="A531" s="1404"/>
      <c r="B531" s="1516"/>
      <c r="C531" s="1404"/>
      <c r="D531" s="1404"/>
    </row>
    <row r="532" spans="1:4" x14ac:dyDescent="0.2">
      <c r="A532" s="1404"/>
      <c r="B532" s="1516"/>
      <c r="C532" s="1404"/>
      <c r="D532" s="1404"/>
    </row>
    <row r="533" spans="1:4" x14ac:dyDescent="0.2">
      <c r="A533" s="1404"/>
      <c r="B533" s="1516"/>
      <c r="C533" s="1404"/>
      <c r="D533" s="1404"/>
    </row>
    <row r="534" spans="1:4" x14ac:dyDescent="0.2">
      <c r="A534" s="1404"/>
      <c r="B534" s="1516"/>
      <c r="C534" s="1404"/>
      <c r="D534" s="1404"/>
    </row>
    <row r="535" spans="1:4" x14ac:dyDescent="0.2">
      <c r="A535" s="1404"/>
      <c r="B535" s="1516"/>
      <c r="C535" s="1404"/>
      <c r="D535" s="1404"/>
    </row>
    <row r="536" spans="1:4" x14ac:dyDescent="0.2">
      <c r="A536" s="1404"/>
      <c r="B536" s="1516"/>
      <c r="C536" s="1404"/>
      <c r="D536" s="1404"/>
    </row>
    <row r="537" spans="1:4" x14ac:dyDescent="0.2">
      <c r="A537" s="1404"/>
      <c r="B537" s="1516"/>
      <c r="C537" s="1404"/>
      <c r="D537" s="1404"/>
    </row>
    <row r="538" spans="1:4" x14ac:dyDescent="0.2">
      <c r="A538" s="1404"/>
      <c r="B538" s="1516"/>
      <c r="C538" s="1404"/>
      <c r="D538" s="1404"/>
    </row>
    <row r="539" spans="1:4" x14ac:dyDescent="0.2">
      <c r="A539" s="1404"/>
      <c r="B539" s="1516"/>
      <c r="C539" s="1404"/>
      <c r="D539" s="1404"/>
    </row>
    <row r="540" spans="1:4" x14ac:dyDescent="0.2">
      <c r="A540" s="1404"/>
      <c r="B540" s="1516"/>
      <c r="C540" s="1404"/>
      <c r="D540" s="1404"/>
    </row>
    <row r="541" spans="1:4" x14ac:dyDescent="0.2">
      <c r="A541" s="1404"/>
      <c r="B541" s="1516"/>
      <c r="C541" s="1404"/>
      <c r="D541" s="1404"/>
    </row>
    <row r="542" spans="1:4" x14ac:dyDescent="0.2">
      <c r="A542" s="1404"/>
      <c r="B542" s="1516"/>
      <c r="C542" s="1404"/>
      <c r="D542" s="1404"/>
    </row>
    <row r="543" spans="1:4" x14ac:dyDescent="0.2">
      <c r="A543" s="1404"/>
      <c r="B543" s="1516"/>
      <c r="C543" s="1404"/>
      <c r="D543" s="1404"/>
    </row>
    <row r="544" spans="1:4" x14ac:dyDescent="0.2">
      <c r="A544" s="1404"/>
      <c r="B544" s="1516"/>
      <c r="C544" s="1404"/>
      <c r="D544" s="1404"/>
    </row>
    <row r="545" spans="1:4" x14ac:dyDescent="0.2">
      <c r="A545" s="1404"/>
      <c r="B545" s="1516"/>
      <c r="C545" s="1404"/>
      <c r="D545" s="1404"/>
    </row>
    <row r="546" spans="1:4" x14ac:dyDescent="0.2">
      <c r="A546" s="1404"/>
      <c r="B546" s="1516"/>
      <c r="C546" s="1404"/>
      <c r="D546" s="1404"/>
    </row>
    <row r="547" spans="1:4" x14ac:dyDescent="0.2">
      <c r="A547" s="1404"/>
      <c r="B547" s="1516"/>
      <c r="C547" s="1404"/>
      <c r="D547" s="1404"/>
    </row>
    <row r="548" spans="1:4" x14ac:dyDescent="0.2">
      <c r="A548" s="1404"/>
      <c r="B548" s="1516"/>
      <c r="C548" s="1404"/>
      <c r="D548" s="1404"/>
    </row>
    <row r="549" spans="1:4" x14ac:dyDescent="0.2">
      <c r="A549" s="1404"/>
      <c r="B549" s="1516"/>
      <c r="C549" s="1404"/>
      <c r="D549" s="1404"/>
    </row>
    <row r="550" spans="1:4" x14ac:dyDescent="0.2">
      <c r="A550" s="1404"/>
      <c r="B550" s="1516"/>
      <c r="C550" s="1404"/>
      <c r="D550" s="1404"/>
    </row>
    <row r="551" spans="1:4" x14ac:dyDescent="0.2">
      <c r="A551" s="1404"/>
      <c r="B551" s="1516"/>
      <c r="C551" s="1404"/>
      <c r="D551" s="1404"/>
    </row>
    <row r="552" spans="1:4" x14ac:dyDescent="0.2">
      <c r="A552" s="1404"/>
      <c r="B552" s="1516"/>
      <c r="C552" s="1404"/>
      <c r="D552" s="1404"/>
    </row>
    <row r="553" spans="1:4" x14ac:dyDescent="0.2">
      <c r="A553" s="1404"/>
      <c r="B553" s="1516"/>
      <c r="C553" s="1404"/>
      <c r="D553" s="1404"/>
    </row>
    <row r="554" spans="1:4" x14ac:dyDescent="0.2">
      <c r="A554" s="1404"/>
      <c r="B554" s="1516"/>
      <c r="C554" s="1404"/>
      <c r="D554" s="1404"/>
    </row>
    <row r="555" spans="1:4" x14ac:dyDescent="0.2">
      <c r="A555" s="1404"/>
      <c r="B555" s="1516"/>
      <c r="C555" s="1404"/>
      <c r="D555" s="1404"/>
    </row>
    <row r="556" spans="1:4" x14ac:dyDescent="0.2">
      <c r="A556" s="1404"/>
      <c r="B556" s="1516"/>
      <c r="C556" s="1404"/>
      <c r="D556" s="1404"/>
    </row>
    <row r="557" spans="1:4" x14ac:dyDescent="0.2">
      <c r="A557" s="1404"/>
      <c r="B557" s="1516"/>
      <c r="C557" s="1404"/>
      <c r="D557" s="1404"/>
    </row>
    <row r="558" spans="1:4" x14ac:dyDescent="0.2">
      <c r="A558" s="1404"/>
      <c r="B558" s="1516"/>
      <c r="C558" s="1404"/>
      <c r="D558" s="1404"/>
    </row>
    <row r="559" spans="1:4" x14ac:dyDescent="0.2">
      <c r="A559" s="1404"/>
      <c r="B559" s="1516"/>
      <c r="C559" s="1404"/>
      <c r="D559" s="1404"/>
    </row>
    <row r="560" spans="1:4" x14ac:dyDescent="0.2">
      <c r="A560" s="1404"/>
      <c r="B560" s="1516"/>
      <c r="C560" s="1404"/>
      <c r="D560" s="1404"/>
    </row>
    <row r="561" spans="1:4" x14ac:dyDescent="0.2">
      <c r="A561" s="1404"/>
      <c r="B561" s="1516"/>
      <c r="C561" s="1404"/>
      <c r="D561" s="1404"/>
    </row>
    <row r="562" spans="1:4" x14ac:dyDescent="0.2">
      <c r="A562" s="1404"/>
      <c r="B562" s="1516"/>
      <c r="C562" s="1404"/>
      <c r="D562" s="1404"/>
    </row>
    <row r="563" spans="1:4" x14ac:dyDescent="0.2">
      <c r="A563" s="1404"/>
      <c r="B563" s="1516"/>
      <c r="C563" s="1404"/>
      <c r="D563" s="1404"/>
    </row>
    <row r="564" spans="1:4" x14ac:dyDescent="0.2">
      <c r="A564" s="1404"/>
      <c r="B564" s="1516"/>
      <c r="C564" s="1404"/>
      <c r="D564" s="1404"/>
    </row>
    <row r="565" spans="1:4" x14ac:dyDescent="0.2">
      <c r="A565" s="1404"/>
      <c r="B565" s="1516"/>
      <c r="C565" s="1404"/>
      <c r="D565" s="1404"/>
    </row>
    <row r="566" spans="1:4" x14ac:dyDescent="0.2">
      <c r="A566" s="1404"/>
      <c r="B566" s="1516"/>
      <c r="C566" s="1404"/>
      <c r="D566" s="1404"/>
    </row>
    <row r="567" spans="1:4" x14ac:dyDescent="0.2">
      <c r="A567" s="1404"/>
      <c r="B567" s="1516"/>
      <c r="C567" s="1404"/>
      <c r="D567" s="1404"/>
    </row>
    <row r="568" spans="1:4" x14ac:dyDescent="0.2">
      <c r="A568" s="1404"/>
      <c r="B568" s="1516"/>
      <c r="C568" s="1404"/>
      <c r="D568" s="1404"/>
    </row>
    <row r="569" spans="1:4" x14ac:dyDescent="0.2">
      <c r="A569" s="1404"/>
      <c r="B569" s="1516"/>
      <c r="C569" s="1404"/>
      <c r="D569" s="1404"/>
    </row>
    <row r="570" spans="1:4" x14ac:dyDescent="0.2">
      <c r="A570" s="1404"/>
      <c r="B570" s="1516"/>
      <c r="C570" s="1404"/>
      <c r="D570" s="1404"/>
    </row>
    <row r="571" spans="1:4" x14ac:dyDescent="0.2">
      <c r="A571" s="1404"/>
      <c r="B571" s="1516"/>
      <c r="C571" s="1404"/>
      <c r="D571" s="1404"/>
    </row>
    <row r="572" spans="1:4" x14ac:dyDescent="0.2">
      <c r="A572" s="1404"/>
      <c r="B572" s="1516"/>
      <c r="C572" s="1404"/>
      <c r="D572" s="1404"/>
    </row>
    <row r="573" spans="1:4" x14ac:dyDescent="0.2">
      <c r="A573" s="1404"/>
      <c r="B573" s="1516"/>
      <c r="C573" s="1404"/>
      <c r="D573" s="1404"/>
    </row>
    <row r="574" spans="1:4" x14ac:dyDescent="0.2">
      <c r="A574" s="1404"/>
      <c r="B574" s="1516"/>
      <c r="C574" s="1404"/>
      <c r="D574" s="1404"/>
    </row>
    <row r="575" spans="1:4" x14ac:dyDescent="0.2">
      <c r="A575" s="1404"/>
      <c r="B575" s="1516"/>
      <c r="C575" s="1404"/>
      <c r="D575" s="1404"/>
    </row>
    <row r="576" spans="1:4" x14ac:dyDescent="0.2">
      <c r="A576" s="1404"/>
      <c r="B576" s="1516"/>
      <c r="C576" s="1404"/>
      <c r="D576" s="1404"/>
    </row>
    <row r="577" spans="1:4" x14ac:dyDescent="0.2">
      <c r="A577" s="1404"/>
      <c r="B577" s="1516"/>
      <c r="C577" s="1404"/>
      <c r="D577" s="1404"/>
    </row>
    <row r="578" spans="1:4" x14ac:dyDescent="0.2">
      <c r="A578" s="1404"/>
      <c r="B578" s="1516"/>
      <c r="C578" s="1404"/>
      <c r="D578" s="1404"/>
    </row>
    <row r="579" spans="1:4" x14ac:dyDescent="0.2">
      <c r="A579" s="1404"/>
      <c r="B579" s="1516"/>
      <c r="C579" s="1404"/>
      <c r="D579" s="1404"/>
    </row>
    <row r="580" spans="1:4" x14ac:dyDescent="0.2">
      <c r="A580" s="1404"/>
      <c r="B580" s="1516"/>
      <c r="C580" s="1404"/>
      <c r="D580" s="1404"/>
    </row>
    <row r="581" spans="1:4" x14ac:dyDescent="0.2">
      <c r="A581" s="1404"/>
      <c r="B581" s="1516"/>
      <c r="C581" s="1404"/>
      <c r="D581" s="1404"/>
    </row>
    <row r="582" spans="1:4" x14ac:dyDescent="0.2">
      <c r="A582" s="1404"/>
      <c r="B582" s="1516"/>
      <c r="C582" s="1404"/>
      <c r="D582" s="1404"/>
    </row>
    <row r="583" spans="1:4" x14ac:dyDescent="0.2">
      <c r="A583" s="1404"/>
      <c r="B583" s="1516"/>
      <c r="C583" s="1404"/>
      <c r="D583" s="1404"/>
    </row>
    <row r="584" spans="1:4" x14ac:dyDescent="0.2">
      <c r="A584" s="1404"/>
      <c r="B584" s="1516"/>
      <c r="C584" s="1404"/>
      <c r="D584" s="1404"/>
    </row>
    <row r="585" spans="1:4" x14ac:dyDescent="0.2">
      <c r="A585" s="1404"/>
      <c r="B585" s="1516"/>
      <c r="C585" s="1404"/>
      <c r="D585" s="1404"/>
    </row>
    <row r="586" spans="1:4" x14ac:dyDescent="0.2">
      <c r="A586" s="1404"/>
      <c r="B586" s="1516"/>
      <c r="C586" s="1404"/>
      <c r="D586" s="1404"/>
    </row>
    <row r="587" spans="1:4" x14ac:dyDescent="0.2">
      <c r="A587" s="1404"/>
      <c r="B587" s="1516"/>
      <c r="C587" s="1404"/>
      <c r="D587" s="1404"/>
    </row>
    <row r="588" spans="1:4" x14ac:dyDescent="0.2">
      <c r="A588" s="1404"/>
      <c r="B588" s="1516"/>
      <c r="C588" s="1404"/>
      <c r="D588" s="1404"/>
    </row>
    <row r="589" spans="1:4" x14ac:dyDescent="0.2">
      <c r="A589" s="1404"/>
      <c r="B589" s="1516"/>
      <c r="C589" s="1404"/>
      <c r="D589" s="1404"/>
    </row>
    <row r="590" spans="1:4" x14ac:dyDescent="0.2">
      <c r="A590" s="1404"/>
      <c r="B590" s="1516"/>
      <c r="C590" s="1404"/>
      <c r="D590" s="1404"/>
    </row>
    <row r="591" spans="1:4" x14ac:dyDescent="0.2">
      <c r="A591" s="1404"/>
      <c r="B591" s="1516"/>
      <c r="C591" s="1404"/>
      <c r="D591" s="1404"/>
    </row>
    <row r="592" spans="1:4" x14ac:dyDescent="0.2">
      <c r="A592" s="1404"/>
      <c r="B592" s="1516"/>
      <c r="C592" s="1404"/>
      <c r="D592" s="1404"/>
    </row>
    <row r="593" spans="1:4" x14ac:dyDescent="0.2">
      <c r="A593" s="1404"/>
      <c r="B593" s="1516"/>
      <c r="C593" s="1404"/>
      <c r="D593" s="1404"/>
    </row>
    <row r="594" spans="1:4" x14ac:dyDescent="0.2">
      <c r="A594" s="1404"/>
      <c r="B594" s="1516"/>
      <c r="C594" s="1404"/>
      <c r="D594" s="1404"/>
    </row>
    <row r="595" spans="1:4" x14ac:dyDescent="0.2">
      <c r="A595" s="1404"/>
      <c r="B595" s="1516"/>
      <c r="C595" s="1404"/>
      <c r="D595" s="1404"/>
    </row>
    <row r="596" spans="1:4" x14ac:dyDescent="0.2">
      <c r="A596" s="1404"/>
      <c r="B596" s="1516"/>
      <c r="C596" s="1404"/>
      <c r="D596" s="1404"/>
    </row>
    <row r="597" spans="1:4" x14ac:dyDescent="0.2">
      <c r="A597" s="1404"/>
      <c r="B597" s="1516"/>
      <c r="C597" s="1404"/>
      <c r="D597" s="1404"/>
    </row>
    <row r="598" spans="1:4" x14ac:dyDescent="0.2">
      <c r="A598" s="1404"/>
      <c r="B598" s="1516"/>
      <c r="C598" s="1404"/>
      <c r="D598" s="1404"/>
    </row>
    <row r="599" spans="1:4" x14ac:dyDescent="0.2">
      <c r="A599" s="1404"/>
      <c r="B599" s="1516"/>
      <c r="C599" s="1404"/>
      <c r="D599" s="1404"/>
    </row>
    <row r="600" spans="1:4" x14ac:dyDescent="0.2">
      <c r="A600" s="1404"/>
      <c r="B600" s="1516"/>
      <c r="C600" s="1404"/>
      <c r="D600" s="1404"/>
    </row>
    <row r="601" spans="1:4" x14ac:dyDescent="0.2">
      <c r="A601" s="1404"/>
      <c r="B601" s="1516"/>
      <c r="C601" s="1404"/>
      <c r="D601" s="1404"/>
    </row>
    <row r="602" spans="1:4" x14ac:dyDescent="0.2">
      <c r="A602" s="1404"/>
      <c r="B602" s="1516"/>
      <c r="C602" s="1404"/>
      <c r="D602" s="1404"/>
    </row>
    <row r="603" spans="1:4" x14ac:dyDescent="0.2">
      <c r="A603" s="1404"/>
      <c r="B603" s="1516"/>
      <c r="C603" s="1404"/>
      <c r="D603" s="1404"/>
    </row>
    <row r="604" spans="1:4" x14ac:dyDescent="0.2">
      <c r="A604" s="1404"/>
      <c r="B604" s="1516"/>
      <c r="C604" s="1404"/>
      <c r="D604" s="1404"/>
    </row>
    <row r="605" spans="1:4" x14ac:dyDescent="0.2">
      <c r="A605" s="1404"/>
      <c r="B605" s="1516"/>
      <c r="C605" s="1404"/>
      <c r="D605" s="1404"/>
    </row>
    <row r="606" spans="1:4" x14ac:dyDescent="0.2">
      <c r="A606" s="1404"/>
      <c r="B606" s="1516"/>
      <c r="C606" s="1404"/>
      <c r="D606" s="1404"/>
    </row>
    <row r="607" spans="1:4" x14ac:dyDescent="0.2">
      <c r="A607" s="1404"/>
      <c r="B607" s="1516"/>
      <c r="C607" s="1404"/>
      <c r="D607" s="1404"/>
    </row>
    <row r="608" spans="1:4" x14ac:dyDescent="0.2">
      <c r="A608" s="1404"/>
      <c r="B608" s="1516"/>
      <c r="C608" s="1404"/>
      <c r="D608" s="1404"/>
    </row>
    <row r="609" spans="1:4" x14ac:dyDescent="0.2">
      <c r="A609" s="1404"/>
      <c r="B609" s="1516"/>
      <c r="C609" s="1404"/>
      <c r="D609" s="1404"/>
    </row>
    <row r="610" spans="1:4" x14ac:dyDescent="0.2">
      <c r="A610" s="1404"/>
      <c r="B610" s="1516"/>
      <c r="C610" s="1404"/>
      <c r="D610" s="1404"/>
    </row>
    <row r="611" spans="1:4" x14ac:dyDescent="0.2">
      <c r="A611" s="1404"/>
      <c r="B611" s="1516"/>
      <c r="C611" s="1404"/>
      <c r="D611" s="1404"/>
    </row>
    <row r="612" spans="1:4" x14ac:dyDescent="0.2">
      <c r="A612" s="1404"/>
      <c r="B612" s="1516"/>
      <c r="C612" s="1404"/>
      <c r="D612" s="1404"/>
    </row>
    <row r="613" spans="1:4" x14ac:dyDescent="0.2">
      <c r="A613" s="1404"/>
      <c r="B613" s="1516"/>
      <c r="C613" s="1404"/>
      <c r="D613" s="1404"/>
    </row>
    <row r="614" spans="1:4" x14ac:dyDescent="0.2">
      <c r="A614" s="1404"/>
      <c r="B614" s="1516"/>
      <c r="C614" s="1404"/>
      <c r="D614" s="1404"/>
    </row>
    <row r="615" spans="1:4" x14ac:dyDescent="0.2">
      <c r="A615" s="1404"/>
      <c r="B615" s="1516"/>
      <c r="C615" s="1404"/>
      <c r="D615" s="1404"/>
    </row>
    <row r="616" spans="1:4" x14ac:dyDescent="0.2">
      <c r="A616" s="1404"/>
      <c r="B616" s="1516"/>
      <c r="C616" s="1404"/>
      <c r="D616" s="1404"/>
    </row>
    <row r="617" spans="1:4" x14ac:dyDescent="0.2">
      <c r="A617" s="1404"/>
      <c r="B617" s="1516"/>
      <c r="C617" s="1404"/>
      <c r="D617" s="1404"/>
    </row>
    <row r="618" spans="1:4" x14ac:dyDescent="0.2">
      <c r="A618" s="1404"/>
      <c r="B618" s="1516"/>
      <c r="C618" s="1404"/>
      <c r="D618" s="1404"/>
    </row>
    <row r="619" spans="1:4" x14ac:dyDescent="0.2">
      <c r="A619" s="1404"/>
      <c r="B619" s="1516"/>
      <c r="C619" s="1404"/>
      <c r="D619" s="1404"/>
    </row>
    <row r="620" spans="1:4" x14ac:dyDescent="0.2">
      <c r="A620" s="1404"/>
      <c r="B620" s="1516"/>
      <c r="C620" s="1404"/>
      <c r="D620" s="1404"/>
    </row>
    <row r="621" spans="1:4" x14ac:dyDescent="0.2">
      <c r="A621" s="1404"/>
      <c r="B621" s="1516"/>
      <c r="C621" s="1404"/>
      <c r="D621" s="1404"/>
    </row>
    <row r="622" spans="1:4" x14ac:dyDescent="0.2">
      <c r="A622" s="1404"/>
      <c r="B622" s="1516"/>
      <c r="C622" s="1404"/>
      <c r="D622" s="1404"/>
    </row>
    <row r="623" spans="1:4" x14ac:dyDescent="0.2">
      <c r="A623" s="1404"/>
      <c r="B623" s="1516"/>
      <c r="C623" s="1404"/>
      <c r="D623" s="1404"/>
    </row>
    <row r="624" spans="1:4" x14ac:dyDescent="0.2">
      <c r="A624" s="1404"/>
      <c r="B624" s="1516"/>
      <c r="C624" s="1404"/>
      <c r="D624" s="1404"/>
    </row>
    <row r="625" spans="1:4" x14ac:dyDescent="0.2">
      <c r="A625" s="1404"/>
      <c r="B625" s="1516"/>
      <c r="C625" s="1404"/>
      <c r="D625" s="1404"/>
    </row>
    <row r="626" spans="1:4" x14ac:dyDescent="0.2">
      <c r="A626" s="1404"/>
      <c r="B626" s="1516"/>
      <c r="C626" s="1404"/>
      <c r="D626" s="1404"/>
    </row>
    <row r="627" spans="1:4" x14ac:dyDescent="0.2">
      <c r="A627" s="1404"/>
      <c r="B627" s="1516"/>
      <c r="C627" s="1404"/>
      <c r="D627" s="1404"/>
    </row>
    <row r="628" spans="1:4" x14ac:dyDescent="0.2">
      <c r="A628" s="1404"/>
      <c r="B628" s="1516"/>
      <c r="C628" s="1404"/>
      <c r="D628" s="1404"/>
    </row>
    <row r="629" spans="1:4" x14ac:dyDescent="0.2">
      <c r="A629" s="1404"/>
      <c r="B629" s="1516"/>
      <c r="C629" s="1404"/>
      <c r="D629" s="1404"/>
    </row>
    <row r="630" spans="1:4" x14ac:dyDescent="0.2">
      <c r="A630" s="1404"/>
      <c r="B630" s="1516"/>
      <c r="C630" s="1404"/>
      <c r="D630" s="1404"/>
    </row>
    <row r="631" spans="1:4" x14ac:dyDescent="0.2">
      <c r="A631" s="1404"/>
      <c r="B631" s="1516"/>
      <c r="C631" s="1404"/>
      <c r="D631" s="1404"/>
    </row>
    <row r="632" spans="1:4" x14ac:dyDescent="0.2">
      <c r="A632" s="1404"/>
      <c r="B632" s="1516"/>
      <c r="C632" s="1404"/>
      <c r="D632" s="1404"/>
    </row>
    <row r="633" spans="1:4" x14ac:dyDescent="0.2">
      <c r="A633" s="1404"/>
      <c r="B633" s="1516"/>
      <c r="C633" s="1404"/>
      <c r="D633" s="1404"/>
    </row>
    <row r="634" spans="1:4" x14ac:dyDescent="0.2">
      <c r="A634" s="1404"/>
      <c r="B634" s="1516"/>
      <c r="C634" s="1404"/>
      <c r="D634" s="1404"/>
    </row>
    <row r="635" spans="1:4" x14ac:dyDescent="0.2">
      <c r="A635" s="1404"/>
      <c r="B635" s="1516"/>
      <c r="C635" s="1404"/>
      <c r="D635" s="1404"/>
    </row>
    <row r="636" spans="1:4" x14ac:dyDescent="0.2">
      <c r="A636" s="1404"/>
      <c r="B636" s="1516"/>
      <c r="C636" s="1404"/>
      <c r="D636" s="1404"/>
    </row>
    <row r="637" spans="1:4" x14ac:dyDescent="0.2">
      <c r="A637" s="1404"/>
      <c r="B637" s="1516"/>
      <c r="C637" s="1404"/>
      <c r="D637" s="1404"/>
    </row>
    <row r="638" spans="1:4" x14ac:dyDescent="0.2">
      <c r="A638" s="1404"/>
      <c r="B638" s="1516"/>
      <c r="C638" s="1404"/>
      <c r="D638" s="1404"/>
    </row>
    <row r="639" spans="1:4" x14ac:dyDescent="0.2">
      <c r="A639" s="1404"/>
      <c r="B639" s="1516"/>
      <c r="C639" s="1404"/>
      <c r="D639" s="1404"/>
    </row>
    <row r="640" spans="1:4" x14ac:dyDescent="0.2">
      <c r="A640" s="1404"/>
      <c r="B640" s="1516"/>
      <c r="C640" s="1404"/>
      <c r="D640" s="1404"/>
    </row>
    <row r="641" spans="1:4" x14ac:dyDescent="0.2">
      <c r="A641" s="1404"/>
      <c r="B641" s="1516"/>
      <c r="C641" s="1404"/>
      <c r="D641" s="1404"/>
    </row>
    <row r="642" spans="1:4" x14ac:dyDescent="0.2">
      <c r="A642" s="1404"/>
      <c r="B642" s="1516"/>
      <c r="C642" s="1404"/>
      <c r="D642" s="1404"/>
    </row>
    <row r="643" spans="1:4" x14ac:dyDescent="0.2">
      <c r="A643" s="1404"/>
      <c r="B643" s="1516"/>
      <c r="C643" s="1404"/>
      <c r="D643" s="1404"/>
    </row>
    <row r="644" spans="1:4" x14ac:dyDescent="0.2">
      <c r="A644" s="1404"/>
      <c r="B644" s="1516"/>
      <c r="C644" s="1404"/>
      <c r="D644" s="1404"/>
    </row>
    <row r="645" spans="1:4" x14ac:dyDescent="0.2">
      <c r="A645" s="1404"/>
      <c r="B645" s="1516"/>
      <c r="C645" s="1404"/>
      <c r="D645" s="1404"/>
    </row>
    <row r="646" spans="1:4" x14ac:dyDescent="0.2">
      <c r="A646" s="1404"/>
      <c r="B646" s="1516"/>
      <c r="C646" s="1404"/>
      <c r="D646" s="1404"/>
    </row>
    <row r="647" spans="1:4" x14ac:dyDescent="0.2">
      <c r="A647" s="1404"/>
      <c r="B647" s="1516"/>
      <c r="C647" s="1404"/>
      <c r="D647" s="1404"/>
    </row>
    <row r="648" spans="1:4" x14ac:dyDescent="0.2">
      <c r="A648" s="1404"/>
      <c r="B648" s="1516"/>
      <c r="C648" s="1404"/>
      <c r="D648" s="1404"/>
    </row>
    <row r="649" spans="1:4" x14ac:dyDescent="0.2">
      <c r="A649" s="1404"/>
      <c r="B649" s="1516"/>
      <c r="C649" s="1404"/>
      <c r="D649" s="1404"/>
    </row>
    <row r="650" spans="1:4" x14ac:dyDescent="0.2">
      <c r="A650" s="1404"/>
      <c r="B650" s="1516"/>
      <c r="C650" s="1404"/>
      <c r="D650" s="1404"/>
    </row>
    <row r="651" spans="1:4" x14ac:dyDescent="0.2">
      <c r="A651" s="1404"/>
      <c r="B651" s="1516"/>
      <c r="C651" s="1404"/>
      <c r="D651" s="1404"/>
    </row>
    <row r="652" spans="1:4" x14ac:dyDescent="0.2">
      <c r="A652" s="1404"/>
      <c r="B652" s="1516"/>
      <c r="C652" s="1404"/>
      <c r="D652" s="1404"/>
    </row>
    <row r="653" spans="1:4" x14ac:dyDescent="0.2">
      <c r="A653" s="1404"/>
      <c r="B653" s="1516"/>
      <c r="C653" s="1404"/>
      <c r="D653" s="1404"/>
    </row>
    <row r="654" spans="1:4" x14ac:dyDescent="0.2">
      <c r="A654" s="1404"/>
      <c r="B654" s="1516"/>
      <c r="C654" s="1404"/>
      <c r="D654" s="1404"/>
    </row>
    <row r="655" spans="1:4" x14ac:dyDescent="0.2">
      <c r="A655" s="1404"/>
      <c r="B655" s="1516"/>
      <c r="C655" s="1404"/>
      <c r="D655" s="1404"/>
    </row>
    <row r="656" spans="1:4" x14ac:dyDescent="0.2">
      <c r="A656" s="1404"/>
      <c r="B656" s="1516"/>
      <c r="C656" s="1404"/>
      <c r="D656" s="1404"/>
    </row>
    <row r="657" spans="1:4" x14ac:dyDescent="0.2">
      <c r="A657" s="1404"/>
      <c r="B657" s="1516"/>
      <c r="C657" s="1404"/>
      <c r="D657" s="1404"/>
    </row>
    <row r="658" spans="1:4" x14ac:dyDescent="0.2">
      <c r="A658" s="1404"/>
      <c r="B658" s="1516"/>
      <c r="C658" s="1404"/>
      <c r="D658" s="1404"/>
    </row>
    <row r="659" spans="1:4" x14ac:dyDescent="0.2">
      <c r="A659" s="1404"/>
      <c r="B659" s="1516"/>
      <c r="C659" s="1404"/>
      <c r="D659" s="1404"/>
    </row>
    <row r="660" spans="1:4" x14ac:dyDescent="0.2">
      <c r="A660" s="1404"/>
      <c r="B660" s="1516"/>
      <c r="C660" s="1404"/>
      <c r="D660" s="1404"/>
    </row>
    <row r="661" spans="1:4" x14ac:dyDescent="0.2">
      <c r="A661" s="1404"/>
      <c r="B661" s="1516"/>
      <c r="C661" s="1404"/>
      <c r="D661" s="1404"/>
    </row>
    <row r="662" spans="1:4" x14ac:dyDescent="0.2">
      <c r="A662" s="1404"/>
      <c r="B662" s="1516"/>
      <c r="C662" s="1404"/>
      <c r="D662" s="1404"/>
    </row>
    <row r="663" spans="1:4" x14ac:dyDescent="0.2">
      <c r="A663" s="1404"/>
      <c r="B663" s="1516"/>
      <c r="C663" s="1404"/>
      <c r="D663" s="1404"/>
    </row>
    <row r="664" spans="1:4" x14ac:dyDescent="0.2">
      <c r="A664" s="1404"/>
      <c r="B664" s="1516"/>
      <c r="C664" s="1404"/>
      <c r="D664" s="1404"/>
    </row>
    <row r="665" spans="1:4" x14ac:dyDescent="0.2">
      <c r="A665" s="1404"/>
      <c r="B665" s="1516"/>
      <c r="C665" s="1404"/>
      <c r="D665" s="1404"/>
    </row>
    <row r="666" spans="1:4" x14ac:dyDescent="0.2">
      <c r="A666" s="1404"/>
      <c r="B666" s="1516"/>
      <c r="C666" s="1404"/>
      <c r="D666" s="1404"/>
    </row>
    <row r="667" spans="1:4" x14ac:dyDescent="0.2">
      <c r="A667" s="1404"/>
      <c r="B667" s="1516"/>
      <c r="C667" s="1404"/>
      <c r="D667" s="1404"/>
    </row>
    <row r="668" spans="1:4" x14ac:dyDescent="0.2">
      <c r="A668" s="1404"/>
      <c r="B668" s="1516"/>
      <c r="C668" s="1404"/>
      <c r="D668" s="1404"/>
    </row>
    <row r="669" spans="1:4" x14ac:dyDescent="0.2">
      <c r="A669" s="1404"/>
      <c r="B669" s="1516"/>
      <c r="C669" s="1404"/>
      <c r="D669" s="1404"/>
    </row>
    <row r="670" spans="1:4" x14ac:dyDescent="0.2">
      <c r="A670" s="1404"/>
      <c r="B670" s="1516"/>
      <c r="C670" s="1404"/>
      <c r="D670" s="1404"/>
    </row>
    <row r="671" spans="1:4" x14ac:dyDescent="0.2">
      <c r="A671" s="1404"/>
      <c r="B671" s="1516"/>
      <c r="C671" s="1404"/>
      <c r="D671" s="1404"/>
    </row>
    <row r="672" spans="1:4" x14ac:dyDescent="0.2">
      <c r="A672" s="1404"/>
      <c r="B672" s="1516"/>
      <c r="C672" s="1404"/>
      <c r="D672" s="1404"/>
    </row>
    <row r="673" spans="1:4" x14ac:dyDescent="0.2">
      <c r="A673" s="1404"/>
      <c r="B673" s="1516"/>
      <c r="C673" s="1404"/>
      <c r="D673" s="1404"/>
    </row>
    <row r="674" spans="1:4" x14ac:dyDescent="0.2">
      <c r="A674" s="1404"/>
      <c r="B674" s="1516"/>
      <c r="C674" s="1404"/>
      <c r="D674" s="1404"/>
    </row>
    <row r="675" spans="1:4" x14ac:dyDescent="0.2">
      <c r="A675" s="1404"/>
      <c r="B675" s="1516"/>
      <c r="C675" s="1404"/>
      <c r="D675" s="1404"/>
    </row>
    <row r="676" spans="1:4" x14ac:dyDescent="0.2">
      <c r="A676" s="1404"/>
      <c r="B676" s="1516"/>
      <c r="C676" s="1404"/>
      <c r="D676" s="1404"/>
    </row>
    <row r="677" spans="1:4" x14ac:dyDescent="0.2">
      <c r="A677" s="1404"/>
      <c r="B677" s="1516"/>
      <c r="C677" s="1404"/>
      <c r="D677" s="1404"/>
    </row>
    <row r="678" spans="1:4" x14ac:dyDescent="0.2">
      <c r="A678" s="1404"/>
      <c r="B678" s="1516"/>
      <c r="C678" s="1404"/>
      <c r="D678" s="1404"/>
    </row>
    <row r="679" spans="1:4" x14ac:dyDescent="0.2">
      <c r="A679" s="1404"/>
      <c r="B679" s="1516"/>
      <c r="C679" s="1404"/>
      <c r="D679" s="1404"/>
    </row>
    <row r="680" spans="1:4" x14ac:dyDescent="0.2">
      <c r="A680" s="1404"/>
      <c r="B680" s="1516"/>
      <c r="C680" s="1404"/>
      <c r="D680" s="1404"/>
    </row>
    <row r="681" spans="1:4" x14ac:dyDescent="0.2">
      <c r="A681" s="1404"/>
      <c r="B681" s="1516"/>
      <c r="C681" s="1404"/>
      <c r="D681" s="1404"/>
    </row>
    <row r="682" spans="1:4" x14ac:dyDescent="0.2">
      <c r="A682" s="1404"/>
      <c r="B682" s="1516"/>
      <c r="C682" s="1404"/>
      <c r="D682" s="1404"/>
    </row>
    <row r="683" spans="1:4" x14ac:dyDescent="0.2">
      <c r="A683" s="1404"/>
      <c r="B683" s="1516"/>
      <c r="C683" s="1404"/>
      <c r="D683" s="1404"/>
    </row>
    <row r="684" spans="1:4" x14ac:dyDescent="0.2">
      <c r="A684" s="1404"/>
      <c r="B684" s="1516"/>
      <c r="C684" s="1404"/>
      <c r="D684" s="1404"/>
    </row>
    <row r="685" spans="1:4" x14ac:dyDescent="0.2">
      <c r="A685" s="1404"/>
      <c r="B685" s="1516"/>
      <c r="C685" s="1404"/>
      <c r="D685" s="1404"/>
    </row>
    <row r="686" spans="1:4" x14ac:dyDescent="0.2">
      <c r="A686" s="1404"/>
      <c r="B686" s="1516"/>
      <c r="C686" s="1404"/>
      <c r="D686" s="1404"/>
    </row>
    <row r="687" spans="1:4" x14ac:dyDescent="0.2">
      <c r="A687" s="1404"/>
      <c r="B687" s="1516"/>
      <c r="C687" s="1404"/>
      <c r="D687" s="1404"/>
    </row>
    <row r="688" spans="1:4" x14ac:dyDescent="0.2">
      <c r="A688" s="1404"/>
      <c r="B688" s="1516"/>
      <c r="C688" s="1404"/>
      <c r="D688" s="1404"/>
    </row>
    <row r="689" spans="1:4" x14ac:dyDescent="0.2">
      <c r="A689" s="1404"/>
      <c r="B689" s="1516"/>
      <c r="C689" s="1404"/>
      <c r="D689" s="1404"/>
    </row>
    <row r="690" spans="1:4" x14ac:dyDescent="0.2">
      <c r="A690" s="1404"/>
      <c r="B690" s="1516"/>
      <c r="C690" s="1404"/>
      <c r="D690" s="1404"/>
    </row>
    <row r="691" spans="1:4" x14ac:dyDescent="0.2">
      <c r="A691" s="1404"/>
      <c r="B691" s="1516"/>
      <c r="C691" s="1404"/>
      <c r="D691" s="1404"/>
    </row>
    <row r="692" spans="1:4" x14ac:dyDescent="0.2">
      <c r="A692" s="1404"/>
      <c r="B692" s="1516"/>
      <c r="C692" s="1404"/>
      <c r="D692" s="1404"/>
    </row>
    <row r="693" spans="1:4" x14ac:dyDescent="0.2">
      <c r="A693" s="1404"/>
      <c r="B693" s="1516"/>
      <c r="C693" s="1404"/>
      <c r="D693" s="1404"/>
    </row>
    <row r="694" spans="1:4" x14ac:dyDescent="0.2">
      <c r="A694" s="1404"/>
      <c r="B694" s="1516"/>
      <c r="C694" s="1404"/>
      <c r="D694" s="1404"/>
    </row>
    <row r="695" spans="1:4" x14ac:dyDescent="0.2">
      <c r="A695" s="1404"/>
      <c r="B695" s="1516"/>
      <c r="C695" s="1404"/>
      <c r="D695" s="1404"/>
    </row>
    <row r="696" spans="1:4" x14ac:dyDescent="0.2">
      <c r="A696" s="1404"/>
      <c r="B696" s="1516"/>
      <c r="C696" s="1404"/>
      <c r="D696" s="1404"/>
    </row>
    <row r="697" spans="1:4" x14ac:dyDescent="0.2">
      <c r="A697" s="1404"/>
      <c r="B697" s="1516"/>
      <c r="C697" s="1404"/>
      <c r="D697" s="1404"/>
    </row>
    <row r="698" spans="1:4" x14ac:dyDescent="0.2">
      <c r="A698" s="1404"/>
      <c r="B698" s="1516"/>
      <c r="C698" s="1404"/>
      <c r="D698" s="1404"/>
    </row>
    <row r="699" spans="1:4" x14ac:dyDescent="0.2">
      <c r="A699" s="1404"/>
      <c r="B699" s="1516"/>
      <c r="C699" s="1404"/>
      <c r="D699" s="1404"/>
    </row>
    <row r="700" spans="1:4" x14ac:dyDescent="0.2">
      <c r="A700" s="1404"/>
      <c r="B700" s="1516"/>
      <c r="C700" s="1404"/>
      <c r="D700" s="1404"/>
    </row>
    <row r="701" spans="1:4" x14ac:dyDescent="0.2">
      <c r="A701" s="1404"/>
      <c r="B701" s="1516"/>
      <c r="C701" s="1404"/>
      <c r="D701" s="1404"/>
    </row>
    <row r="702" spans="1:4" x14ac:dyDescent="0.2">
      <c r="A702" s="1404"/>
      <c r="B702" s="1516"/>
      <c r="C702" s="1404"/>
      <c r="D702" s="1404"/>
    </row>
    <row r="703" spans="1:4" x14ac:dyDescent="0.2">
      <c r="A703" s="1404"/>
      <c r="B703" s="1516"/>
      <c r="C703" s="1404"/>
      <c r="D703" s="1404"/>
    </row>
    <row r="704" spans="1:4" x14ac:dyDescent="0.2">
      <c r="A704" s="1404"/>
      <c r="B704" s="1516"/>
      <c r="C704" s="1404"/>
      <c r="D704" s="1404"/>
    </row>
    <row r="705" spans="1:4" x14ac:dyDescent="0.2">
      <c r="A705" s="1404"/>
      <c r="B705" s="1516"/>
      <c r="C705" s="1404"/>
      <c r="D705" s="1404"/>
    </row>
    <row r="706" spans="1:4" x14ac:dyDescent="0.2">
      <c r="A706" s="1404"/>
      <c r="B706" s="1516"/>
      <c r="C706" s="1404"/>
      <c r="D706" s="1404"/>
    </row>
    <row r="707" spans="1:4" x14ac:dyDescent="0.2">
      <c r="A707" s="1404"/>
      <c r="B707" s="1516"/>
      <c r="C707" s="1404"/>
      <c r="D707" s="1404"/>
    </row>
    <row r="708" spans="1:4" x14ac:dyDescent="0.2">
      <c r="A708" s="1404"/>
      <c r="B708" s="1516"/>
      <c r="C708" s="1404"/>
      <c r="D708" s="1404"/>
    </row>
    <row r="709" spans="1:4" x14ac:dyDescent="0.2">
      <c r="A709" s="1404"/>
      <c r="B709" s="1516"/>
      <c r="C709" s="1404"/>
      <c r="D709" s="1404"/>
    </row>
    <row r="710" spans="1:4" x14ac:dyDescent="0.2">
      <c r="A710" s="1404"/>
      <c r="B710" s="1516"/>
      <c r="C710" s="1404"/>
      <c r="D710" s="1404"/>
    </row>
    <row r="711" spans="1:4" x14ac:dyDescent="0.2">
      <c r="A711" s="1404"/>
      <c r="B711" s="1516"/>
      <c r="C711" s="1404"/>
      <c r="D711" s="1404"/>
    </row>
    <row r="712" spans="1:4" x14ac:dyDescent="0.2">
      <c r="A712" s="1404"/>
      <c r="B712" s="1516"/>
      <c r="C712" s="1404"/>
      <c r="D712" s="1404"/>
    </row>
    <row r="713" spans="1:4" x14ac:dyDescent="0.2">
      <c r="A713" s="1404"/>
      <c r="B713" s="1516"/>
      <c r="C713" s="1404"/>
      <c r="D713" s="1404"/>
    </row>
    <row r="714" spans="1:4" x14ac:dyDescent="0.2">
      <c r="A714" s="1404"/>
      <c r="B714" s="1516"/>
      <c r="C714" s="1404"/>
      <c r="D714" s="1404"/>
    </row>
    <row r="715" spans="1:4" x14ac:dyDescent="0.2">
      <c r="A715" s="1404"/>
      <c r="B715" s="1516"/>
      <c r="C715" s="1404"/>
      <c r="D715" s="1404"/>
    </row>
    <row r="716" spans="1:4" x14ac:dyDescent="0.2">
      <c r="A716" s="1404"/>
      <c r="B716" s="1516"/>
      <c r="C716" s="1404"/>
      <c r="D716" s="1404"/>
    </row>
    <row r="717" spans="1:4" x14ac:dyDescent="0.2">
      <c r="A717" s="1404"/>
      <c r="B717" s="1516"/>
      <c r="C717" s="1404"/>
      <c r="D717" s="1404"/>
    </row>
    <row r="718" spans="1:4" x14ac:dyDescent="0.2">
      <c r="A718" s="1404"/>
      <c r="B718" s="1516"/>
      <c r="C718" s="1404"/>
      <c r="D718" s="1404"/>
    </row>
    <row r="719" spans="1:4" x14ac:dyDescent="0.2">
      <c r="A719" s="1404"/>
      <c r="B719" s="1516"/>
      <c r="C719" s="1404"/>
      <c r="D719" s="1404"/>
    </row>
    <row r="720" spans="1:4" x14ac:dyDescent="0.2">
      <c r="A720" s="1404"/>
      <c r="B720" s="1516"/>
      <c r="C720" s="1404"/>
      <c r="D720" s="1404"/>
    </row>
    <row r="721" spans="1:4" x14ac:dyDescent="0.2">
      <c r="A721" s="1404"/>
      <c r="B721" s="1516"/>
      <c r="C721" s="1404"/>
      <c r="D721" s="1404"/>
    </row>
    <row r="722" spans="1:4" x14ac:dyDescent="0.2">
      <c r="A722" s="1404"/>
      <c r="B722" s="1516"/>
      <c r="C722" s="1404"/>
      <c r="D722" s="1404"/>
    </row>
    <row r="723" spans="1:4" x14ac:dyDescent="0.2">
      <c r="A723" s="1404"/>
      <c r="B723" s="1516"/>
      <c r="C723" s="1404"/>
      <c r="D723" s="1404"/>
    </row>
    <row r="724" spans="1:4" x14ac:dyDescent="0.2">
      <c r="A724" s="1404"/>
      <c r="B724" s="1516"/>
      <c r="C724" s="1404"/>
      <c r="D724" s="1404"/>
    </row>
    <row r="725" spans="1:4" x14ac:dyDescent="0.2">
      <c r="A725" s="1404"/>
      <c r="B725" s="1516"/>
      <c r="C725" s="1404"/>
      <c r="D725" s="1404"/>
    </row>
    <row r="726" spans="1:4" x14ac:dyDescent="0.2">
      <c r="A726" s="1404"/>
      <c r="B726" s="1516"/>
      <c r="C726" s="1404"/>
      <c r="D726" s="1404"/>
    </row>
    <row r="727" spans="1:4" x14ac:dyDescent="0.2">
      <c r="A727" s="1404"/>
      <c r="B727" s="1516"/>
      <c r="C727" s="1404"/>
      <c r="D727" s="1404"/>
    </row>
    <row r="728" spans="1:4" x14ac:dyDescent="0.2">
      <c r="A728" s="1404"/>
      <c r="B728" s="1516"/>
      <c r="C728" s="1404"/>
      <c r="D728" s="1404"/>
    </row>
    <row r="729" spans="1:4" x14ac:dyDescent="0.2">
      <c r="A729" s="1404"/>
      <c r="B729" s="1516"/>
      <c r="C729" s="1404"/>
      <c r="D729" s="1404"/>
    </row>
    <row r="730" spans="1:4" x14ac:dyDescent="0.2">
      <c r="A730" s="1404"/>
      <c r="B730" s="1516"/>
      <c r="C730" s="1404"/>
      <c r="D730" s="1404"/>
    </row>
    <row r="731" spans="1:4" x14ac:dyDescent="0.2">
      <c r="A731" s="1404"/>
      <c r="B731" s="1516"/>
      <c r="C731" s="1404"/>
      <c r="D731" s="1404"/>
    </row>
    <row r="732" spans="1:4" x14ac:dyDescent="0.2">
      <c r="A732" s="1404"/>
      <c r="B732" s="1516"/>
      <c r="C732" s="1404"/>
      <c r="D732" s="1404"/>
    </row>
    <row r="733" spans="1:4" x14ac:dyDescent="0.2">
      <c r="A733" s="1404"/>
      <c r="B733" s="1516"/>
      <c r="C733" s="1404"/>
      <c r="D733" s="1404"/>
    </row>
    <row r="734" spans="1:4" x14ac:dyDescent="0.2">
      <c r="A734" s="1404"/>
      <c r="B734" s="1516"/>
      <c r="C734" s="1404"/>
      <c r="D734" s="1404"/>
    </row>
    <row r="735" spans="1:4" x14ac:dyDescent="0.2">
      <c r="A735" s="1404"/>
      <c r="B735" s="1516"/>
      <c r="C735" s="1404"/>
      <c r="D735" s="1404"/>
    </row>
    <row r="736" spans="1:4" x14ac:dyDescent="0.2">
      <c r="A736" s="1404"/>
      <c r="B736" s="1516"/>
      <c r="C736" s="1404"/>
      <c r="D736" s="1404"/>
    </row>
    <row r="737" spans="1:4" x14ac:dyDescent="0.2">
      <c r="A737" s="1404"/>
      <c r="B737" s="1516"/>
      <c r="C737" s="1404"/>
      <c r="D737" s="1404"/>
    </row>
    <row r="738" spans="1:4" x14ac:dyDescent="0.2">
      <c r="A738" s="1404"/>
      <c r="B738" s="1516"/>
      <c r="C738" s="1404"/>
      <c r="D738" s="1404"/>
    </row>
    <row r="739" spans="1:4" x14ac:dyDescent="0.2">
      <c r="A739" s="1404"/>
      <c r="B739" s="1516"/>
      <c r="C739" s="1404"/>
      <c r="D739" s="1404"/>
    </row>
    <row r="740" spans="1:4" x14ac:dyDescent="0.2">
      <c r="A740" s="1404"/>
      <c r="B740" s="1516"/>
      <c r="C740" s="1404"/>
      <c r="D740" s="1404"/>
    </row>
    <row r="741" spans="1:4" x14ac:dyDescent="0.2">
      <c r="A741" s="1404"/>
      <c r="B741" s="1516"/>
      <c r="C741" s="1404"/>
      <c r="D741" s="1404"/>
    </row>
    <row r="742" spans="1:4" x14ac:dyDescent="0.2">
      <c r="A742" s="1404"/>
      <c r="B742" s="1516"/>
      <c r="C742" s="1404"/>
      <c r="D742" s="1404"/>
    </row>
    <row r="743" spans="1:4" x14ac:dyDescent="0.2">
      <c r="A743" s="1404"/>
      <c r="B743" s="1516"/>
      <c r="C743" s="1404"/>
      <c r="D743" s="1404"/>
    </row>
    <row r="744" spans="1:4" x14ac:dyDescent="0.2">
      <c r="A744" s="1404"/>
      <c r="B744" s="1516"/>
      <c r="C744" s="1404"/>
      <c r="D744" s="1404"/>
    </row>
    <row r="745" spans="1:4" x14ac:dyDescent="0.2">
      <c r="A745" s="1404"/>
      <c r="B745" s="1516"/>
      <c r="C745" s="1404"/>
      <c r="D745" s="1404"/>
    </row>
    <row r="746" spans="1:4" x14ac:dyDescent="0.2">
      <c r="A746" s="1404"/>
      <c r="B746" s="1516"/>
      <c r="C746" s="1404"/>
      <c r="D746" s="1404"/>
    </row>
    <row r="747" spans="1:4" x14ac:dyDescent="0.2">
      <c r="A747" s="1404"/>
      <c r="B747" s="1516"/>
      <c r="C747" s="1404"/>
      <c r="D747" s="1404"/>
    </row>
    <row r="748" spans="1:4" x14ac:dyDescent="0.2">
      <c r="A748" s="1404"/>
      <c r="B748" s="1516"/>
      <c r="C748" s="1404"/>
      <c r="D748" s="1404"/>
    </row>
    <row r="749" spans="1:4" x14ac:dyDescent="0.2">
      <c r="A749" s="1404"/>
      <c r="B749" s="1516"/>
      <c r="C749" s="1404"/>
      <c r="D749" s="1404"/>
    </row>
    <row r="750" spans="1:4" x14ac:dyDescent="0.2">
      <c r="A750" s="1404"/>
      <c r="B750" s="1516"/>
      <c r="C750" s="1404"/>
      <c r="D750" s="1404"/>
    </row>
    <row r="751" spans="1:4" x14ac:dyDescent="0.2">
      <c r="A751" s="1404"/>
      <c r="B751" s="1516"/>
      <c r="C751" s="1404"/>
      <c r="D751" s="1404"/>
    </row>
    <row r="752" spans="1:4" x14ac:dyDescent="0.2">
      <c r="A752" s="1404"/>
      <c r="B752" s="1516"/>
      <c r="C752" s="1404"/>
      <c r="D752" s="1404"/>
    </row>
    <row r="753" spans="1:4" x14ac:dyDescent="0.2">
      <c r="A753" s="1404"/>
      <c r="B753" s="1516"/>
      <c r="C753" s="1404"/>
      <c r="D753" s="1404"/>
    </row>
    <row r="754" spans="1:4" x14ac:dyDescent="0.2">
      <c r="A754" s="1404"/>
      <c r="B754" s="1516"/>
      <c r="C754" s="1404"/>
      <c r="D754" s="1404"/>
    </row>
    <row r="755" spans="1:4" x14ac:dyDescent="0.2">
      <c r="A755" s="1404"/>
      <c r="B755" s="1516"/>
      <c r="C755" s="1404"/>
      <c r="D755" s="1404"/>
    </row>
    <row r="756" spans="1:4" x14ac:dyDescent="0.2">
      <c r="A756" s="1404"/>
      <c r="B756" s="1516"/>
      <c r="C756" s="1404"/>
      <c r="D756" s="1404"/>
    </row>
    <row r="757" spans="1:4" x14ac:dyDescent="0.2">
      <c r="A757" s="1404"/>
      <c r="B757" s="1516"/>
      <c r="C757" s="1404"/>
      <c r="D757" s="1404"/>
    </row>
    <row r="758" spans="1:4" x14ac:dyDescent="0.2">
      <c r="A758" s="1404"/>
      <c r="B758" s="1516"/>
      <c r="C758" s="1404"/>
      <c r="D758" s="1404"/>
    </row>
    <row r="759" spans="1:4" x14ac:dyDescent="0.2">
      <c r="A759" s="1404"/>
      <c r="B759" s="1516"/>
      <c r="C759" s="1404"/>
      <c r="D759" s="1404"/>
    </row>
    <row r="760" spans="1:4" x14ac:dyDescent="0.2">
      <c r="A760" s="1404"/>
      <c r="B760" s="1516"/>
      <c r="C760" s="1404"/>
      <c r="D760" s="1404"/>
    </row>
    <row r="761" spans="1:4" x14ac:dyDescent="0.2">
      <c r="A761" s="1404"/>
      <c r="B761" s="1516"/>
      <c r="C761" s="1404"/>
      <c r="D761" s="1404"/>
    </row>
    <row r="762" spans="1:4" x14ac:dyDescent="0.2">
      <c r="A762" s="1404"/>
      <c r="B762" s="1516"/>
      <c r="C762" s="1404"/>
      <c r="D762" s="1404"/>
    </row>
    <row r="763" spans="1:4" x14ac:dyDescent="0.2">
      <c r="A763" s="1404"/>
      <c r="B763" s="1516"/>
      <c r="C763" s="1404"/>
      <c r="D763" s="1404"/>
    </row>
    <row r="764" spans="1:4" x14ac:dyDescent="0.2">
      <c r="A764" s="1404"/>
      <c r="B764" s="1516"/>
      <c r="C764" s="1404"/>
      <c r="D764" s="1404"/>
    </row>
    <row r="765" spans="1:4" x14ac:dyDescent="0.2">
      <c r="A765" s="1404"/>
      <c r="B765" s="1516"/>
      <c r="C765" s="1404"/>
      <c r="D765" s="1404"/>
    </row>
    <row r="766" spans="1:4" x14ac:dyDescent="0.2">
      <c r="A766" s="1404"/>
      <c r="B766" s="1516"/>
      <c r="C766" s="1404"/>
      <c r="D766" s="1404"/>
    </row>
    <row r="767" spans="1:4" x14ac:dyDescent="0.2">
      <c r="A767" s="1404"/>
      <c r="B767" s="1516"/>
      <c r="C767" s="1404"/>
      <c r="D767" s="1404"/>
    </row>
    <row r="768" spans="1:4" x14ac:dyDescent="0.2">
      <c r="A768" s="1404"/>
      <c r="B768" s="1516"/>
      <c r="C768" s="1404"/>
      <c r="D768" s="1404"/>
    </row>
    <row r="769" spans="1:4" x14ac:dyDescent="0.2">
      <c r="A769" s="1404"/>
      <c r="B769" s="1516"/>
      <c r="C769" s="1404"/>
      <c r="D769" s="1404"/>
    </row>
    <row r="770" spans="1:4" x14ac:dyDescent="0.2">
      <c r="A770" s="1404"/>
      <c r="B770" s="1516"/>
      <c r="C770" s="1404"/>
      <c r="D770" s="1404"/>
    </row>
    <row r="771" spans="1:4" x14ac:dyDescent="0.2">
      <c r="A771" s="1404"/>
      <c r="B771" s="1516"/>
      <c r="C771" s="1404"/>
      <c r="D771" s="1404"/>
    </row>
    <row r="772" spans="1:4" x14ac:dyDescent="0.2">
      <c r="A772" s="1404"/>
      <c r="B772" s="1516"/>
      <c r="C772" s="1404"/>
      <c r="D772" s="1404"/>
    </row>
    <row r="773" spans="1:4" x14ac:dyDescent="0.2">
      <c r="A773" s="1404"/>
      <c r="B773" s="1516"/>
      <c r="C773" s="1404"/>
      <c r="D773" s="1404"/>
    </row>
    <row r="774" spans="1:4" x14ac:dyDescent="0.2">
      <c r="A774" s="1404"/>
      <c r="B774" s="1516"/>
      <c r="C774" s="1404"/>
      <c r="D774" s="1404"/>
    </row>
    <row r="775" spans="1:4" x14ac:dyDescent="0.2">
      <c r="A775" s="1404"/>
      <c r="B775" s="1516"/>
      <c r="C775" s="1404"/>
      <c r="D775" s="1404"/>
    </row>
    <row r="776" spans="1:4" x14ac:dyDescent="0.2">
      <c r="A776" s="1404"/>
      <c r="B776" s="1516"/>
      <c r="C776" s="1404"/>
      <c r="D776" s="1404"/>
    </row>
    <row r="777" spans="1:4" x14ac:dyDescent="0.2">
      <c r="A777" s="1404"/>
      <c r="B777" s="1516"/>
      <c r="C777" s="1404"/>
      <c r="D777" s="1404"/>
    </row>
    <row r="778" spans="1:4" x14ac:dyDescent="0.2">
      <c r="A778" s="1404"/>
      <c r="B778" s="1516"/>
      <c r="C778" s="1404"/>
      <c r="D778" s="1404"/>
    </row>
    <row r="779" spans="1:4" x14ac:dyDescent="0.2">
      <c r="A779" s="1404"/>
      <c r="B779" s="1516"/>
      <c r="C779" s="1404"/>
      <c r="D779" s="1404"/>
    </row>
    <row r="780" spans="1:4" x14ac:dyDescent="0.2">
      <c r="A780" s="1404"/>
      <c r="B780" s="1516"/>
      <c r="C780" s="1404"/>
      <c r="D780" s="1404"/>
    </row>
    <row r="781" spans="1:4" x14ac:dyDescent="0.2">
      <c r="A781" s="1404"/>
      <c r="B781" s="1516"/>
      <c r="C781" s="1404"/>
      <c r="D781" s="1404"/>
    </row>
    <row r="782" spans="1:4" x14ac:dyDescent="0.2">
      <c r="A782" s="1404"/>
      <c r="B782" s="1516"/>
      <c r="C782" s="1404"/>
      <c r="D782" s="1404"/>
    </row>
    <row r="783" spans="1:4" x14ac:dyDescent="0.2">
      <c r="A783" s="1404"/>
      <c r="B783" s="1516"/>
      <c r="C783" s="1404"/>
      <c r="D783" s="1404"/>
    </row>
    <row r="784" spans="1:4" x14ac:dyDescent="0.2">
      <c r="A784" s="1404"/>
      <c r="B784" s="1516"/>
      <c r="C784" s="1404"/>
      <c r="D784" s="1404"/>
    </row>
    <row r="785" spans="1:4" x14ac:dyDescent="0.2">
      <c r="A785" s="1404"/>
      <c r="B785" s="1516"/>
      <c r="C785" s="1404"/>
      <c r="D785" s="1404"/>
    </row>
    <row r="786" spans="1:4" x14ac:dyDescent="0.2">
      <c r="A786" s="1404"/>
      <c r="B786" s="1516"/>
      <c r="C786" s="1404"/>
      <c r="D786" s="1404"/>
    </row>
    <row r="787" spans="1:4" x14ac:dyDescent="0.2">
      <c r="A787" s="1404"/>
      <c r="B787" s="1516"/>
      <c r="C787" s="1404"/>
      <c r="D787" s="1404"/>
    </row>
    <row r="788" spans="1:4" x14ac:dyDescent="0.2">
      <c r="A788" s="1404"/>
      <c r="B788" s="1516"/>
      <c r="C788" s="1404"/>
      <c r="D788" s="1404"/>
    </row>
    <row r="789" spans="1:4" x14ac:dyDescent="0.2">
      <c r="A789" s="1404"/>
      <c r="B789" s="1516"/>
      <c r="C789" s="1404"/>
      <c r="D789" s="1404"/>
    </row>
    <row r="790" spans="1:4" x14ac:dyDescent="0.2">
      <c r="A790" s="1404"/>
      <c r="B790" s="1516"/>
      <c r="C790" s="1404"/>
      <c r="D790" s="1404"/>
    </row>
    <row r="791" spans="1:4" x14ac:dyDescent="0.2">
      <c r="A791" s="1404"/>
      <c r="B791" s="1516"/>
      <c r="C791" s="1404"/>
      <c r="D791" s="1404"/>
    </row>
    <row r="792" spans="1:4" x14ac:dyDescent="0.2">
      <c r="A792" s="1404"/>
      <c r="B792" s="1516"/>
      <c r="C792" s="1404"/>
      <c r="D792" s="1404"/>
    </row>
    <row r="793" spans="1:4" x14ac:dyDescent="0.2">
      <c r="A793" s="1404"/>
      <c r="B793" s="1516"/>
      <c r="C793" s="1404"/>
      <c r="D793" s="1404"/>
    </row>
    <row r="794" spans="1:4" x14ac:dyDescent="0.2">
      <c r="A794" s="1404"/>
      <c r="B794" s="1516"/>
      <c r="C794" s="1404"/>
      <c r="D794" s="1404"/>
    </row>
    <row r="795" spans="1:4" x14ac:dyDescent="0.2">
      <c r="A795" s="1404"/>
      <c r="B795" s="1516"/>
      <c r="C795" s="1404"/>
      <c r="D795" s="1404"/>
    </row>
    <row r="796" spans="1:4" x14ac:dyDescent="0.2">
      <c r="A796" s="1404"/>
      <c r="B796" s="1516"/>
      <c r="C796" s="1404"/>
      <c r="D796" s="1404"/>
    </row>
    <row r="797" spans="1:4" x14ac:dyDescent="0.2">
      <c r="A797" s="1404"/>
      <c r="B797" s="1516"/>
      <c r="C797" s="1404"/>
      <c r="D797" s="1404"/>
    </row>
    <row r="798" spans="1:4" x14ac:dyDescent="0.2">
      <c r="A798" s="1404"/>
      <c r="B798" s="1516"/>
      <c r="C798" s="1404"/>
      <c r="D798" s="1404"/>
    </row>
    <row r="799" spans="1:4" x14ac:dyDescent="0.2">
      <c r="A799" s="1404"/>
      <c r="B799" s="1516"/>
      <c r="C799" s="1404"/>
      <c r="D799" s="1404"/>
    </row>
    <row r="800" spans="1:4" x14ac:dyDescent="0.2">
      <c r="A800" s="1404"/>
      <c r="B800" s="1516"/>
      <c r="C800" s="1404"/>
      <c r="D800" s="1404"/>
    </row>
    <row r="801" spans="1:4" x14ac:dyDescent="0.2">
      <c r="A801" s="1404"/>
      <c r="B801" s="1516"/>
      <c r="C801" s="1404"/>
      <c r="D801" s="1404"/>
    </row>
    <row r="802" spans="1:4" x14ac:dyDescent="0.2">
      <c r="A802" s="1404"/>
      <c r="B802" s="1516"/>
      <c r="C802" s="1404"/>
      <c r="D802" s="1404"/>
    </row>
    <row r="803" spans="1:4" x14ac:dyDescent="0.2">
      <c r="A803" s="1404"/>
      <c r="B803" s="1516"/>
      <c r="C803" s="1404"/>
      <c r="D803" s="1404"/>
    </row>
    <row r="804" spans="1:4" x14ac:dyDescent="0.2">
      <c r="A804" s="1404"/>
      <c r="B804" s="1516"/>
      <c r="C804" s="1404"/>
      <c r="D804" s="1404"/>
    </row>
    <row r="805" spans="1:4" x14ac:dyDescent="0.2">
      <c r="A805" s="1404"/>
      <c r="B805" s="1516"/>
      <c r="C805" s="1404"/>
      <c r="D805" s="1404"/>
    </row>
    <row r="806" spans="1:4" x14ac:dyDescent="0.2">
      <c r="A806" s="1404"/>
      <c r="B806" s="1516"/>
      <c r="C806" s="1404"/>
      <c r="D806" s="1404"/>
    </row>
    <row r="807" spans="1:4" x14ac:dyDescent="0.2">
      <c r="A807" s="1404"/>
      <c r="B807" s="1516"/>
      <c r="C807" s="1404"/>
      <c r="D807" s="1404"/>
    </row>
    <row r="808" spans="1:4" x14ac:dyDescent="0.2">
      <c r="A808" s="1404"/>
      <c r="B808" s="1516"/>
      <c r="C808" s="1404"/>
      <c r="D808" s="1404"/>
    </row>
    <row r="809" spans="1:4" x14ac:dyDescent="0.2">
      <c r="A809" s="1404"/>
      <c r="B809" s="1516"/>
      <c r="C809" s="1404"/>
      <c r="D809" s="1404"/>
    </row>
    <row r="810" spans="1:4" x14ac:dyDescent="0.2">
      <c r="A810" s="1404"/>
      <c r="B810" s="1516"/>
      <c r="C810" s="1404"/>
      <c r="D810" s="1404"/>
    </row>
    <row r="811" spans="1:4" x14ac:dyDescent="0.2">
      <c r="A811" s="1404"/>
      <c r="B811" s="1516"/>
      <c r="C811" s="1404"/>
      <c r="D811" s="1404"/>
    </row>
    <row r="812" spans="1:4" x14ac:dyDescent="0.2">
      <c r="A812" s="1404"/>
      <c r="B812" s="1516"/>
      <c r="C812" s="1404"/>
      <c r="D812" s="1404"/>
    </row>
    <row r="813" spans="1:4" x14ac:dyDescent="0.2">
      <c r="A813" s="1404"/>
      <c r="B813" s="1516"/>
      <c r="C813" s="1404"/>
      <c r="D813" s="1404"/>
    </row>
    <row r="814" spans="1:4" x14ac:dyDescent="0.2">
      <c r="A814" s="1404"/>
      <c r="B814" s="1516"/>
      <c r="C814" s="1404"/>
      <c r="D814" s="1404"/>
    </row>
    <row r="815" spans="1:4" x14ac:dyDescent="0.2">
      <c r="A815" s="1404"/>
      <c r="B815" s="1516"/>
      <c r="C815" s="1404"/>
      <c r="D815" s="1404"/>
    </row>
    <row r="816" spans="1:4" x14ac:dyDescent="0.2">
      <c r="A816" s="1404"/>
      <c r="B816" s="1516"/>
      <c r="C816" s="1404"/>
      <c r="D816" s="1404"/>
    </row>
    <row r="817" spans="1:4" x14ac:dyDescent="0.2">
      <c r="A817" s="1404"/>
      <c r="B817" s="1516"/>
      <c r="C817" s="1404"/>
      <c r="D817" s="1404"/>
    </row>
    <row r="818" spans="1:4" x14ac:dyDescent="0.2">
      <c r="A818" s="1404"/>
      <c r="B818" s="1516"/>
      <c r="C818" s="1404"/>
      <c r="D818" s="1404"/>
    </row>
    <row r="819" spans="1:4" x14ac:dyDescent="0.2">
      <c r="A819" s="1404"/>
      <c r="B819" s="1516"/>
      <c r="C819" s="1404"/>
      <c r="D819" s="1404"/>
    </row>
    <row r="820" spans="1:4" x14ac:dyDescent="0.2">
      <c r="A820" s="1404"/>
      <c r="B820" s="1516"/>
      <c r="C820" s="1404"/>
      <c r="D820" s="1404"/>
    </row>
    <row r="821" spans="1:4" x14ac:dyDescent="0.2">
      <c r="A821" s="1404"/>
      <c r="B821" s="1516"/>
      <c r="C821" s="1404"/>
      <c r="D821" s="1404"/>
    </row>
    <row r="822" spans="1:4" x14ac:dyDescent="0.2">
      <c r="A822" s="1404"/>
      <c r="B822" s="1516"/>
      <c r="C822" s="1404"/>
      <c r="D822" s="1404"/>
    </row>
    <row r="823" spans="1:4" x14ac:dyDescent="0.2">
      <c r="A823" s="1404"/>
      <c r="B823" s="1516"/>
      <c r="C823" s="1404"/>
      <c r="D823" s="1404"/>
    </row>
    <row r="824" spans="1:4" x14ac:dyDescent="0.2">
      <c r="A824" s="1404"/>
      <c r="B824" s="1516"/>
      <c r="C824" s="1404"/>
      <c r="D824" s="1404"/>
    </row>
    <row r="825" spans="1:4" x14ac:dyDescent="0.2">
      <c r="A825" s="1404"/>
      <c r="B825" s="1516"/>
      <c r="C825" s="1404"/>
      <c r="D825" s="1404"/>
    </row>
    <row r="826" spans="1:4" x14ac:dyDescent="0.2">
      <c r="A826" s="1404"/>
      <c r="B826" s="1516"/>
      <c r="C826" s="1404"/>
      <c r="D826" s="1404"/>
    </row>
    <row r="827" spans="1:4" x14ac:dyDescent="0.2">
      <c r="A827" s="1404"/>
      <c r="B827" s="1516"/>
      <c r="C827" s="1404"/>
      <c r="D827" s="1404"/>
    </row>
    <row r="828" spans="1:4" x14ac:dyDescent="0.2">
      <c r="A828" s="1404"/>
      <c r="B828" s="1516"/>
      <c r="C828" s="1404"/>
      <c r="D828" s="1404"/>
    </row>
    <row r="829" spans="1:4" x14ac:dyDescent="0.2">
      <c r="A829" s="1404"/>
      <c r="B829" s="1516"/>
      <c r="C829" s="1404"/>
      <c r="D829" s="1404"/>
    </row>
    <row r="830" spans="1:4" x14ac:dyDescent="0.2">
      <c r="A830" s="1404"/>
      <c r="B830" s="1516"/>
      <c r="C830" s="1404"/>
      <c r="D830" s="1404"/>
    </row>
    <row r="831" spans="1:4" x14ac:dyDescent="0.2">
      <c r="A831" s="1404"/>
      <c r="B831" s="1516"/>
      <c r="C831" s="1404"/>
      <c r="D831" s="1404"/>
    </row>
    <row r="832" spans="1:4" x14ac:dyDescent="0.2">
      <c r="A832" s="1404"/>
      <c r="B832" s="1516"/>
      <c r="C832" s="1404"/>
      <c r="D832" s="1404"/>
    </row>
    <row r="833" spans="1:4" x14ac:dyDescent="0.2">
      <c r="A833" s="1404"/>
      <c r="B833" s="1516"/>
      <c r="C833" s="1404"/>
      <c r="D833" s="1404"/>
    </row>
    <row r="834" spans="1:4" x14ac:dyDescent="0.2">
      <c r="A834" s="1404"/>
      <c r="B834" s="1516"/>
      <c r="C834" s="1404"/>
      <c r="D834" s="1404"/>
    </row>
    <row r="835" spans="1:4" x14ac:dyDescent="0.2">
      <c r="A835" s="1404"/>
      <c r="B835" s="1516"/>
      <c r="C835" s="1404"/>
      <c r="D835" s="1404"/>
    </row>
    <row r="836" spans="1:4" x14ac:dyDescent="0.2">
      <c r="A836" s="1404"/>
      <c r="B836" s="1516"/>
      <c r="C836" s="1404"/>
      <c r="D836" s="1404"/>
    </row>
    <row r="837" spans="1:4" x14ac:dyDescent="0.2">
      <c r="A837" s="1404"/>
      <c r="B837" s="1516"/>
      <c r="C837" s="1404"/>
      <c r="D837" s="1404"/>
    </row>
    <row r="838" spans="1:4" x14ac:dyDescent="0.2">
      <c r="A838" s="1404"/>
      <c r="B838" s="1516"/>
      <c r="C838" s="1404"/>
      <c r="D838" s="1404"/>
    </row>
    <row r="839" spans="1:4" x14ac:dyDescent="0.2">
      <c r="A839" s="1404"/>
      <c r="B839" s="1516"/>
      <c r="C839" s="1404"/>
      <c r="D839" s="1404"/>
    </row>
    <row r="840" spans="1:4" x14ac:dyDescent="0.2">
      <c r="A840" s="1404"/>
      <c r="B840" s="1516"/>
      <c r="C840" s="1404"/>
      <c r="D840" s="1404"/>
    </row>
    <row r="841" spans="1:4" x14ac:dyDescent="0.2">
      <c r="A841" s="1404"/>
      <c r="B841" s="1516"/>
      <c r="C841" s="1404"/>
      <c r="D841" s="1404"/>
    </row>
    <row r="842" spans="1:4" x14ac:dyDescent="0.2">
      <c r="A842" s="1404"/>
      <c r="B842" s="1516"/>
      <c r="C842" s="1404"/>
      <c r="D842" s="1404"/>
    </row>
    <row r="843" spans="1:4" x14ac:dyDescent="0.2">
      <c r="A843" s="1404"/>
      <c r="B843" s="1516"/>
      <c r="C843" s="1404"/>
      <c r="D843" s="1404"/>
    </row>
    <row r="844" spans="1:4" x14ac:dyDescent="0.2">
      <c r="A844" s="1404"/>
      <c r="B844" s="1516"/>
      <c r="C844" s="1404"/>
      <c r="D844" s="1404"/>
    </row>
    <row r="845" spans="1:4" x14ac:dyDescent="0.2">
      <c r="A845" s="1404"/>
      <c r="B845" s="1516"/>
      <c r="C845" s="1404"/>
      <c r="D845" s="1404"/>
    </row>
    <row r="846" spans="1:4" x14ac:dyDescent="0.2">
      <c r="A846" s="1404"/>
      <c r="B846" s="1516"/>
      <c r="C846" s="1404"/>
      <c r="D846" s="1404"/>
    </row>
    <row r="847" spans="1:4" x14ac:dyDescent="0.2">
      <c r="A847" s="1404"/>
      <c r="B847" s="1516"/>
      <c r="C847" s="1404"/>
      <c r="D847" s="1404"/>
    </row>
    <row r="848" spans="1:4" x14ac:dyDescent="0.2">
      <c r="A848" s="1404"/>
      <c r="B848" s="1516"/>
      <c r="C848" s="1404"/>
      <c r="D848" s="1404"/>
    </row>
    <row r="849" spans="1:4" x14ac:dyDescent="0.2">
      <c r="A849" s="1404"/>
      <c r="B849" s="1516"/>
      <c r="C849" s="1404"/>
      <c r="D849" s="1404"/>
    </row>
    <row r="850" spans="1:4" x14ac:dyDescent="0.2">
      <c r="A850" s="1404"/>
      <c r="B850" s="1516"/>
      <c r="C850" s="1404"/>
      <c r="D850" s="1404"/>
    </row>
    <row r="851" spans="1:4" x14ac:dyDescent="0.2">
      <c r="A851" s="1404"/>
      <c r="B851" s="1516"/>
      <c r="C851" s="1404"/>
      <c r="D851" s="1404"/>
    </row>
    <row r="852" spans="1:4" x14ac:dyDescent="0.2">
      <c r="A852" s="1404"/>
      <c r="B852" s="1516"/>
      <c r="C852" s="1404"/>
      <c r="D852" s="1404"/>
    </row>
    <row r="853" spans="1:4" x14ac:dyDescent="0.2">
      <c r="A853" s="1404"/>
      <c r="B853" s="1516"/>
      <c r="C853" s="1404"/>
      <c r="D853" s="1404"/>
    </row>
    <row r="854" spans="1:4" x14ac:dyDescent="0.2">
      <c r="A854" s="1404"/>
      <c r="B854" s="1516"/>
      <c r="C854" s="1404"/>
      <c r="D854" s="1404"/>
    </row>
    <row r="855" spans="1:4" x14ac:dyDescent="0.2">
      <c r="A855" s="1404"/>
      <c r="B855" s="1516"/>
      <c r="C855" s="1404"/>
      <c r="D855" s="1404"/>
    </row>
    <row r="856" spans="1:4" x14ac:dyDescent="0.2">
      <c r="A856" s="1404"/>
      <c r="B856" s="1516"/>
      <c r="C856" s="1404"/>
      <c r="D856" s="1404"/>
    </row>
    <row r="857" spans="1:4" x14ac:dyDescent="0.2">
      <c r="A857" s="1404"/>
      <c r="B857" s="1516"/>
      <c r="C857" s="1404"/>
      <c r="D857" s="1404"/>
    </row>
    <row r="858" spans="1:4" x14ac:dyDescent="0.2">
      <c r="A858" s="1404"/>
      <c r="B858" s="1516"/>
      <c r="C858" s="1404"/>
      <c r="D858" s="1404"/>
    </row>
    <row r="859" spans="1:4" x14ac:dyDescent="0.2">
      <c r="A859" s="1404"/>
      <c r="B859" s="1516"/>
      <c r="C859" s="1404"/>
      <c r="D859" s="1404"/>
    </row>
    <row r="860" spans="1:4" x14ac:dyDescent="0.2">
      <c r="A860" s="1404"/>
      <c r="B860" s="1516"/>
      <c r="C860" s="1404"/>
      <c r="D860" s="1404"/>
    </row>
    <row r="861" spans="1:4" x14ac:dyDescent="0.2">
      <c r="A861" s="1404"/>
      <c r="B861" s="1516"/>
      <c r="C861" s="1404"/>
      <c r="D861" s="1404"/>
    </row>
    <row r="862" spans="1:4" x14ac:dyDescent="0.2">
      <c r="A862" s="1404"/>
      <c r="B862" s="1516"/>
      <c r="C862" s="1404"/>
      <c r="D862" s="1404"/>
    </row>
    <row r="863" spans="1:4" x14ac:dyDescent="0.2">
      <c r="A863" s="1404"/>
      <c r="B863" s="1516"/>
      <c r="C863" s="1404"/>
      <c r="D863" s="1404"/>
    </row>
    <row r="864" spans="1:4" x14ac:dyDescent="0.2">
      <c r="A864" s="1404"/>
      <c r="B864" s="1516"/>
      <c r="C864" s="1404"/>
      <c r="D864" s="1404"/>
    </row>
    <row r="865" spans="1:4" x14ac:dyDescent="0.2">
      <c r="A865" s="1404"/>
      <c r="B865" s="1516"/>
      <c r="C865" s="1404"/>
      <c r="D865" s="1404"/>
    </row>
    <row r="866" spans="1:4" x14ac:dyDescent="0.2">
      <c r="A866" s="1404"/>
      <c r="B866" s="1516"/>
      <c r="C866" s="1404"/>
      <c r="D866" s="1404"/>
    </row>
    <row r="867" spans="1:4" x14ac:dyDescent="0.2">
      <c r="A867" s="1404"/>
      <c r="B867" s="1516"/>
      <c r="C867" s="1404"/>
      <c r="D867" s="1404"/>
    </row>
    <row r="868" spans="1:4" x14ac:dyDescent="0.2">
      <c r="A868" s="1404"/>
      <c r="B868" s="1516"/>
      <c r="C868" s="1404"/>
      <c r="D868" s="1404"/>
    </row>
    <row r="869" spans="1:4" x14ac:dyDescent="0.2">
      <c r="A869" s="1404"/>
      <c r="B869" s="1516"/>
      <c r="C869" s="1404"/>
      <c r="D869" s="1404"/>
    </row>
    <row r="870" spans="1:4" x14ac:dyDescent="0.2">
      <c r="A870" s="1404"/>
      <c r="B870" s="1516"/>
      <c r="C870" s="1404"/>
      <c r="D870" s="1404"/>
    </row>
    <row r="871" spans="1:4" x14ac:dyDescent="0.2">
      <c r="A871" s="1404"/>
      <c r="B871" s="1516"/>
      <c r="C871" s="1404"/>
      <c r="D871" s="1404"/>
    </row>
    <row r="872" spans="1:4" x14ac:dyDescent="0.2">
      <c r="A872" s="1404"/>
      <c r="B872" s="1516"/>
      <c r="C872" s="1404"/>
      <c r="D872" s="1404"/>
    </row>
    <row r="873" spans="1:4" x14ac:dyDescent="0.2">
      <c r="A873" s="1404"/>
      <c r="B873" s="1516"/>
      <c r="C873" s="1404"/>
      <c r="D873" s="1404"/>
    </row>
    <row r="874" spans="1:4" x14ac:dyDescent="0.2">
      <c r="A874" s="1404"/>
      <c r="B874" s="1516"/>
      <c r="C874" s="1404"/>
      <c r="D874" s="1404"/>
    </row>
    <row r="875" spans="1:4" x14ac:dyDescent="0.2">
      <c r="A875" s="1404"/>
      <c r="B875" s="1516"/>
      <c r="C875" s="1404"/>
      <c r="D875" s="1404"/>
    </row>
    <row r="876" spans="1:4" x14ac:dyDescent="0.2">
      <c r="A876" s="1404"/>
      <c r="B876" s="1516"/>
      <c r="C876" s="1404"/>
      <c r="D876" s="1404"/>
    </row>
    <row r="877" spans="1:4" x14ac:dyDescent="0.2">
      <c r="A877" s="1404"/>
      <c r="B877" s="1516"/>
      <c r="C877" s="1404"/>
      <c r="D877" s="1404"/>
    </row>
    <row r="878" spans="1:4" x14ac:dyDescent="0.2">
      <c r="A878" s="1404"/>
      <c r="B878" s="1516"/>
      <c r="C878" s="1404"/>
      <c r="D878" s="1404"/>
    </row>
    <row r="879" spans="1:4" x14ac:dyDescent="0.2">
      <c r="A879" s="1404"/>
      <c r="B879" s="1516"/>
      <c r="C879" s="1404"/>
      <c r="D879" s="1404"/>
    </row>
    <row r="880" spans="1:4" x14ac:dyDescent="0.2">
      <c r="A880" s="1404"/>
      <c r="B880" s="1516"/>
      <c r="C880" s="1404"/>
      <c r="D880" s="1404"/>
    </row>
    <row r="881" spans="1:4" x14ac:dyDescent="0.2">
      <c r="A881" s="1404"/>
      <c r="B881" s="1516"/>
      <c r="C881" s="1404"/>
      <c r="D881" s="1404"/>
    </row>
    <row r="882" spans="1:4" x14ac:dyDescent="0.2">
      <c r="A882" s="1404"/>
      <c r="B882" s="1516"/>
      <c r="C882" s="1404"/>
      <c r="D882" s="1404"/>
    </row>
    <row r="883" spans="1:4" x14ac:dyDescent="0.2">
      <c r="A883" s="1404"/>
      <c r="B883" s="1516"/>
      <c r="C883" s="1404"/>
      <c r="D883" s="1404"/>
    </row>
    <row r="884" spans="1:4" x14ac:dyDescent="0.2">
      <c r="A884" s="1404"/>
      <c r="B884" s="1516"/>
      <c r="C884" s="1404"/>
      <c r="D884" s="1404"/>
    </row>
    <row r="885" spans="1:4" x14ac:dyDescent="0.2">
      <c r="A885" s="1404"/>
      <c r="B885" s="1516"/>
      <c r="C885" s="1404"/>
      <c r="D885" s="1404"/>
    </row>
    <row r="886" spans="1:4" x14ac:dyDescent="0.2">
      <c r="A886" s="1404"/>
      <c r="B886" s="1516"/>
      <c r="C886" s="1404"/>
      <c r="D886" s="1404"/>
    </row>
    <row r="887" spans="1:4" x14ac:dyDescent="0.2">
      <c r="A887" s="1404"/>
      <c r="B887" s="1516"/>
      <c r="C887" s="1404"/>
      <c r="D887" s="1404"/>
    </row>
    <row r="888" spans="1:4" x14ac:dyDescent="0.2">
      <c r="A888" s="1404"/>
      <c r="B888" s="1516"/>
      <c r="C888" s="1404"/>
      <c r="D888" s="1404"/>
    </row>
    <row r="889" spans="1:4" x14ac:dyDescent="0.2">
      <c r="A889" s="1404"/>
      <c r="B889" s="1516"/>
      <c r="C889" s="1404"/>
      <c r="D889" s="1404"/>
    </row>
    <row r="890" spans="1:4" x14ac:dyDescent="0.2">
      <c r="A890" s="1404"/>
      <c r="B890" s="1516"/>
      <c r="C890" s="1404"/>
      <c r="D890" s="1404"/>
    </row>
    <row r="891" spans="1:4" x14ac:dyDescent="0.2">
      <c r="A891" s="1404"/>
      <c r="B891" s="1516"/>
      <c r="C891" s="1404"/>
      <c r="D891" s="1404"/>
    </row>
    <row r="892" spans="1:4" x14ac:dyDescent="0.2">
      <c r="A892" s="1404"/>
      <c r="B892" s="1516"/>
      <c r="C892" s="1404"/>
      <c r="D892" s="1404"/>
    </row>
    <row r="893" spans="1:4" x14ac:dyDescent="0.2">
      <c r="A893" s="1404"/>
      <c r="B893" s="1516"/>
      <c r="C893" s="1404"/>
      <c r="D893" s="1404"/>
    </row>
    <row r="894" spans="1:4" x14ac:dyDescent="0.2">
      <c r="A894" s="1404"/>
      <c r="B894" s="1516"/>
      <c r="C894" s="1404"/>
      <c r="D894" s="1404"/>
    </row>
    <row r="895" spans="1:4" x14ac:dyDescent="0.2">
      <c r="A895" s="1404"/>
      <c r="B895" s="1516"/>
      <c r="C895" s="1404"/>
      <c r="D895" s="1404"/>
    </row>
    <row r="896" spans="1:4" x14ac:dyDescent="0.2">
      <c r="A896" s="1404"/>
      <c r="B896" s="1516"/>
      <c r="C896" s="1404"/>
      <c r="D896" s="1404"/>
    </row>
    <row r="897" spans="1:4" x14ac:dyDescent="0.2">
      <c r="A897" s="1404"/>
      <c r="B897" s="1516"/>
      <c r="C897" s="1404"/>
      <c r="D897" s="1404"/>
    </row>
    <row r="898" spans="1:4" x14ac:dyDescent="0.2">
      <c r="A898" s="1404"/>
      <c r="B898" s="1516"/>
      <c r="C898" s="1404"/>
      <c r="D898" s="1404"/>
    </row>
    <row r="899" spans="1:4" x14ac:dyDescent="0.2">
      <c r="A899" s="1404"/>
      <c r="B899" s="1516"/>
      <c r="C899" s="1404"/>
      <c r="D899" s="1404"/>
    </row>
    <row r="900" spans="1:4" x14ac:dyDescent="0.2">
      <c r="A900" s="1404"/>
      <c r="B900" s="1516"/>
      <c r="C900" s="1404"/>
      <c r="D900" s="1404"/>
    </row>
    <row r="901" spans="1:4" x14ac:dyDescent="0.2">
      <c r="A901" s="1404"/>
      <c r="B901" s="1516"/>
      <c r="C901" s="1404"/>
      <c r="D901" s="1404"/>
    </row>
    <row r="902" spans="1:4" x14ac:dyDescent="0.2">
      <c r="A902" s="1404"/>
      <c r="B902" s="1516"/>
      <c r="C902" s="1404"/>
      <c r="D902" s="1404"/>
    </row>
    <row r="903" spans="1:4" x14ac:dyDescent="0.2">
      <c r="A903" s="1404"/>
      <c r="B903" s="1516"/>
      <c r="C903" s="1404"/>
      <c r="D903" s="1404"/>
    </row>
    <row r="904" spans="1:4" x14ac:dyDescent="0.2">
      <c r="A904" s="1404"/>
      <c r="B904" s="1516"/>
      <c r="C904" s="1404"/>
      <c r="D904" s="1404"/>
    </row>
    <row r="905" spans="1:4" x14ac:dyDescent="0.2">
      <c r="A905" s="1404"/>
      <c r="B905" s="1516"/>
      <c r="C905" s="1404"/>
      <c r="D905" s="1404"/>
    </row>
    <row r="906" spans="1:4" x14ac:dyDescent="0.2">
      <c r="A906" s="1404"/>
      <c r="B906" s="1516"/>
      <c r="C906" s="1404"/>
      <c r="D906" s="1404"/>
    </row>
    <row r="907" spans="1:4" x14ac:dyDescent="0.2">
      <c r="A907" s="1404"/>
      <c r="B907" s="1516"/>
      <c r="C907" s="1404"/>
      <c r="D907" s="1404"/>
    </row>
    <row r="908" spans="1:4" x14ac:dyDescent="0.2">
      <c r="A908" s="1404"/>
      <c r="B908" s="1516"/>
      <c r="C908" s="1404"/>
      <c r="D908" s="1404"/>
    </row>
    <row r="909" spans="1:4" x14ac:dyDescent="0.2">
      <c r="A909" s="1404"/>
      <c r="B909" s="1516"/>
      <c r="C909" s="1404"/>
      <c r="D909" s="1404"/>
    </row>
    <row r="910" spans="1:4" x14ac:dyDescent="0.2">
      <c r="A910" s="1404"/>
      <c r="B910" s="1516"/>
      <c r="C910" s="1404"/>
      <c r="D910" s="1404"/>
    </row>
    <row r="911" spans="1:4" x14ac:dyDescent="0.2">
      <c r="A911" s="1404"/>
      <c r="B911" s="1516"/>
      <c r="C911" s="1404"/>
      <c r="D911" s="1404"/>
    </row>
    <row r="912" spans="1:4" x14ac:dyDescent="0.2">
      <c r="A912" s="1404"/>
      <c r="B912" s="1516"/>
      <c r="C912" s="1404"/>
      <c r="D912" s="1404"/>
    </row>
    <row r="913" spans="1:4" x14ac:dyDescent="0.2">
      <c r="A913" s="1404"/>
      <c r="B913" s="1516"/>
      <c r="C913" s="1404"/>
      <c r="D913" s="1404"/>
    </row>
    <row r="914" spans="1:4" x14ac:dyDescent="0.2">
      <c r="A914" s="1404"/>
      <c r="B914" s="1516"/>
      <c r="C914" s="1404"/>
      <c r="D914" s="1404"/>
    </row>
    <row r="915" spans="1:4" x14ac:dyDescent="0.2">
      <c r="A915" s="1404"/>
      <c r="B915" s="1516"/>
      <c r="C915" s="1404"/>
      <c r="D915" s="1404"/>
    </row>
    <row r="916" spans="1:4" x14ac:dyDescent="0.2">
      <c r="A916" s="1404"/>
      <c r="B916" s="1516"/>
      <c r="C916" s="1404"/>
      <c r="D916" s="1404"/>
    </row>
    <row r="917" spans="1:4" x14ac:dyDescent="0.2">
      <c r="A917" s="1404"/>
      <c r="B917" s="1516"/>
      <c r="C917" s="1404"/>
      <c r="D917" s="1404"/>
    </row>
    <row r="918" spans="1:4" x14ac:dyDescent="0.2">
      <c r="A918" s="1404"/>
      <c r="B918" s="1516"/>
      <c r="C918" s="1404"/>
      <c r="D918" s="1404"/>
    </row>
    <row r="919" spans="1:4" x14ac:dyDescent="0.2">
      <c r="A919" s="1404"/>
      <c r="B919" s="1516"/>
      <c r="C919" s="1404"/>
      <c r="D919" s="1404"/>
    </row>
    <row r="920" spans="1:4" x14ac:dyDescent="0.2">
      <c r="A920" s="1404"/>
      <c r="B920" s="1516"/>
      <c r="C920" s="1404"/>
      <c r="D920" s="1404"/>
    </row>
    <row r="921" spans="1:4" x14ac:dyDescent="0.2">
      <c r="A921" s="1404"/>
      <c r="B921" s="1516"/>
      <c r="C921" s="1404"/>
      <c r="D921" s="1404"/>
    </row>
    <row r="922" spans="1:4" x14ac:dyDescent="0.2">
      <c r="A922" s="1404"/>
      <c r="B922" s="1516"/>
      <c r="C922" s="1404"/>
      <c r="D922" s="1404"/>
    </row>
    <row r="923" spans="1:4" x14ac:dyDescent="0.2">
      <c r="A923" s="1404"/>
      <c r="B923" s="1516"/>
      <c r="C923" s="1404"/>
      <c r="D923" s="1404"/>
    </row>
    <row r="924" spans="1:4" x14ac:dyDescent="0.2">
      <c r="A924" s="1404"/>
      <c r="B924" s="1516"/>
      <c r="C924" s="1404"/>
      <c r="D924" s="1404"/>
    </row>
    <row r="925" spans="1:4" x14ac:dyDescent="0.2">
      <c r="A925" s="1404"/>
      <c r="B925" s="1516"/>
      <c r="C925" s="1404"/>
      <c r="D925" s="1404"/>
    </row>
    <row r="926" spans="1:4" x14ac:dyDescent="0.2">
      <c r="A926" s="1404"/>
      <c r="B926" s="1516"/>
      <c r="C926" s="1404"/>
      <c r="D926" s="1404"/>
    </row>
    <row r="927" spans="1:4" x14ac:dyDescent="0.2">
      <c r="A927" s="1404"/>
      <c r="B927" s="1516"/>
      <c r="C927" s="1404"/>
      <c r="D927" s="1404"/>
    </row>
    <row r="928" spans="1:4" x14ac:dyDescent="0.2">
      <c r="A928" s="1404"/>
      <c r="B928" s="1516"/>
      <c r="C928" s="1404"/>
      <c r="D928" s="1404"/>
    </row>
    <row r="929" spans="1:4" x14ac:dyDescent="0.2">
      <c r="A929" s="1404"/>
      <c r="B929" s="1516"/>
      <c r="C929" s="1404"/>
      <c r="D929" s="1404"/>
    </row>
    <row r="930" spans="1:4" x14ac:dyDescent="0.2">
      <c r="A930" s="1404"/>
      <c r="B930" s="1516"/>
      <c r="C930" s="1404"/>
      <c r="D930" s="1404"/>
    </row>
    <row r="931" spans="1:4" x14ac:dyDescent="0.2">
      <c r="A931" s="1404"/>
      <c r="B931" s="1516"/>
      <c r="C931" s="1404"/>
      <c r="D931" s="1404"/>
    </row>
    <row r="932" spans="1:4" x14ac:dyDescent="0.2">
      <c r="A932" s="1404"/>
      <c r="B932" s="1516"/>
      <c r="C932" s="1404"/>
      <c r="D932" s="1404"/>
    </row>
    <row r="933" spans="1:4" x14ac:dyDescent="0.2">
      <c r="A933" s="1404"/>
      <c r="B933" s="1516"/>
      <c r="C933" s="1404"/>
      <c r="D933" s="1404"/>
    </row>
    <row r="934" spans="1:4" x14ac:dyDescent="0.2">
      <c r="A934" s="1404"/>
      <c r="B934" s="1516"/>
      <c r="C934" s="1404"/>
      <c r="D934" s="1404"/>
    </row>
    <row r="935" spans="1:4" x14ac:dyDescent="0.2">
      <c r="A935" s="1404"/>
      <c r="B935" s="1516"/>
      <c r="C935" s="1404"/>
      <c r="D935" s="1404"/>
    </row>
    <row r="936" spans="1:4" x14ac:dyDescent="0.2">
      <c r="A936" s="1404"/>
      <c r="B936" s="1516"/>
      <c r="C936" s="1404"/>
      <c r="D936" s="1404"/>
    </row>
    <row r="937" spans="1:4" x14ac:dyDescent="0.2">
      <c r="A937" s="1404"/>
      <c r="B937" s="1516"/>
      <c r="C937" s="1404"/>
      <c r="D937" s="1404"/>
    </row>
    <row r="938" spans="1:4" x14ac:dyDescent="0.2">
      <c r="A938" s="1404"/>
      <c r="B938" s="1516"/>
      <c r="C938" s="1404"/>
      <c r="D938" s="1404"/>
    </row>
    <row r="939" spans="1:4" x14ac:dyDescent="0.2">
      <c r="A939" s="1404"/>
      <c r="B939" s="1516"/>
      <c r="C939" s="1404"/>
      <c r="D939" s="1404"/>
    </row>
    <row r="940" spans="1:4" x14ac:dyDescent="0.2">
      <c r="A940" s="1404"/>
      <c r="B940" s="1516"/>
      <c r="C940" s="1404"/>
      <c r="D940" s="1404"/>
    </row>
    <row r="941" spans="1:4" x14ac:dyDescent="0.2">
      <c r="A941" s="1404"/>
      <c r="B941" s="1516"/>
      <c r="C941" s="1404"/>
      <c r="D941" s="1404"/>
    </row>
    <row r="942" spans="1:4" x14ac:dyDescent="0.2">
      <c r="A942" s="1404"/>
      <c r="B942" s="1516"/>
      <c r="C942" s="1404"/>
      <c r="D942" s="1404"/>
    </row>
    <row r="943" spans="1:4" x14ac:dyDescent="0.2">
      <c r="A943" s="1404"/>
      <c r="B943" s="1516"/>
      <c r="C943" s="1404"/>
      <c r="D943" s="1404"/>
    </row>
    <row r="944" spans="1:4" x14ac:dyDescent="0.2">
      <c r="A944" s="1404"/>
      <c r="B944" s="1516"/>
      <c r="C944" s="1404"/>
      <c r="D944" s="1404"/>
    </row>
    <row r="945" spans="1:4" x14ac:dyDescent="0.2">
      <c r="A945" s="1404"/>
      <c r="B945" s="1516"/>
      <c r="C945" s="1404"/>
      <c r="D945" s="1404"/>
    </row>
    <row r="946" spans="1:4" x14ac:dyDescent="0.2">
      <c r="A946" s="1404"/>
      <c r="B946" s="1516"/>
      <c r="C946" s="1404"/>
      <c r="D946" s="1404"/>
    </row>
    <row r="947" spans="1:4" x14ac:dyDescent="0.2">
      <c r="A947" s="1404"/>
      <c r="B947" s="1516"/>
      <c r="C947" s="1404"/>
      <c r="D947" s="1404"/>
    </row>
    <row r="948" spans="1:4" x14ac:dyDescent="0.2">
      <c r="A948" s="1404"/>
      <c r="B948" s="1516"/>
      <c r="C948" s="1404"/>
      <c r="D948" s="1404"/>
    </row>
    <row r="949" spans="1:4" x14ac:dyDescent="0.2">
      <c r="A949" s="1404"/>
      <c r="B949" s="1516"/>
      <c r="C949" s="1404"/>
      <c r="D949" s="1404"/>
    </row>
    <row r="950" spans="1:4" x14ac:dyDescent="0.2">
      <c r="A950" s="1404"/>
      <c r="B950" s="1516"/>
      <c r="C950" s="1404"/>
      <c r="D950" s="1404"/>
    </row>
    <row r="951" spans="1:4" x14ac:dyDescent="0.2">
      <c r="A951" s="1404"/>
      <c r="B951" s="1516"/>
      <c r="C951" s="1404"/>
      <c r="D951" s="1404"/>
    </row>
    <row r="952" spans="1:4" x14ac:dyDescent="0.2">
      <c r="A952" s="1404"/>
      <c r="B952" s="1516"/>
      <c r="C952" s="1404"/>
      <c r="D952" s="1404"/>
    </row>
    <row r="953" spans="1:4" x14ac:dyDescent="0.2">
      <c r="A953" s="1404"/>
      <c r="B953" s="1516"/>
      <c r="C953" s="1404"/>
      <c r="D953" s="1404"/>
    </row>
    <row r="954" spans="1:4" x14ac:dyDescent="0.2">
      <c r="A954" s="1404"/>
      <c r="B954" s="1516"/>
      <c r="C954" s="1404"/>
      <c r="D954" s="1404"/>
    </row>
    <row r="955" spans="1:4" x14ac:dyDescent="0.2">
      <c r="A955" s="1404"/>
      <c r="B955" s="1516"/>
      <c r="C955" s="1404"/>
      <c r="D955" s="1404"/>
    </row>
    <row r="956" spans="1:4" x14ac:dyDescent="0.2">
      <c r="A956" s="1404"/>
      <c r="B956" s="1516"/>
      <c r="C956" s="1404"/>
      <c r="D956" s="1404"/>
    </row>
    <row r="957" spans="1:4" x14ac:dyDescent="0.2">
      <c r="A957" s="1404"/>
      <c r="B957" s="1516"/>
      <c r="C957" s="1404"/>
      <c r="D957" s="1404"/>
    </row>
    <row r="958" spans="1:4" x14ac:dyDescent="0.2">
      <c r="A958" s="1404"/>
      <c r="B958" s="1516"/>
      <c r="C958" s="1404"/>
      <c r="D958" s="1404"/>
    </row>
    <row r="959" spans="1:4" x14ac:dyDescent="0.2">
      <c r="A959" s="1404"/>
      <c r="B959" s="1516"/>
      <c r="C959" s="1404"/>
      <c r="D959" s="1404"/>
    </row>
    <row r="960" spans="1:4" x14ac:dyDescent="0.2">
      <c r="A960" s="1404"/>
      <c r="B960" s="1516"/>
      <c r="C960" s="1404"/>
      <c r="D960" s="1404"/>
    </row>
    <row r="961" spans="1:4" x14ac:dyDescent="0.2">
      <c r="A961" s="1404"/>
      <c r="B961" s="1516"/>
      <c r="C961" s="1404"/>
      <c r="D961" s="1404"/>
    </row>
    <row r="962" spans="1:4" x14ac:dyDescent="0.2">
      <c r="A962" s="1404"/>
      <c r="B962" s="1516"/>
      <c r="C962" s="1404"/>
      <c r="D962" s="1404"/>
    </row>
    <row r="963" spans="1:4" x14ac:dyDescent="0.2">
      <c r="A963" s="1404"/>
      <c r="B963" s="1516"/>
      <c r="C963" s="1404"/>
      <c r="D963" s="1404"/>
    </row>
    <row r="964" spans="1:4" x14ac:dyDescent="0.2">
      <c r="A964" s="1404"/>
      <c r="B964" s="1516"/>
      <c r="C964" s="1404"/>
      <c r="D964" s="1404"/>
    </row>
    <row r="965" spans="1:4" x14ac:dyDescent="0.2">
      <c r="A965" s="1404"/>
      <c r="B965" s="1516"/>
      <c r="C965" s="1404"/>
      <c r="D965" s="1404"/>
    </row>
    <row r="966" spans="1:4" x14ac:dyDescent="0.2">
      <c r="A966" s="1404"/>
      <c r="B966" s="1516"/>
      <c r="C966" s="1404"/>
      <c r="D966" s="1404"/>
    </row>
    <row r="967" spans="1:4" x14ac:dyDescent="0.2">
      <c r="A967" s="1404"/>
      <c r="B967" s="1516"/>
      <c r="C967" s="1404"/>
      <c r="D967" s="1404"/>
    </row>
    <row r="968" spans="1:4" x14ac:dyDescent="0.2">
      <c r="A968" s="1404"/>
      <c r="B968" s="1516"/>
      <c r="C968" s="1404"/>
      <c r="D968" s="1404"/>
    </row>
    <row r="969" spans="1:4" x14ac:dyDescent="0.2">
      <c r="A969" s="1404"/>
      <c r="B969" s="1516"/>
      <c r="C969" s="1404"/>
      <c r="D969" s="1404"/>
    </row>
    <row r="970" spans="1:4" x14ac:dyDescent="0.2">
      <c r="A970" s="1404"/>
      <c r="B970" s="1516"/>
      <c r="C970" s="1404"/>
      <c r="D970" s="1404"/>
    </row>
    <row r="971" spans="1:4" x14ac:dyDescent="0.2">
      <c r="A971" s="1404"/>
      <c r="B971" s="1516"/>
      <c r="C971" s="1404"/>
      <c r="D971" s="1404"/>
    </row>
    <row r="972" spans="1:4" x14ac:dyDescent="0.2">
      <c r="A972" s="1404"/>
      <c r="B972" s="1516"/>
      <c r="C972" s="1404"/>
      <c r="D972" s="1404"/>
    </row>
    <row r="973" spans="1:4" x14ac:dyDescent="0.2">
      <c r="A973" s="1404"/>
      <c r="B973" s="1516"/>
      <c r="C973" s="1404"/>
      <c r="D973" s="1404"/>
    </row>
    <row r="974" spans="1:4" x14ac:dyDescent="0.2">
      <c r="A974" s="1404"/>
      <c r="B974" s="1516"/>
      <c r="C974" s="1404"/>
      <c r="D974" s="1404"/>
    </row>
    <row r="975" spans="1:4" x14ac:dyDescent="0.2">
      <c r="A975" s="1404"/>
      <c r="B975" s="1516"/>
      <c r="C975" s="1404"/>
      <c r="D975" s="1404"/>
    </row>
    <row r="976" spans="1:4" x14ac:dyDescent="0.2">
      <c r="A976" s="1404"/>
      <c r="B976" s="1516"/>
      <c r="C976" s="1404"/>
      <c r="D976" s="1404"/>
    </row>
    <row r="977" spans="1:4" x14ac:dyDescent="0.2">
      <c r="A977" s="1404"/>
      <c r="B977" s="1516"/>
      <c r="C977" s="1404"/>
      <c r="D977" s="1404"/>
    </row>
    <row r="978" spans="1:4" x14ac:dyDescent="0.2">
      <c r="A978" s="1404"/>
      <c r="B978" s="1516"/>
      <c r="C978" s="1404"/>
      <c r="D978" s="1404"/>
    </row>
    <row r="979" spans="1:4" x14ac:dyDescent="0.2">
      <c r="A979" s="1404"/>
      <c r="B979" s="1516"/>
      <c r="C979" s="1404"/>
      <c r="D979" s="1404"/>
    </row>
    <row r="980" spans="1:4" x14ac:dyDescent="0.2">
      <c r="A980" s="1404"/>
      <c r="B980" s="1516"/>
      <c r="C980" s="1404"/>
      <c r="D980" s="1404"/>
    </row>
    <row r="981" spans="1:4" x14ac:dyDescent="0.2">
      <c r="A981" s="1404"/>
      <c r="B981" s="1516"/>
      <c r="C981" s="1404"/>
      <c r="D981" s="1404"/>
    </row>
    <row r="982" spans="1:4" x14ac:dyDescent="0.2">
      <c r="A982" s="1404"/>
      <c r="B982" s="1516"/>
      <c r="C982" s="1404"/>
      <c r="D982" s="1404"/>
    </row>
    <row r="983" spans="1:4" x14ac:dyDescent="0.2">
      <c r="A983" s="1404"/>
      <c r="B983" s="1516"/>
      <c r="C983" s="1404"/>
      <c r="D983" s="1404"/>
    </row>
    <row r="984" spans="1:4" x14ac:dyDescent="0.2">
      <c r="A984" s="1404"/>
      <c r="B984" s="1516"/>
      <c r="C984" s="1404"/>
      <c r="D984" s="1404"/>
    </row>
    <row r="985" spans="1:4" x14ac:dyDescent="0.2">
      <c r="A985" s="1404"/>
      <c r="B985" s="1516"/>
      <c r="C985" s="1404"/>
      <c r="D985" s="1404"/>
    </row>
    <row r="986" spans="1:4" x14ac:dyDescent="0.2">
      <c r="A986" s="1404"/>
      <c r="B986" s="1516"/>
      <c r="C986" s="1404"/>
      <c r="D986" s="1404"/>
    </row>
    <row r="987" spans="1:4" x14ac:dyDescent="0.2">
      <c r="A987" s="1404"/>
      <c r="B987" s="1516"/>
      <c r="C987" s="1404"/>
      <c r="D987" s="1404"/>
    </row>
    <row r="988" spans="1:4" x14ac:dyDescent="0.2">
      <c r="A988" s="1404"/>
      <c r="B988" s="1516"/>
      <c r="C988" s="1404"/>
      <c r="D988" s="1404"/>
    </row>
    <row r="989" spans="1:4" x14ac:dyDescent="0.2">
      <c r="A989" s="1404"/>
      <c r="B989" s="1516"/>
      <c r="C989" s="1404"/>
      <c r="D989" s="1404"/>
    </row>
    <row r="990" spans="1:4" x14ac:dyDescent="0.2">
      <c r="A990" s="1404"/>
      <c r="B990" s="1516"/>
      <c r="C990" s="1404"/>
      <c r="D990" s="1404"/>
    </row>
    <row r="991" spans="1:4" x14ac:dyDescent="0.2">
      <c r="A991" s="1404"/>
      <c r="B991" s="1516"/>
      <c r="C991" s="1404"/>
      <c r="D991" s="1404"/>
    </row>
  </sheetData>
  <mergeCells count="8">
    <mergeCell ref="A2:D2"/>
    <mergeCell ref="A3:F3"/>
    <mergeCell ref="B5:B8"/>
    <mergeCell ref="C5:E6"/>
    <mergeCell ref="F5:F8"/>
    <mergeCell ref="C7:C8"/>
    <mergeCell ref="D7:D8"/>
    <mergeCell ref="E7:E8"/>
  </mergeCells>
  <conditionalFormatting sqref="B9:F48">
    <cfRule type="cellIs" dxfId="67" priority="1" stopIfTrue="1" operator="between">
      <formula>0.0001</formula>
      <formula>0.045</formula>
    </cfRule>
  </conditionalFormatting>
  <hyperlinks>
    <hyperlink ref="A1" location="Índice!A1" display="Voltar ao índice" xr:uid="{6145AB40-17B7-4C6D-9E6A-A00C8B926840}"/>
  </hyperlinks>
  <pageMargins left="0.78740157480314965" right="0.78740157480314965" top="1.1811023622047245" bottom="0.78740157480314965" header="0" footer="0"/>
  <pageSetup paperSize="9" orientation="portrait" verticalDpi="300" r:id="rId1"/>
  <headerFooter alignWithMargins="0"/>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8F3E6-22B1-43A9-96DF-D9151108AAD8}">
  <dimension ref="A1:J983"/>
  <sheetViews>
    <sheetView showGridLines="0" zoomScaleNormal="100" zoomScaleSheetLayoutView="90" workbookViewId="0"/>
  </sheetViews>
  <sheetFormatPr defaultRowHeight="9" x14ac:dyDescent="0.2"/>
  <cols>
    <col min="1" max="1" width="31.453125" style="1372" customWidth="1"/>
    <col min="2" max="2" width="8" style="1370" customWidth="1"/>
    <col min="3" max="3" width="8.81640625" style="1372" customWidth="1"/>
    <col min="4" max="4" width="11.81640625" style="1372" customWidth="1"/>
    <col min="5" max="5" width="7.81640625" style="1372" customWidth="1"/>
    <col min="6" max="6" width="8.54296875" style="1372" customWidth="1"/>
    <col min="7" max="255" width="9.1796875" style="1372"/>
    <col min="256" max="256" width="34.54296875" style="1372" customWidth="1"/>
    <col min="257" max="257" width="9.1796875" style="1372" customWidth="1"/>
    <col min="258" max="258" width="9.453125" style="1372" customWidth="1"/>
    <col min="259" max="259" width="13.81640625" style="1372" customWidth="1"/>
    <col min="260" max="260" width="10.453125" style="1372" customWidth="1"/>
    <col min="261" max="261" width="7.81640625" style="1372" customWidth="1"/>
    <col min="262" max="262" width="8.54296875" style="1372" customWidth="1"/>
    <col min="263" max="511" width="9.1796875" style="1372"/>
    <col min="512" max="512" width="34.54296875" style="1372" customWidth="1"/>
    <col min="513" max="513" width="9.1796875" style="1372" customWidth="1"/>
    <col min="514" max="514" width="9.453125" style="1372" customWidth="1"/>
    <col min="515" max="515" width="13.81640625" style="1372" customWidth="1"/>
    <col min="516" max="516" width="10.453125" style="1372" customWidth="1"/>
    <col min="517" max="517" width="7.81640625" style="1372" customWidth="1"/>
    <col min="518" max="518" width="8.54296875" style="1372" customWidth="1"/>
    <col min="519" max="767" width="9.1796875" style="1372"/>
    <col min="768" max="768" width="34.54296875" style="1372" customWidth="1"/>
    <col min="769" max="769" width="9.1796875" style="1372" customWidth="1"/>
    <col min="770" max="770" width="9.453125" style="1372" customWidth="1"/>
    <col min="771" max="771" width="13.81640625" style="1372" customWidth="1"/>
    <col min="772" max="772" width="10.453125" style="1372" customWidth="1"/>
    <col min="773" max="773" width="7.81640625" style="1372" customWidth="1"/>
    <col min="774" max="774" width="8.54296875" style="1372" customWidth="1"/>
    <col min="775" max="1023" width="9.1796875" style="1372"/>
    <col min="1024" max="1024" width="34.54296875" style="1372" customWidth="1"/>
    <col min="1025" max="1025" width="9.1796875" style="1372" customWidth="1"/>
    <col min="1026" max="1026" width="9.453125" style="1372" customWidth="1"/>
    <col min="1027" max="1027" width="13.81640625" style="1372" customWidth="1"/>
    <col min="1028" max="1028" width="10.453125" style="1372" customWidth="1"/>
    <col min="1029" max="1029" width="7.81640625" style="1372" customWidth="1"/>
    <col min="1030" max="1030" width="8.54296875" style="1372" customWidth="1"/>
    <col min="1031" max="1279" width="9.1796875" style="1372"/>
    <col min="1280" max="1280" width="34.54296875" style="1372" customWidth="1"/>
    <col min="1281" max="1281" width="9.1796875" style="1372" customWidth="1"/>
    <col min="1282" max="1282" width="9.453125" style="1372" customWidth="1"/>
    <col min="1283" max="1283" width="13.81640625" style="1372" customWidth="1"/>
    <col min="1284" max="1284" width="10.453125" style="1372" customWidth="1"/>
    <col min="1285" max="1285" width="7.81640625" style="1372" customWidth="1"/>
    <col min="1286" max="1286" width="8.54296875" style="1372" customWidth="1"/>
    <col min="1287" max="1535" width="9.1796875" style="1372"/>
    <col min="1536" max="1536" width="34.54296875" style="1372" customWidth="1"/>
    <col min="1537" max="1537" width="9.1796875" style="1372" customWidth="1"/>
    <col min="1538" max="1538" width="9.453125" style="1372" customWidth="1"/>
    <col min="1539" max="1539" width="13.81640625" style="1372" customWidth="1"/>
    <col min="1540" max="1540" width="10.453125" style="1372" customWidth="1"/>
    <col min="1541" max="1541" width="7.81640625" style="1372" customWidth="1"/>
    <col min="1542" max="1542" width="8.54296875" style="1372" customWidth="1"/>
    <col min="1543" max="1791" width="9.1796875" style="1372"/>
    <col min="1792" max="1792" width="34.54296875" style="1372" customWidth="1"/>
    <col min="1793" max="1793" width="9.1796875" style="1372" customWidth="1"/>
    <col min="1794" max="1794" width="9.453125" style="1372" customWidth="1"/>
    <col min="1795" max="1795" width="13.81640625" style="1372" customWidth="1"/>
    <col min="1796" max="1796" width="10.453125" style="1372" customWidth="1"/>
    <col min="1797" max="1797" width="7.81640625" style="1372" customWidth="1"/>
    <col min="1798" max="1798" width="8.54296875" style="1372" customWidth="1"/>
    <col min="1799" max="2047" width="9.1796875" style="1372"/>
    <col min="2048" max="2048" width="34.54296875" style="1372" customWidth="1"/>
    <col min="2049" max="2049" width="9.1796875" style="1372" customWidth="1"/>
    <col min="2050" max="2050" width="9.453125" style="1372" customWidth="1"/>
    <col min="2051" max="2051" width="13.81640625" style="1372" customWidth="1"/>
    <col min="2052" max="2052" width="10.453125" style="1372" customWidth="1"/>
    <col min="2053" max="2053" width="7.81640625" style="1372" customWidth="1"/>
    <col min="2054" max="2054" width="8.54296875" style="1372" customWidth="1"/>
    <col min="2055" max="2303" width="9.1796875" style="1372"/>
    <col min="2304" max="2304" width="34.54296875" style="1372" customWidth="1"/>
    <col min="2305" max="2305" width="9.1796875" style="1372" customWidth="1"/>
    <col min="2306" max="2306" width="9.453125" style="1372" customWidth="1"/>
    <col min="2307" max="2307" width="13.81640625" style="1372" customWidth="1"/>
    <col min="2308" max="2308" width="10.453125" style="1372" customWidth="1"/>
    <col min="2309" max="2309" width="7.81640625" style="1372" customWidth="1"/>
    <col min="2310" max="2310" width="8.54296875" style="1372" customWidth="1"/>
    <col min="2311" max="2559" width="9.1796875" style="1372"/>
    <col min="2560" max="2560" width="34.54296875" style="1372" customWidth="1"/>
    <col min="2561" max="2561" width="9.1796875" style="1372" customWidth="1"/>
    <col min="2562" max="2562" width="9.453125" style="1372" customWidth="1"/>
    <col min="2563" max="2563" width="13.81640625" style="1372" customWidth="1"/>
    <col min="2564" max="2564" width="10.453125" style="1372" customWidth="1"/>
    <col min="2565" max="2565" width="7.81640625" style="1372" customWidth="1"/>
    <col min="2566" max="2566" width="8.54296875" style="1372" customWidth="1"/>
    <col min="2567" max="2815" width="9.1796875" style="1372"/>
    <col min="2816" max="2816" width="34.54296875" style="1372" customWidth="1"/>
    <col min="2817" max="2817" width="9.1796875" style="1372" customWidth="1"/>
    <col min="2818" max="2818" width="9.453125" style="1372" customWidth="1"/>
    <col min="2819" max="2819" width="13.81640625" style="1372" customWidth="1"/>
    <col min="2820" max="2820" width="10.453125" style="1372" customWidth="1"/>
    <col min="2821" max="2821" width="7.81640625" style="1372" customWidth="1"/>
    <col min="2822" max="2822" width="8.54296875" style="1372" customWidth="1"/>
    <col min="2823" max="3071" width="9.1796875" style="1372"/>
    <col min="3072" max="3072" width="34.54296875" style="1372" customWidth="1"/>
    <col min="3073" max="3073" width="9.1796875" style="1372" customWidth="1"/>
    <col min="3074" max="3074" width="9.453125" style="1372" customWidth="1"/>
    <col min="3075" max="3075" width="13.81640625" style="1372" customWidth="1"/>
    <col min="3076" max="3076" width="10.453125" style="1372" customWidth="1"/>
    <col min="3077" max="3077" width="7.81640625" style="1372" customWidth="1"/>
    <col min="3078" max="3078" width="8.54296875" style="1372" customWidth="1"/>
    <col min="3079" max="3327" width="9.1796875" style="1372"/>
    <col min="3328" max="3328" width="34.54296875" style="1372" customWidth="1"/>
    <col min="3329" max="3329" width="9.1796875" style="1372" customWidth="1"/>
    <col min="3330" max="3330" width="9.453125" style="1372" customWidth="1"/>
    <col min="3331" max="3331" width="13.81640625" style="1372" customWidth="1"/>
    <col min="3332" max="3332" width="10.453125" style="1372" customWidth="1"/>
    <col min="3333" max="3333" width="7.81640625" style="1372" customWidth="1"/>
    <col min="3334" max="3334" width="8.54296875" style="1372" customWidth="1"/>
    <col min="3335" max="3583" width="9.1796875" style="1372"/>
    <col min="3584" max="3584" width="34.54296875" style="1372" customWidth="1"/>
    <col min="3585" max="3585" width="9.1796875" style="1372" customWidth="1"/>
    <col min="3586" max="3586" width="9.453125" style="1372" customWidth="1"/>
    <col min="3587" max="3587" width="13.81640625" style="1372" customWidth="1"/>
    <col min="3588" max="3588" width="10.453125" style="1372" customWidth="1"/>
    <col min="3589" max="3589" width="7.81640625" style="1372" customWidth="1"/>
    <col min="3590" max="3590" width="8.54296875" style="1372" customWidth="1"/>
    <col min="3591" max="3839" width="9.1796875" style="1372"/>
    <col min="3840" max="3840" width="34.54296875" style="1372" customWidth="1"/>
    <col min="3841" max="3841" width="9.1796875" style="1372" customWidth="1"/>
    <col min="3842" max="3842" width="9.453125" style="1372" customWidth="1"/>
    <col min="3843" max="3843" width="13.81640625" style="1372" customWidth="1"/>
    <col min="3844" max="3844" width="10.453125" style="1372" customWidth="1"/>
    <col min="3845" max="3845" width="7.81640625" style="1372" customWidth="1"/>
    <col min="3846" max="3846" width="8.54296875" style="1372" customWidth="1"/>
    <col min="3847" max="4095" width="9.1796875" style="1372"/>
    <col min="4096" max="4096" width="34.54296875" style="1372" customWidth="1"/>
    <col min="4097" max="4097" width="9.1796875" style="1372" customWidth="1"/>
    <col min="4098" max="4098" width="9.453125" style="1372" customWidth="1"/>
    <col min="4099" max="4099" width="13.81640625" style="1372" customWidth="1"/>
    <col min="4100" max="4100" width="10.453125" style="1372" customWidth="1"/>
    <col min="4101" max="4101" width="7.81640625" style="1372" customWidth="1"/>
    <col min="4102" max="4102" width="8.54296875" style="1372" customWidth="1"/>
    <col min="4103" max="4351" width="9.1796875" style="1372"/>
    <col min="4352" max="4352" width="34.54296875" style="1372" customWidth="1"/>
    <col min="4353" max="4353" width="9.1796875" style="1372" customWidth="1"/>
    <col min="4354" max="4354" width="9.453125" style="1372" customWidth="1"/>
    <col min="4355" max="4355" width="13.81640625" style="1372" customWidth="1"/>
    <col min="4356" max="4356" width="10.453125" style="1372" customWidth="1"/>
    <col min="4357" max="4357" width="7.81640625" style="1372" customWidth="1"/>
    <col min="4358" max="4358" width="8.54296875" style="1372" customWidth="1"/>
    <col min="4359" max="4607" width="9.1796875" style="1372"/>
    <col min="4608" max="4608" width="34.54296875" style="1372" customWidth="1"/>
    <col min="4609" max="4609" width="9.1796875" style="1372" customWidth="1"/>
    <col min="4610" max="4610" width="9.453125" style="1372" customWidth="1"/>
    <col min="4611" max="4611" width="13.81640625" style="1372" customWidth="1"/>
    <col min="4612" max="4612" width="10.453125" style="1372" customWidth="1"/>
    <col min="4613" max="4613" width="7.81640625" style="1372" customWidth="1"/>
    <col min="4614" max="4614" width="8.54296875" style="1372" customWidth="1"/>
    <col min="4615" max="4863" width="9.1796875" style="1372"/>
    <col min="4864" max="4864" width="34.54296875" style="1372" customWidth="1"/>
    <col min="4865" max="4865" width="9.1796875" style="1372" customWidth="1"/>
    <col min="4866" max="4866" width="9.453125" style="1372" customWidth="1"/>
    <col min="4867" max="4867" width="13.81640625" style="1372" customWidth="1"/>
    <col min="4868" max="4868" width="10.453125" style="1372" customWidth="1"/>
    <col min="4869" max="4869" width="7.81640625" style="1372" customWidth="1"/>
    <col min="4870" max="4870" width="8.54296875" style="1372" customWidth="1"/>
    <col min="4871" max="5119" width="9.1796875" style="1372"/>
    <col min="5120" max="5120" width="34.54296875" style="1372" customWidth="1"/>
    <col min="5121" max="5121" width="9.1796875" style="1372" customWidth="1"/>
    <col min="5122" max="5122" width="9.453125" style="1372" customWidth="1"/>
    <col min="5123" max="5123" width="13.81640625" style="1372" customWidth="1"/>
    <col min="5124" max="5124" width="10.453125" style="1372" customWidth="1"/>
    <col min="5125" max="5125" width="7.81640625" style="1372" customWidth="1"/>
    <col min="5126" max="5126" width="8.54296875" style="1372" customWidth="1"/>
    <col min="5127" max="5375" width="9.1796875" style="1372"/>
    <col min="5376" max="5376" width="34.54296875" style="1372" customWidth="1"/>
    <col min="5377" max="5377" width="9.1796875" style="1372" customWidth="1"/>
    <col min="5378" max="5378" width="9.453125" style="1372" customWidth="1"/>
    <col min="5379" max="5379" width="13.81640625" style="1372" customWidth="1"/>
    <col min="5380" max="5380" width="10.453125" style="1372" customWidth="1"/>
    <col min="5381" max="5381" width="7.81640625" style="1372" customWidth="1"/>
    <col min="5382" max="5382" width="8.54296875" style="1372" customWidth="1"/>
    <col min="5383" max="5631" width="9.1796875" style="1372"/>
    <col min="5632" max="5632" width="34.54296875" style="1372" customWidth="1"/>
    <col min="5633" max="5633" width="9.1796875" style="1372" customWidth="1"/>
    <col min="5634" max="5634" width="9.453125" style="1372" customWidth="1"/>
    <col min="5635" max="5635" width="13.81640625" style="1372" customWidth="1"/>
    <col min="5636" max="5636" width="10.453125" style="1372" customWidth="1"/>
    <col min="5637" max="5637" width="7.81640625" style="1372" customWidth="1"/>
    <col min="5638" max="5638" width="8.54296875" style="1372" customWidth="1"/>
    <col min="5639" max="5887" width="9.1796875" style="1372"/>
    <col min="5888" max="5888" width="34.54296875" style="1372" customWidth="1"/>
    <col min="5889" max="5889" width="9.1796875" style="1372" customWidth="1"/>
    <col min="5890" max="5890" width="9.453125" style="1372" customWidth="1"/>
    <col min="5891" max="5891" width="13.81640625" style="1372" customWidth="1"/>
    <col min="5892" max="5892" width="10.453125" style="1372" customWidth="1"/>
    <col min="5893" max="5893" width="7.81640625" style="1372" customWidth="1"/>
    <col min="5894" max="5894" width="8.54296875" style="1372" customWidth="1"/>
    <col min="5895" max="6143" width="9.1796875" style="1372"/>
    <col min="6144" max="6144" width="34.54296875" style="1372" customWidth="1"/>
    <col min="6145" max="6145" width="9.1796875" style="1372" customWidth="1"/>
    <col min="6146" max="6146" width="9.453125" style="1372" customWidth="1"/>
    <col min="6147" max="6147" width="13.81640625" style="1372" customWidth="1"/>
    <col min="6148" max="6148" width="10.453125" style="1372" customWidth="1"/>
    <col min="6149" max="6149" width="7.81640625" style="1372" customWidth="1"/>
    <col min="6150" max="6150" width="8.54296875" style="1372" customWidth="1"/>
    <col min="6151" max="6399" width="9.1796875" style="1372"/>
    <col min="6400" max="6400" width="34.54296875" style="1372" customWidth="1"/>
    <col min="6401" max="6401" width="9.1796875" style="1372" customWidth="1"/>
    <col min="6402" max="6402" width="9.453125" style="1372" customWidth="1"/>
    <col min="6403" max="6403" width="13.81640625" style="1372" customWidth="1"/>
    <col min="6404" max="6404" width="10.453125" style="1372" customWidth="1"/>
    <col min="6405" max="6405" width="7.81640625" style="1372" customWidth="1"/>
    <col min="6406" max="6406" width="8.54296875" style="1372" customWidth="1"/>
    <col min="6407" max="6655" width="9.1796875" style="1372"/>
    <col min="6656" max="6656" width="34.54296875" style="1372" customWidth="1"/>
    <col min="6657" max="6657" width="9.1796875" style="1372" customWidth="1"/>
    <col min="6658" max="6658" width="9.453125" style="1372" customWidth="1"/>
    <col min="6659" max="6659" width="13.81640625" style="1372" customWidth="1"/>
    <col min="6660" max="6660" width="10.453125" style="1372" customWidth="1"/>
    <col min="6661" max="6661" width="7.81640625" style="1372" customWidth="1"/>
    <col min="6662" max="6662" width="8.54296875" style="1372" customWidth="1"/>
    <col min="6663" max="6911" width="9.1796875" style="1372"/>
    <col min="6912" max="6912" width="34.54296875" style="1372" customWidth="1"/>
    <col min="6913" max="6913" width="9.1796875" style="1372" customWidth="1"/>
    <col min="6914" max="6914" width="9.453125" style="1372" customWidth="1"/>
    <col min="6915" max="6915" width="13.81640625" style="1372" customWidth="1"/>
    <col min="6916" max="6916" width="10.453125" style="1372" customWidth="1"/>
    <col min="6917" max="6917" width="7.81640625" style="1372" customWidth="1"/>
    <col min="6918" max="6918" width="8.54296875" style="1372" customWidth="1"/>
    <col min="6919" max="7167" width="9.1796875" style="1372"/>
    <col min="7168" max="7168" width="34.54296875" style="1372" customWidth="1"/>
    <col min="7169" max="7169" width="9.1796875" style="1372" customWidth="1"/>
    <col min="7170" max="7170" width="9.453125" style="1372" customWidth="1"/>
    <col min="7171" max="7171" width="13.81640625" style="1372" customWidth="1"/>
    <col min="7172" max="7172" width="10.453125" style="1372" customWidth="1"/>
    <col min="7173" max="7173" width="7.81640625" style="1372" customWidth="1"/>
    <col min="7174" max="7174" width="8.54296875" style="1372" customWidth="1"/>
    <col min="7175" max="7423" width="9.1796875" style="1372"/>
    <col min="7424" max="7424" width="34.54296875" style="1372" customWidth="1"/>
    <col min="7425" max="7425" width="9.1796875" style="1372" customWidth="1"/>
    <col min="7426" max="7426" width="9.453125" style="1372" customWidth="1"/>
    <col min="7427" max="7427" width="13.81640625" style="1372" customWidth="1"/>
    <col min="7428" max="7428" width="10.453125" style="1372" customWidth="1"/>
    <col min="7429" max="7429" width="7.81640625" style="1372" customWidth="1"/>
    <col min="7430" max="7430" width="8.54296875" style="1372" customWidth="1"/>
    <col min="7431" max="7679" width="9.1796875" style="1372"/>
    <col min="7680" max="7680" width="34.54296875" style="1372" customWidth="1"/>
    <col min="7681" max="7681" width="9.1796875" style="1372" customWidth="1"/>
    <col min="7682" max="7682" width="9.453125" style="1372" customWidth="1"/>
    <col min="7683" max="7683" width="13.81640625" style="1372" customWidth="1"/>
    <col min="7684" max="7684" width="10.453125" style="1372" customWidth="1"/>
    <col min="7685" max="7685" width="7.81640625" style="1372" customWidth="1"/>
    <col min="7686" max="7686" width="8.54296875" style="1372" customWidth="1"/>
    <col min="7687" max="7935" width="9.1796875" style="1372"/>
    <col min="7936" max="7936" width="34.54296875" style="1372" customWidth="1"/>
    <col min="7937" max="7937" width="9.1796875" style="1372" customWidth="1"/>
    <col min="7938" max="7938" width="9.453125" style="1372" customWidth="1"/>
    <col min="7939" max="7939" width="13.81640625" style="1372" customWidth="1"/>
    <col min="7940" max="7940" width="10.453125" style="1372" customWidth="1"/>
    <col min="7941" max="7941" width="7.81640625" style="1372" customWidth="1"/>
    <col min="7942" max="7942" width="8.54296875" style="1372" customWidth="1"/>
    <col min="7943" max="8191" width="9.1796875" style="1372"/>
    <col min="8192" max="8192" width="34.54296875" style="1372" customWidth="1"/>
    <col min="8193" max="8193" width="9.1796875" style="1372" customWidth="1"/>
    <col min="8194" max="8194" width="9.453125" style="1372" customWidth="1"/>
    <col min="8195" max="8195" width="13.81640625" style="1372" customWidth="1"/>
    <col min="8196" max="8196" width="10.453125" style="1372" customWidth="1"/>
    <col min="8197" max="8197" width="7.81640625" style="1372" customWidth="1"/>
    <col min="8198" max="8198" width="8.54296875" style="1372" customWidth="1"/>
    <col min="8199" max="8447" width="9.1796875" style="1372"/>
    <col min="8448" max="8448" width="34.54296875" style="1372" customWidth="1"/>
    <col min="8449" max="8449" width="9.1796875" style="1372" customWidth="1"/>
    <col min="8450" max="8450" width="9.453125" style="1372" customWidth="1"/>
    <col min="8451" max="8451" width="13.81640625" style="1372" customWidth="1"/>
    <col min="8452" max="8452" width="10.453125" style="1372" customWidth="1"/>
    <col min="8453" max="8453" width="7.81640625" style="1372" customWidth="1"/>
    <col min="8454" max="8454" width="8.54296875" style="1372" customWidth="1"/>
    <col min="8455" max="8703" width="9.1796875" style="1372"/>
    <col min="8704" max="8704" width="34.54296875" style="1372" customWidth="1"/>
    <col min="8705" max="8705" width="9.1796875" style="1372" customWidth="1"/>
    <col min="8706" max="8706" width="9.453125" style="1372" customWidth="1"/>
    <col min="8707" max="8707" width="13.81640625" style="1372" customWidth="1"/>
    <col min="8708" max="8708" width="10.453125" style="1372" customWidth="1"/>
    <col min="8709" max="8709" width="7.81640625" style="1372" customWidth="1"/>
    <col min="8710" max="8710" width="8.54296875" style="1372" customWidth="1"/>
    <col min="8711" max="8959" width="9.1796875" style="1372"/>
    <col min="8960" max="8960" width="34.54296875" style="1372" customWidth="1"/>
    <col min="8961" max="8961" width="9.1796875" style="1372" customWidth="1"/>
    <col min="8962" max="8962" width="9.453125" style="1372" customWidth="1"/>
    <col min="8963" max="8963" width="13.81640625" style="1372" customWidth="1"/>
    <col min="8964" max="8964" width="10.453125" style="1372" customWidth="1"/>
    <col min="8965" max="8965" width="7.81640625" style="1372" customWidth="1"/>
    <col min="8966" max="8966" width="8.54296875" style="1372" customWidth="1"/>
    <col min="8967" max="9215" width="9.1796875" style="1372"/>
    <col min="9216" max="9216" width="34.54296875" style="1372" customWidth="1"/>
    <col min="9217" max="9217" width="9.1796875" style="1372" customWidth="1"/>
    <col min="9218" max="9218" width="9.453125" style="1372" customWidth="1"/>
    <col min="9219" max="9219" width="13.81640625" style="1372" customWidth="1"/>
    <col min="9220" max="9220" width="10.453125" style="1372" customWidth="1"/>
    <col min="9221" max="9221" width="7.81640625" style="1372" customWidth="1"/>
    <col min="9222" max="9222" width="8.54296875" style="1372" customWidth="1"/>
    <col min="9223" max="9471" width="9.1796875" style="1372"/>
    <col min="9472" max="9472" width="34.54296875" style="1372" customWidth="1"/>
    <col min="9473" max="9473" width="9.1796875" style="1372" customWidth="1"/>
    <col min="9474" max="9474" width="9.453125" style="1372" customWidth="1"/>
    <col min="9475" max="9475" width="13.81640625" style="1372" customWidth="1"/>
    <col min="9476" max="9476" width="10.453125" style="1372" customWidth="1"/>
    <col min="9477" max="9477" width="7.81640625" style="1372" customWidth="1"/>
    <col min="9478" max="9478" width="8.54296875" style="1372" customWidth="1"/>
    <col min="9479" max="9727" width="9.1796875" style="1372"/>
    <col min="9728" max="9728" width="34.54296875" style="1372" customWidth="1"/>
    <col min="9729" max="9729" width="9.1796875" style="1372" customWidth="1"/>
    <col min="9730" max="9730" width="9.453125" style="1372" customWidth="1"/>
    <col min="9731" max="9731" width="13.81640625" style="1372" customWidth="1"/>
    <col min="9732" max="9732" width="10.453125" style="1372" customWidth="1"/>
    <col min="9733" max="9733" width="7.81640625" style="1372" customWidth="1"/>
    <col min="9734" max="9734" width="8.54296875" style="1372" customWidth="1"/>
    <col min="9735" max="9983" width="9.1796875" style="1372"/>
    <col min="9984" max="9984" width="34.54296875" style="1372" customWidth="1"/>
    <col min="9985" max="9985" width="9.1796875" style="1372" customWidth="1"/>
    <col min="9986" max="9986" width="9.453125" style="1372" customWidth="1"/>
    <col min="9987" max="9987" width="13.81640625" style="1372" customWidth="1"/>
    <col min="9988" max="9988" width="10.453125" style="1372" customWidth="1"/>
    <col min="9989" max="9989" width="7.81640625" style="1372" customWidth="1"/>
    <col min="9990" max="9990" width="8.54296875" style="1372" customWidth="1"/>
    <col min="9991" max="10239" width="9.1796875" style="1372"/>
    <col min="10240" max="10240" width="34.54296875" style="1372" customWidth="1"/>
    <col min="10241" max="10241" width="9.1796875" style="1372" customWidth="1"/>
    <col min="10242" max="10242" width="9.453125" style="1372" customWidth="1"/>
    <col min="10243" max="10243" width="13.81640625" style="1372" customWidth="1"/>
    <col min="10244" max="10244" width="10.453125" style="1372" customWidth="1"/>
    <col min="10245" max="10245" width="7.81640625" style="1372" customWidth="1"/>
    <col min="10246" max="10246" width="8.54296875" style="1372" customWidth="1"/>
    <col min="10247" max="10495" width="9.1796875" style="1372"/>
    <col min="10496" max="10496" width="34.54296875" style="1372" customWidth="1"/>
    <col min="10497" max="10497" width="9.1796875" style="1372" customWidth="1"/>
    <col min="10498" max="10498" width="9.453125" style="1372" customWidth="1"/>
    <col min="10499" max="10499" width="13.81640625" style="1372" customWidth="1"/>
    <col min="10500" max="10500" width="10.453125" style="1372" customWidth="1"/>
    <col min="10501" max="10501" width="7.81640625" style="1372" customWidth="1"/>
    <col min="10502" max="10502" width="8.54296875" style="1372" customWidth="1"/>
    <col min="10503" max="10751" width="9.1796875" style="1372"/>
    <col min="10752" max="10752" width="34.54296875" style="1372" customWidth="1"/>
    <col min="10753" max="10753" width="9.1796875" style="1372" customWidth="1"/>
    <col min="10754" max="10754" width="9.453125" style="1372" customWidth="1"/>
    <col min="10755" max="10755" width="13.81640625" style="1372" customWidth="1"/>
    <col min="10756" max="10756" width="10.453125" style="1372" customWidth="1"/>
    <col min="10757" max="10757" width="7.81640625" style="1372" customWidth="1"/>
    <col min="10758" max="10758" width="8.54296875" style="1372" customWidth="1"/>
    <col min="10759" max="11007" width="9.1796875" style="1372"/>
    <col min="11008" max="11008" width="34.54296875" style="1372" customWidth="1"/>
    <col min="11009" max="11009" width="9.1796875" style="1372" customWidth="1"/>
    <col min="11010" max="11010" width="9.453125" style="1372" customWidth="1"/>
    <col min="11011" max="11011" width="13.81640625" style="1372" customWidth="1"/>
    <col min="11012" max="11012" width="10.453125" style="1372" customWidth="1"/>
    <col min="11013" max="11013" width="7.81640625" style="1372" customWidth="1"/>
    <col min="11014" max="11014" width="8.54296875" style="1372" customWidth="1"/>
    <col min="11015" max="11263" width="9.1796875" style="1372"/>
    <col min="11264" max="11264" width="34.54296875" style="1372" customWidth="1"/>
    <col min="11265" max="11265" width="9.1796875" style="1372" customWidth="1"/>
    <col min="11266" max="11266" width="9.453125" style="1372" customWidth="1"/>
    <col min="11267" max="11267" width="13.81640625" style="1372" customWidth="1"/>
    <col min="11268" max="11268" width="10.453125" style="1372" customWidth="1"/>
    <col min="11269" max="11269" width="7.81640625" style="1372" customWidth="1"/>
    <col min="11270" max="11270" width="8.54296875" style="1372" customWidth="1"/>
    <col min="11271" max="11519" width="9.1796875" style="1372"/>
    <col min="11520" max="11520" width="34.54296875" style="1372" customWidth="1"/>
    <col min="11521" max="11521" width="9.1796875" style="1372" customWidth="1"/>
    <col min="11522" max="11522" width="9.453125" style="1372" customWidth="1"/>
    <col min="11523" max="11523" width="13.81640625" style="1372" customWidth="1"/>
    <col min="11524" max="11524" width="10.453125" style="1372" customWidth="1"/>
    <col min="11525" max="11525" width="7.81640625" style="1372" customWidth="1"/>
    <col min="11526" max="11526" width="8.54296875" style="1372" customWidth="1"/>
    <col min="11527" max="11775" width="9.1796875" style="1372"/>
    <col min="11776" max="11776" width="34.54296875" style="1372" customWidth="1"/>
    <col min="11777" max="11777" width="9.1796875" style="1372" customWidth="1"/>
    <col min="11778" max="11778" width="9.453125" style="1372" customWidth="1"/>
    <col min="11779" max="11779" width="13.81640625" style="1372" customWidth="1"/>
    <col min="11780" max="11780" width="10.453125" style="1372" customWidth="1"/>
    <col min="11781" max="11781" width="7.81640625" style="1372" customWidth="1"/>
    <col min="11782" max="11782" width="8.54296875" style="1372" customWidth="1"/>
    <col min="11783" max="12031" width="9.1796875" style="1372"/>
    <col min="12032" max="12032" width="34.54296875" style="1372" customWidth="1"/>
    <col min="12033" max="12033" width="9.1796875" style="1372" customWidth="1"/>
    <col min="12034" max="12034" width="9.453125" style="1372" customWidth="1"/>
    <col min="12035" max="12035" width="13.81640625" style="1372" customWidth="1"/>
    <col min="12036" max="12036" width="10.453125" style="1372" customWidth="1"/>
    <col min="12037" max="12037" width="7.81640625" style="1372" customWidth="1"/>
    <col min="12038" max="12038" width="8.54296875" style="1372" customWidth="1"/>
    <col min="12039" max="12287" width="9.1796875" style="1372"/>
    <col min="12288" max="12288" width="34.54296875" style="1372" customWidth="1"/>
    <col min="12289" max="12289" width="9.1796875" style="1372" customWidth="1"/>
    <col min="12290" max="12290" width="9.453125" style="1372" customWidth="1"/>
    <col min="12291" max="12291" width="13.81640625" style="1372" customWidth="1"/>
    <col min="12292" max="12292" width="10.453125" style="1372" customWidth="1"/>
    <col min="12293" max="12293" width="7.81640625" style="1372" customWidth="1"/>
    <col min="12294" max="12294" width="8.54296875" style="1372" customWidth="1"/>
    <col min="12295" max="12543" width="9.1796875" style="1372"/>
    <col min="12544" max="12544" width="34.54296875" style="1372" customWidth="1"/>
    <col min="12545" max="12545" width="9.1796875" style="1372" customWidth="1"/>
    <col min="12546" max="12546" width="9.453125" style="1372" customWidth="1"/>
    <col min="12547" max="12547" width="13.81640625" style="1372" customWidth="1"/>
    <col min="12548" max="12548" width="10.453125" style="1372" customWidth="1"/>
    <col min="12549" max="12549" width="7.81640625" style="1372" customWidth="1"/>
    <col min="12550" max="12550" width="8.54296875" style="1372" customWidth="1"/>
    <col min="12551" max="12799" width="9.1796875" style="1372"/>
    <col min="12800" max="12800" width="34.54296875" style="1372" customWidth="1"/>
    <col min="12801" max="12801" width="9.1796875" style="1372" customWidth="1"/>
    <col min="12802" max="12802" width="9.453125" style="1372" customWidth="1"/>
    <col min="12803" max="12803" width="13.81640625" style="1372" customWidth="1"/>
    <col min="12804" max="12804" width="10.453125" style="1372" customWidth="1"/>
    <col min="12805" max="12805" width="7.81640625" style="1372" customWidth="1"/>
    <col min="12806" max="12806" width="8.54296875" style="1372" customWidth="1"/>
    <col min="12807" max="13055" width="9.1796875" style="1372"/>
    <col min="13056" max="13056" width="34.54296875" style="1372" customWidth="1"/>
    <col min="13057" max="13057" width="9.1796875" style="1372" customWidth="1"/>
    <col min="13058" max="13058" width="9.453125" style="1372" customWidth="1"/>
    <col min="13059" max="13059" width="13.81640625" style="1372" customWidth="1"/>
    <col min="13060" max="13060" width="10.453125" style="1372" customWidth="1"/>
    <col min="13061" max="13061" width="7.81640625" style="1372" customWidth="1"/>
    <col min="13062" max="13062" width="8.54296875" style="1372" customWidth="1"/>
    <col min="13063" max="13311" width="9.1796875" style="1372"/>
    <col min="13312" max="13312" width="34.54296875" style="1372" customWidth="1"/>
    <col min="13313" max="13313" width="9.1796875" style="1372" customWidth="1"/>
    <col min="13314" max="13314" width="9.453125" style="1372" customWidth="1"/>
    <col min="13315" max="13315" width="13.81640625" style="1372" customWidth="1"/>
    <col min="13316" max="13316" width="10.453125" style="1372" customWidth="1"/>
    <col min="13317" max="13317" width="7.81640625" style="1372" customWidth="1"/>
    <col min="13318" max="13318" width="8.54296875" style="1372" customWidth="1"/>
    <col min="13319" max="13567" width="9.1796875" style="1372"/>
    <col min="13568" max="13568" width="34.54296875" style="1372" customWidth="1"/>
    <col min="13569" max="13569" width="9.1796875" style="1372" customWidth="1"/>
    <col min="13570" max="13570" width="9.453125" style="1372" customWidth="1"/>
    <col min="13571" max="13571" width="13.81640625" style="1372" customWidth="1"/>
    <col min="13572" max="13572" width="10.453125" style="1372" customWidth="1"/>
    <col min="13573" max="13573" width="7.81640625" style="1372" customWidth="1"/>
    <col min="13574" max="13574" width="8.54296875" style="1372" customWidth="1"/>
    <col min="13575" max="13823" width="9.1796875" style="1372"/>
    <col min="13824" max="13824" width="34.54296875" style="1372" customWidth="1"/>
    <col min="13825" max="13825" width="9.1796875" style="1372" customWidth="1"/>
    <col min="13826" max="13826" width="9.453125" style="1372" customWidth="1"/>
    <col min="13827" max="13827" width="13.81640625" style="1372" customWidth="1"/>
    <col min="13828" max="13828" width="10.453125" style="1372" customWidth="1"/>
    <col min="13829" max="13829" width="7.81640625" style="1372" customWidth="1"/>
    <col min="13830" max="13830" width="8.54296875" style="1372" customWidth="1"/>
    <col min="13831" max="14079" width="9.1796875" style="1372"/>
    <col min="14080" max="14080" width="34.54296875" style="1372" customWidth="1"/>
    <col min="14081" max="14081" width="9.1796875" style="1372" customWidth="1"/>
    <col min="14082" max="14082" width="9.453125" style="1372" customWidth="1"/>
    <col min="14083" max="14083" width="13.81640625" style="1372" customWidth="1"/>
    <col min="14084" max="14084" width="10.453125" style="1372" customWidth="1"/>
    <col min="14085" max="14085" width="7.81640625" style="1372" customWidth="1"/>
    <col min="14086" max="14086" width="8.54296875" style="1372" customWidth="1"/>
    <col min="14087" max="14335" width="9.1796875" style="1372"/>
    <col min="14336" max="14336" width="34.54296875" style="1372" customWidth="1"/>
    <col min="14337" max="14337" width="9.1796875" style="1372" customWidth="1"/>
    <col min="14338" max="14338" width="9.453125" style="1372" customWidth="1"/>
    <col min="14339" max="14339" width="13.81640625" style="1372" customWidth="1"/>
    <col min="14340" max="14340" width="10.453125" style="1372" customWidth="1"/>
    <col min="14341" max="14341" width="7.81640625" style="1372" customWidth="1"/>
    <col min="14342" max="14342" width="8.54296875" style="1372" customWidth="1"/>
    <col min="14343" max="14591" width="9.1796875" style="1372"/>
    <col min="14592" max="14592" width="34.54296875" style="1372" customWidth="1"/>
    <col min="14593" max="14593" width="9.1796875" style="1372" customWidth="1"/>
    <col min="14594" max="14594" width="9.453125" style="1372" customWidth="1"/>
    <col min="14595" max="14595" width="13.81640625" style="1372" customWidth="1"/>
    <col min="14596" max="14596" width="10.453125" style="1372" customWidth="1"/>
    <col min="14597" max="14597" width="7.81640625" style="1372" customWidth="1"/>
    <col min="14598" max="14598" width="8.54296875" style="1372" customWidth="1"/>
    <col min="14599" max="14847" width="9.1796875" style="1372"/>
    <col min="14848" max="14848" width="34.54296875" style="1372" customWidth="1"/>
    <col min="14849" max="14849" width="9.1796875" style="1372" customWidth="1"/>
    <col min="14850" max="14850" width="9.453125" style="1372" customWidth="1"/>
    <col min="14851" max="14851" width="13.81640625" style="1372" customWidth="1"/>
    <col min="14852" max="14852" width="10.453125" style="1372" customWidth="1"/>
    <col min="14853" max="14853" width="7.81640625" style="1372" customWidth="1"/>
    <col min="14854" max="14854" width="8.54296875" style="1372" customWidth="1"/>
    <col min="14855" max="15103" width="9.1796875" style="1372"/>
    <col min="15104" max="15104" width="34.54296875" style="1372" customWidth="1"/>
    <col min="15105" max="15105" width="9.1796875" style="1372" customWidth="1"/>
    <col min="15106" max="15106" width="9.453125" style="1372" customWidth="1"/>
    <col min="15107" max="15107" width="13.81640625" style="1372" customWidth="1"/>
    <col min="15108" max="15108" width="10.453125" style="1372" customWidth="1"/>
    <col min="15109" max="15109" width="7.81640625" style="1372" customWidth="1"/>
    <col min="15110" max="15110" width="8.54296875" style="1372" customWidth="1"/>
    <col min="15111" max="15359" width="9.1796875" style="1372"/>
    <col min="15360" max="15360" width="34.54296875" style="1372" customWidth="1"/>
    <col min="15361" max="15361" width="9.1796875" style="1372" customWidth="1"/>
    <col min="15362" max="15362" width="9.453125" style="1372" customWidth="1"/>
    <col min="15363" max="15363" width="13.81640625" style="1372" customWidth="1"/>
    <col min="15364" max="15364" width="10.453125" style="1372" customWidth="1"/>
    <col min="15365" max="15365" width="7.81640625" style="1372" customWidth="1"/>
    <col min="15366" max="15366" width="8.54296875" style="1372" customWidth="1"/>
    <col min="15367" max="15615" width="9.1796875" style="1372"/>
    <col min="15616" max="15616" width="34.54296875" style="1372" customWidth="1"/>
    <col min="15617" max="15617" width="9.1796875" style="1372" customWidth="1"/>
    <col min="15618" max="15618" width="9.453125" style="1372" customWidth="1"/>
    <col min="15619" max="15619" width="13.81640625" style="1372" customWidth="1"/>
    <col min="15620" max="15620" width="10.453125" style="1372" customWidth="1"/>
    <col min="15621" max="15621" width="7.81640625" style="1372" customWidth="1"/>
    <col min="15622" max="15622" width="8.54296875" style="1372" customWidth="1"/>
    <col min="15623" max="15871" width="9.1796875" style="1372"/>
    <col min="15872" max="15872" width="34.54296875" style="1372" customWidth="1"/>
    <col min="15873" max="15873" width="9.1796875" style="1372" customWidth="1"/>
    <col min="15874" max="15874" width="9.453125" style="1372" customWidth="1"/>
    <col min="15875" max="15875" width="13.81640625" style="1372" customWidth="1"/>
    <col min="15876" max="15876" width="10.453125" style="1372" customWidth="1"/>
    <col min="15877" max="15877" width="7.81640625" style="1372" customWidth="1"/>
    <col min="15878" max="15878" width="8.54296875" style="1372" customWidth="1"/>
    <col min="15879" max="16127" width="9.1796875" style="1372"/>
    <col min="16128" max="16128" width="34.54296875" style="1372" customWidth="1"/>
    <col min="16129" max="16129" width="9.1796875" style="1372" customWidth="1"/>
    <col min="16130" max="16130" width="9.453125" style="1372" customWidth="1"/>
    <col min="16131" max="16131" width="13.81640625" style="1372" customWidth="1"/>
    <col min="16132" max="16132" width="10.453125" style="1372" customWidth="1"/>
    <col min="16133" max="16133" width="7.81640625" style="1372" customWidth="1"/>
    <col min="16134" max="16134" width="8.54296875" style="1372" customWidth="1"/>
    <col min="16135" max="16384" width="9.1796875" style="1372"/>
  </cols>
  <sheetData>
    <row r="1" spans="1:10" ht="13" x14ac:dyDescent="0.3">
      <c r="A1" s="407" t="s">
        <v>371</v>
      </c>
    </row>
    <row r="2" spans="1:10" ht="19.5" customHeight="1" x14ac:dyDescent="0.25">
      <c r="A2" s="2946" t="s">
        <v>1480</v>
      </c>
      <c r="B2" s="2946"/>
      <c r="C2" s="2946"/>
      <c r="D2" s="2946"/>
    </row>
    <row r="3" spans="1:10" ht="19.5" customHeight="1" x14ac:dyDescent="0.2">
      <c r="A3" s="2947" t="s">
        <v>1488</v>
      </c>
      <c r="B3" s="2947"/>
      <c r="C3" s="2947"/>
      <c r="D3" s="2947"/>
      <c r="E3" s="2970"/>
      <c r="F3" s="2970"/>
    </row>
    <row r="4" spans="1:10" s="517" customFormat="1" ht="13" customHeight="1" x14ac:dyDescent="0.25">
      <c r="A4" s="1166">
        <v>2022</v>
      </c>
      <c r="B4" s="1482"/>
      <c r="C4" s="1454"/>
      <c r="D4" s="1454"/>
      <c r="F4" s="1455" t="s">
        <v>1400</v>
      </c>
    </row>
    <row r="5" spans="1:10" s="517" customFormat="1" ht="11.15" customHeight="1" x14ac:dyDescent="0.25">
      <c r="A5" s="1456" t="s">
        <v>1381</v>
      </c>
      <c r="B5" s="2943" t="s">
        <v>0</v>
      </c>
      <c r="C5" s="2963" t="s">
        <v>1429</v>
      </c>
      <c r="D5" s="2964"/>
      <c r="E5" s="2965"/>
      <c r="F5" s="2943" t="s">
        <v>1430</v>
      </c>
    </row>
    <row r="6" spans="1:10" s="517" customFormat="1" ht="11.15" customHeight="1" x14ac:dyDescent="0.25">
      <c r="A6" s="1457"/>
      <c r="B6" s="2949"/>
      <c r="C6" s="2966"/>
      <c r="D6" s="2689"/>
      <c r="E6" s="2690"/>
      <c r="F6" s="2967"/>
    </row>
    <row r="7" spans="1:10" s="517" customFormat="1" ht="11.15" customHeight="1" x14ac:dyDescent="0.25">
      <c r="A7" s="1457"/>
      <c r="B7" s="2949"/>
      <c r="C7" s="2943" t="s">
        <v>0</v>
      </c>
      <c r="D7" s="2943" t="s">
        <v>1423</v>
      </c>
      <c r="E7" s="2943" t="s">
        <v>1431</v>
      </c>
      <c r="F7" s="2967"/>
    </row>
    <row r="8" spans="1:10" s="517" customFormat="1" ht="17.25" customHeight="1" x14ac:dyDescent="0.25">
      <c r="A8" s="1387" t="s">
        <v>538</v>
      </c>
      <c r="B8" s="2950"/>
      <c r="C8" s="2950"/>
      <c r="D8" s="2969"/>
      <c r="E8" s="2969"/>
      <c r="F8" s="2968"/>
    </row>
    <row r="9" spans="1:10" s="1428" customFormat="1" ht="35.15" customHeight="1" x14ac:dyDescent="0.25">
      <c r="A9" s="886" t="s">
        <v>472</v>
      </c>
      <c r="B9" s="1483">
        <v>20376.041000000001</v>
      </c>
      <c r="C9" s="1483">
        <v>17200.877</v>
      </c>
      <c r="D9" s="1483">
        <v>2551.9580000000001</v>
      </c>
      <c r="E9" s="1483">
        <v>14648.919</v>
      </c>
      <c r="F9" s="1483">
        <v>3175.1640000000002</v>
      </c>
      <c r="G9" s="1042"/>
      <c r="H9" s="1042"/>
      <c r="I9" s="1487"/>
    </row>
    <row r="10" spans="1:10" s="520" customFormat="1" ht="16.5" customHeight="1" x14ac:dyDescent="0.25">
      <c r="A10" s="883" t="s">
        <v>1482</v>
      </c>
      <c r="B10" s="1483">
        <v>8086.3680000000004</v>
      </c>
      <c r="C10" s="1483">
        <v>7392.17</v>
      </c>
      <c r="D10" s="1486">
        <v>361.399</v>
      </c>
      <c r="E10" s="1486">
        <v>7030.7709999999997</v>
      </c>
      <c r="F10" s="1483">
        <v>694.19799999999998</v>
      </c>
      <c r="G10" s="1042"/>
      <c r="H10" s="1042"/>
      <c r="I10" s="1042"/>
      <c r="J10" s="1042"/>
    </row>
    <row r="11" spans="1:10" s="520" customFormat="1" ht="15" customHeight="1" x14ac:dyDescent="0.25">
      <c r="A11" s="475" t="s">
        <v>1483</v>
      </c>
      <c r="B11" s="1483">
        <v>332.185</v>
      </c>
      <c r="C11" s="1483">
        <v>321.66199999999998</v>
      </c>
      <c r="D11" s="1486">
        <v>64.183000000000007</v>
      </c>
      <c r="E11" s="1486">
        <v>257.47899999999998</v>
      </c>
      <c r="F11" s="1483">
        <v>10.523</v>
      </c>
      <c r="G11" s="1042"/>
      <c r="H11" s="1042"/>
      <c r="I11" s="1042"/>
      <c r="J11" s="1042"/>
    </row>
    <row r="12" spans="1:10" s="520" customFormat="1" ht="15" customHeight="1" x14ac:dyDescent="0.25">
      <c r="A12" s="475" t="s">
        <v>1484</v>
      </c>
      <c r="B12" s="1483">
        <v>1454.4459999999999</v>
      </c>
      <c r="C12" s="1483">
        <v>1192.076</v>
      </c>
      <c r="D12" s="1486">
        <v>269.596</v>
      </c>
      <c r="E12" s="1486">
        <v>922.48</v>
      </c>
      <c r="F12" s="1483">
        <v>262.37</v>
      </c>
      <c r="G12" s="1042"/>
      <c r="H12" s="1042"/>
      <c r="I12" s="1042"/>
      <c r="J12" s="1042"/>
    </row>
    <row r="13" spans="1:10" s="520" customFormat="1" ht="15" customHeight="1" x14ac:dyDescent="0.25">
      <c r="A13" s="475" t="s">
        <v>1485</v>
      </c>
      <c r="B13" s="1483">
        <v>4501.6959999999999</v>
      </c>
      <c r="C13" s="1483">
        <v>4487.1279999999997</v>
      </c>
      <c r="D13" s="1486">
        <v>786.54200000000003</v>
      </c>
      <c r="E13" s="1486">
        <v>3700.5859999999998</v>
      </c>
      <c r="F13" s="1483">
        <v>14.568</v>
      </c>
      <c r="G13" s="1042"/>
      <c r="H13" s="1042"/>
      <c r="I13" s="1042"/>
      <c r="J13" s="1042"/>
    </row>
    <row r="14" spans="1:10" s="520" customFormat="1" ht="15" customHeight="1" x14ac:dyDescent="0.25">
      <c r="A14" s="475" t="s">
        <v>1486</v>
      </c>
      <c r="B14" s="1483">
        <v>677.61300000000006</v>
      </c>
      <c r="C14" s="1483">
        <v>677.61300000000006</v>
      </c>
      <c r="D14" s="1486">
        <v>127.39700000000001</v>
      </c>
      <c r="E14" s="1486">
        <v>550.21600000000001</v>
      </c>
      <c r="F14" s="1483">
        <v>0</v>
      </c>
      <c r="G14" s="1042"/>
      <c r="H14" s="1042"/>
      <c r="I14" s="1042"/>
      <c r="J14" s="1042"/>
    </row>
    <row r="15" spans="1:10" s="520" customFormat="1" ht="15" customHeight="1" x14ac:dyDescent="0.25">
      <c r="A15" s="475" t="s">
        <v>1487</v>
      </c>
      <c r="B15" s="1483">
        <v>3755.1390000000001</v>
      </c>
      <c r="C15" s="1483">
        <v>1568.598</v>
      </c>
      <c r="D15" s="1486">
        <v>560.79999999999995</v>
      </c>
      <c r="E15" s="1486">
        <v>1007.798</v>
      </c>
      <c r="F15" s="1483">
        <v>2186.5410000000002</v>
      </c>
      <c r="G15" s="1042"/>
      <c r="H15" s="1042"/>
      <c r="I15" s="1042"/>
      <c r="J15" s="1042"/>
    </row>
    <row r="16" spans="1:10" s="520" customFormat="1" ht="15" customHeight="1" x14ac:dyDescent="0.25">
      <c r="A16" s="475" t="s">
        <v>1460</v>
      </c>
      <c r="B16" s="1483">
        <v>1568.5940000000001</v>
      </c>
      <c r="C16" s="1483">
        <v>1561.63</v>
      </c>
      <c r="D16" s="1486">
        <v>382.041</v>
      </c>
      <c r="E16" s="1486">
        <v>1179.5889999999999</v>
      </c>
      <c r="F16" s="1483">
        <v>6.9640000000000004</v>
      </c>
      <c r="G16" s="1042"/>
      <c r="H16" s="1042"/>
      <c r="I16" s="1042"/>
      <c r="J16" s="1042"/>
    </row>
    <row r="17" spans="1:9" s="1428" customFormat="1" ht="35.15" customHeight="1" x14ac:dyDescent="0.25">
      <c r="A17" s="1158" t="s">
        <v>473</v>
      </c>
      <c r="B17" s="1483">
        <v>13617.592000000001</v>
      </c>
      <c r="C17" s="1483">
        <v>10808.514999999999</v>
      </c>
      <c r="D17" s="1483">
        <v>1367.471</v>
      </c>
      <c r="E17" s="1483">
        <v>9441.0439999999999</v>
      </c>
      <c r="F17" s="1483">
        <v>2809.0770000000002</v>
      </c>
      <c r="G17" s="1042"/>
      <c r="H17" s="1042"/>
      <c r="I17" s="1487"/>
    </row>
    <row r="18" spans="1:9" s="520" customFormat="1" ht="16.5" customHeight="1" x14ac:dyDescent="0.3">
      <c r="A18" s="883" t="s">
        <v>1482</v>
      </c>
      <c r="B18" s="1483">
        <v>4243.8220000000001</v>
      </c>
      <c r="C18" s="1483">
        <v>4243.8220000000001</v>
      </c>
      <c r="D18" s="1486">
        <v>346.697</v>
      </c>
      <c r="E18" s="1486">
        <v>3897.125</v>
      </c>
      <c r="F18" s="1521">
        <v>0</v>
      </c>
      <c r="G18" s="1042"/>
      <c r="H18" s="1042"/>
      <c r="I18" s="1487"/>
    </row>
    <row r="19" spans="1:9" s="520" customFormat="1" ht="15" customHeight="1" x14ac:dyDescent="0.3">
      <c r="A19" s="475" t="s">
        <v>1483</v>
      </c>
      <c r="B19" s="1483">
        <v>179.70500000000001</v>
      </c>
      <c r="C19" s="1483">
        <v>179.70500000000001</v>
      </c>
      <c r="D19" s="1522" t="s">
        <v>1463</v>
      </c>
      <c r="E19" s="1486">
        <v>179.5</v>
      </c>
      <c r="F19" s="1483">
        <v>0</v>
      </c>
      <c r="G19" s="1042"/>
      <c r="H19" s="1042"/>
      <c r="I19" s="1487"/>
    </row>
    <row r="20" spans="1:9" s="520" customFormat="1" ht="15" customHeight="1" x14ac:dyDescent="0.25">
      <c r="A20" s="475" t="s">
        <v>1484</v>
      </c>
      <c r="B20" s="1483">
        <v>485.89800000000002</v>
      </c>
      <c r="C20" s="1483">
        <v>485.89800000000002</v>
      </c>
      <c r="D20" s="1486">
        <v>2.0859999999999999</v>
      </c>
      <c r="E20" s="1486">
        <v>483.81200000000001</v>
      </c>
      <c r="F20" s="1483">
        <v>0</v>
      </c>
      <c r="G20" s="1042"/>
      <c r="H20" s="1042"/>
      <c r="I20" s="1487"/>
    </row>
    <row r="21" spans="1:9" s="520" customFormat="1" ht="15" customHeight="1" x14ac:dyDescent="0.25">
      <c r="A21" s="475" t="s">
        <v>1485</v>
      </c>
      <c r="B21" s="1483">
        <v>3358.424</v>
      </c>
      <c r="C21" s="1483">
        <v>856.03899999999999</v>
      </c>
      <c r="D21" s="1486">
        <v>0</v>
      </c>
      <c r="E21" s="1486">
        <v>856.03899999999999</v>
      </c>
      <c r="F21" s="1483">
        <v>2502.3850000000002</v>
      </c>
      <c r="G21" s="1042"/>
      <c r="H21" s="1042"/>
      <c r="I21" s="1487"/>
    </row>
    <row r="22" spans="1:9" s="520" customFormat="1" ht="15" customHeight="1" x14ac:dyDescent="0.3">
      <c r="A22" s="475" t="s">
        <v>1486</v>
      </c>
      <c r="B22" s="1483">
        <v>672.42600000000004</v>
      </c>
      <c r="C22" s="1483">
        <v>672.42600000000004</v>
      </c>
      <c r="D22" s="1486">
        <v>84.370999999999995</v>
      </c>
      <c r="E22" s="1486">
        <v>588.05499999999995</v>
      </c>
      <c r="F22" s="1521">
        <v>0</v>
      </c>
      <c r="G22" s="1042"/>
      <c r="H22" s="1042"/>
      <c r="I22" s="1487"/>
    </row>
    <row r="23" spans="1:9" s="520" customFormat="1" ht="15" customHeight="1" x14ac:dyDescent="0.25">
      <c r="A23" s="475" t="s">
        <v>1487</v>
      </c>
      <c r="B23" s="1483">
        <v>2115.6370000000002</v>
      </c>
      <c r="C23" s="1483">
        <v>1808.9449999999999</v>
      </c>
      <c r="D23" s="1486">
        <v>632.32000000000005</v>
      </c>
      <c r="E23" s="1486">
        <v>1176.625</v>
      </c>
      <c r="F23" s="1483">
        <v>306.69200000000001</v>
      </c>
      <c r="G23" s="1042"/>
      <c r="H23" s="1042"/>
      <c r="I23" s="1487"/>
    </row>
    <row r="24" spans="1:9" s="520" customFormat="1" ht="15" customHeight="1" x14ac:dyDescent="0.25">
      <c r="A24" s="475" t="s">
        <v>1460</v>
      </c>
      <c r="B24" s="1483">
        <v>2561.6799999999998</v>
      </c>
      <c r="C24" s="1483">
        <v>2561.6799999999998</v>
      </c>
      <c r="D24" s="1486">
        <v>301.79199999999997</v>
      </c>
      <c r="E24" s="1486">
        <v>2259.8879999999999</v>
      </c>
      <c r="F24" s="1483">
        <v>0</v>
      </c>
      <c r="G24" s="1042"/>
      <c r="H24" s="1042"/>
      <c r="I24" s="1487"/>
    </row>
    <row r="25" spans="1:9" s="1428" customFormat="1" ht="35.15" customHeight="1" x14ac:dyDescent="0.25">
      <c r="A25" s="1158" t="s">
        <v>407</v>
      </c>
      <c r="B25" s="1483">
        <v>4784.759</v>
      </c>
      <c r="C25" s="1483">
        <v>4347.9340000000002</v>
      </c>
      <c r="D25" s="1483">
        <v>542.94200000000001</v>
      </c>
      <c r="E25" s="1483">
        <v>3804.9920000000002</v>
      </c>
      <c r="F25" s="1483">
        <v>436.82499999999999</v>
      </c>
      <c r="G25" s="1042"/>
      <c r="H25" s="1042"/>
      <c r="I25" s="1487"/>
    </row>
    <row r="26" spans="1:9" s="517" customFormat="1" ht="16.5" customHeight="1" x14ac:dyDescent="0.25">
      <c r="A26" s="883" t="s">
        <v>1482</v>
      </c>
      <c r="B26" s="1483">
        <v>1532.0820000000001</v>
      </c>
      <c r="C26" s="1483">
        <v>1369.144</v>
      </c>
      <c r="D26" s="1486">
        <v>5.0750000000000002</v>
      </c>
      <c r="E26" s="1486">
        <v>1364.069</v>
      </c>
      <c r="F26" s="1483">
        <v>162.93799999999999</v>
      </c>
      <c r="G26" s="1042"/>
      <c r="H26" s="1042"/>
      <c r="I26" s="1487"/>
    </row>
    <row r="27" spans="1:9" s="517" customFormat="1" ht="15" customHeight="1" x14ac:dyDescent="0.25">
      <c r="A27" s="475" t="s">
        <v>1483</v>
      </c>
      <c r="B27" s="1483">
        <v>69.781999999999996</v>
      </c>
      <c r="C27" s="1483">
        <v>69.781999999999996</v>
      </c>
      <c r="D27" s="1486">
        <v>5.008</v>
      </c>
      <c r="E27" s="1486">
        <v>64.774000000000001</v>
      </c>
      <c r="F27" s="1483">
        <v>0</v>
      </c>
      <c r="G27" s="1042"/>
      <c r="H27" s="1042"/>
      <c r="I27" s="1487"/>
    </row>
    <row r="28" spans="1:9" s="517" customFormat="1" ht="15" customHeight="1" x14ac:dyDescent="0.25">
      <c r="A28" s="475" t="s">
        <v>1484</v>
      </c>
      <c r="B28" s="1483">
        <v>249.61600000000001</v>
      </c>
      <c r="C28" s="1483">
        <v>245.666</v>
      </c>
      <c r="D28" s="1486">
        <v>152.91800000000001</v>
      </c>
      <c r="E28" s="1486">
        <v>92.748000000000005</v>
      </c>
      <c r="F28" s="1483">
        <v>3.95</v>
      </c>
      <c r="G28" s="1042"/>
      <c r="H28" s="1042"/>
      <c r="I28" s="1487"/>
    </row>
    <row r="29" spans="1:9" s="517" customFormat="1" ht="15" customHeight="1" x14ac:dyDescent="0.25">
      <c r="A29" s="475" t="s">
        <v>1485</v>
      </c>
      <c r="B29" s="1483">
        <v>340.98200000000003</v>
      </c>
      <c r="C29" s="1483">
        <v>340.98200000000003</v>
      </c>
      <c r="D29" s="1486">
        <v>24.818000000000001</v>
      </c>
      <c r="E29" s="1486">
        <v>316.16399999999999</v>
      </c>
      <c r="F29" s="1483">
        <v>0</v>
      </c>
      <c r="G29" s="1042"/>
      <c r="H29" s="1042"/>
      <c r="I29" s="1487"/>
    </row>
    <row r="30" spans="1:9" s="517" customFormat="1" ht="15" customHeight="1" x14ac:dyDescent="0.25">
      <c r="A30" s="475" t="s">
        <v>1486</v>
      </c>
      <c r="B30" s="1483">
        <v>174.41300000000001</v>
      </c>
      <c r="C30" s="1483">
        <v>174.41300000000001</v>
      </c>
      <c r="D30" s="1486">
        <v>66.034000000000006</v>
      </c>
      <c r="E30" s="1486">
        <v>108.379</v>
      </c>
      <c r="F30" s="1483">
        <v>0</v>
      </c>
      <c r="G30" s="1042"/>
      <c r="H30" s="1042"/>
      <c r="I30" s="1487"/>
    </row>
    <row r="31" spans="1:9" s="517" customFormat="1" ht="15" customHeight="1" x14ac:dyDescent="0.25">
      <c r="A31" s="475" t="s">
        <v>1487</v>
      </c>
      <c r="B31" s="1483">
        <v>791.70699999999999</v>
      </c>
      <c r="C31" s="1483">
        <v>537.86900000000003</v>
      </c>
      <c r="D31" s="1486">
        <v>270.32799999999997</v>
      </c>
      <c r="E31" s="1486">
        <v>267.541</v>
      </c>
      <c r="F31" s="1483">
        <v>253.83799999999999</v>
      </c>
      <c r="G31" s="1042"/>
      <c r="H31" s="1042"/>
      <c r="I31" s="1487"/>
    </row>
    <row r="32" spans="1:9" s="517" customFormat="1" ht="15" customHeight="1" x14ac:dyDescent="0.25">
      <c r="A32" s="475" t="s">
        <v>1460</v>
      </c>
      <c r="B32" s="1483">
        <v>1626.1769999999999</v>
      </c>
      <c r="C32" s="1483">
        <v>1610.078</v>
      </c>
      <c r="D32" s="1486">
        <v>18.760999999999999</v>
      </c>
      <c r="E32" s="1486">
        <v>1591.317</v>
      </c>
      <c r="F32" s="1483">
        <v>16.099</v>
      </c>
      <c r="G32" s="1042"/>
      <c r="H32" s="1042"/>
      <c r="I32" s="1487"/>
    </row>
    <row r="33" spans="1:9" s="1428" customFormat="1" ht="35.15" customHeight="1" x14ac:dyDescent="0.25">
      <c r="A33" s="1158" t="s">
        <v>1462</v>
      </c>
      <c r="B33" s="1483">
        <v>2932.7939999999999</v>
      </c>
      <c r="C33" s="1483">
        <v>2835.4389999999999</v>
      </c>
      <c r="D33" s="1483">
        <v>704.44299999999998</v>
      </c>
      <c r="E33" s="1483">
        <v>2130.9960000000001</v>
      </c>
      <c r="F33" s="1483">
        <v>97.355000000000004</v>
      </c>
      <c r="G33" s="1042"/>
      <c r="H33" s="1042"/>
      <c r="I33" s="1487"/>
    </row>
    <row r="34" spans="1:9" s="517" customFormat="1" ht="16.5" customHeight="1" x14ac:dyDescent="0.25">
      <c r="A34" s="883" t="s">
        <v>1482</v>
      </c>
      <c r="B34" s="1483">
        <v>487.15600000000001</v>
      </c>
      <c r="C34" s="1483">
        <v>487.15600000000001</v>
      </c>
      <c r="D34" s="1486">
        <v>0</v>
      </c>
      <c r="E34" s="1486">
        <v>487.15600000000001</v>
      </c>
      <c r="F34" s="1483">
        <v>0</v>
      </c>
      <c r="G34" s="1042"/>
      <c r="H34" s="1042"/>
      <c r="I34" s="1487"/>
    </row>
    <row r="35" spans="1:9" s="517" customFormat="1" ht="15" customHeight="1" x14ac:dyDescent="0.25">
      <c r="A35" s="475" t="s">
        <v>1483</v>
      </c>
      <c r="B35" s="1483">
        <v>7.2539999999999996</v>
      </c>
      <c r="C35" s="1483">
        <v>7.2539999999999996</v>
      </c>
      <c r="D35" s="1486">
        <v>0</v>
      </c>
      <c r="E35" s="1486">
        <v>7.2539999999999996</v>
      </c>
      <c r="F35" s="1483">
        <v>0</v>
      </c>
      <c r="G35" s="1042"/>
      <c r="H35" s="1042"/>
      <c r="I35" s="1487"/>
    </row>
    <row r="36" spans="1:9" s="517" customFormat="1" ht="15" customHeight="1" x14ac:dyDescent="0.25">
      <c r="A36" s="475" t="s">
        <v>1484</v>
      </c>
      <c r="B36" s="1483">
        <v>1119.961</v>
      </c>
      <c r="C36" s="1483">
        <v>1049.713</v>
      </c>
      <c r="D36" s="1486">
        <v>453.39400000000001</v>
      </c>
      <c r="E36" s="1486">
        <v>596.31899999999996</v>
      </c>
      <c r="F36" s="1483">
        <v>70.248000000000005</v>
      </c>
      <c r="G36" s="1042"/>
      <c r="H36" s="1042"/>
      <c r="I36" s="1487"/>
    </row>
    <row r="37" spans="1:9" s="517" customFormat="1" ht="15" customHeight="1" x14ac:dyDescent="0.25">
      <c r="A37" s="475" t="s">
        <v>1485</v>
      </c>
      <c r="B37" s="1483">
        <v>1166.7940000000001</v>
      </c>
      <c r="C37" s="1483">
        <v>1142.076</v>
      </c>
      <c r="D37" s="1486">
        <v>251.04900000000001</v>
      </c>
      <c r="E37" s="1486">
        <v>891.02700000000004</v>
      </c>
      <c r="F37" s="1514">
        <v>24.718</v>
      </c>
      <c r="G37" s="1042"/>
      <c r="H37" s="1042"/>
      <c r="I37" s="1487"/>
    </row>
    <row r="38" spans="1:9" s="517" customFormat="1" ht="15" customHeight="1" x14ac:dyDescent="0.25">
      <c r="A38" s="475" t="s">
        <v>1486</v>
      </c>
      <c r="B38" s="1483">
        <v>0</v>
      </c>
      <c r="C38" s="1483">
        <v>0</v>
      </c>
      <c r="D38" s="1486">
        <v>0</v>
      </c>
      <c r="E38" s="1486">
        <v>0</v>
      </c>
      <c r="F38" s="1483">
        <v>0</v>
      </c>
      <c r="G38" s="1042"/>
      <c r="H38" s="1042"/>
      <c r="I38" s="1487"/>
    </row>
    <row r="39" spans="1:9" s="517" customFormat="1" ht="15" customHeight="1" x14ac:dyDescent="0.25">
      <c r="A39" s="475" t="s">
        <v>1487</v>
      </c>
      <c r="B39" s="1483">
        <v>4.1740000000000004</v>
      </c>
      <c r="C39" s="1483">
        <v>1.7849999999999999</v>
      </c>
      <c r="D39" s="1486">
        <v>0</v>
      </c>
      <c r="E39" s="1523">
        <v>1.7849999999999999</v>
      </c>
      <c r="F39" s="1518">
        <v>2.3889999999999998</v>
      </c>
      <c r="G39" s="1042"/>
      <c r="H39" s="1042"/>
      <c r="I39" s="1487"/>
    </row>
    <row r="40" spans="1:9" s="517" customFormat="1" ht="15" customHeight="1" x14ac:dyDescent="0.25">
      <c r="A40" s="475" t="s">
        <v>1460</v>
      </c>
      <c r="B40" s="1483">
        <v>147.45500000000001</v>
      </c>
      <c r="C40" s="1483">
        <v>147.45500000000001</v>
      </c>
      <c r="D40" s="1486">
        <v>0</v>
      </c>
      <c r="E40" s="1486">
        <v>147.45500000000001</v>
      </c>
      <c r="F40" s="1483">
        <v>0</v>
      </c>
      <c r="G40" s="1042"/>
      <c r="H40" s="1042"/>
      <c r="I40" s="1487"/>
    </row>
    <row r="41" spans="1:9" s="517" customFormat="1" ht="4.5" customHeight="1" thickBot="1" x14ac:dyDescent="0.3">
      <c r="A41" s="532"/>
      <c r="B41" s="532"/>
      <c r="C41" s="532"/>
      <c r="D41" s="532"/>
      <c r="E41" s="532"/>
      <c r="F41" s="532"/>
    </row>
    <row r="42" spans="1:9" s="517" customFormat="1" ht="15.75" customHeight="1" thickTop="1" x14ac:dyDescent="0.25">
      <c r="A42" s="947" t="s">
        <v>1425</v>
      </c>
      <c r="B42" s="947"/>
      <c r="C42" s="947"/>
      <c r="D42" s="947"/>
      <c r="E42" s="475"/>
    </row>
    <row r="43" spans="1:9" s="1414" customFormat="1" ht="10.5" x14ac:dyDescent="0.25">
      <c r="A43" s="1474" t="s">
        <v>76</v>
      </c>
      <c r="B43" s="1401"/>
      <c r="C43" s="1401"/>
      <c r="D43" s="1401"/>
      <c r="F43" s="1415"/>
    </row>
    <row r="44" spans="1:9" s="1414" customFormat="1" ht="23.25" customHeight="1" x14ac:dyDescent="0.2">
      <c r="A44" s="2976" t="s">
        <v>1447</v>
      </c>
      <c r="B44" s="2976"/>
      <c r="C44" s="2976"/>
      <c r="D44" s="2976"/>
      <c r="E44" s="2976"/>
      <c r="F44" s="2976"/>
    </row>
    <row r="45" spans="1:9" x14ac:dyDescent="0.2">
      <c r="A45" s="1404"/>
      <c r="B45" s="1516"/>
      <c r="C45" s="1404"/>
      <c r="D45" s="1404"/>
    </row>
    <row r="46" spans="1:9" x14ac:dyDescent="0.2">
      <c r="A46" s="1404"/>
      <c r="B46" s="1516"/>
      <c r="C46" s="1404"/>
      <c r="D46" s="1404"/>
    </row>
    <row r="47" spans="1:9" x14ac:dyDescent="0.2">
      <c r="A47" s="1404"/>
      <c r="B47" s="1516"/>
      <c r="C47" s="1404"/>
      <c r="D47" s="1404"/>
    </row>
    <row r="48" spans="1:9" x14ac:dyDescent="0.2">
      <c r="A48" s="1404"/>
      <c r="B48" s="1516"/>
      <c r="C48" s="1404"/>
      <c r="D48" s="1404"/>
    </row>
    <row r="49" spans="1:4" x14ac:dyDescent="0.2">
      <c r="A49" s="1404"/>
      <c r="B49" s="1516"/>
      <c r="C49" s="1404"/>
      <c r="D49" s="1404"/>
    </row>
    <row r="50" spans="1:4" x14ac:dyDescent="0.2">
      <c r="A50" s="1404"/>
      <c r="B50" s="1516"/>
      <c r="C50" s="1404"/>
      <c r="D50" s="1404"/>
    </row>
    <row r="51" spans="1:4" x14ac:dyDescent="0.2">
      <c r="A51" s="1404"/>
      <c r="B51" s="1516"/>
      <c r="C51" s="1404"/>
      <c r="D51" s="1404"/>
    </row>
    <row r="52" spans="1:4" x14ac:dyDescent="0.2">
      <c r="A52" s="1404"/>
      <c r="B52" s="1516"/>
      <c r="C52" s="1404"/>
      <c r="D52" s="1404"/>
    </row>
    <row r="53" spans="1:4" x14ac:dyDescent="0.2">
      <c r="A53" s="1404"/>
      <c r="B53" s="1516"/>
      <c r="C53" s="1404"/>
      <c r="D53" s="1404"/>
    </row>
    <row r="54" spans="1:4" x14ac:dyDescent="0.2">
      <c r="A54" s="1404"/>
      <c r="B54" s="1516"/>
      <c r="C54" s="1404"/>
      <c r="D54" s="1404"/>
    </row>
    <row r="55" spans="1:4" x14ac:dyDescent="0.2">
      <c r="A55" s="1404"/>
      <c r="B55" s="1516"/>
      <c r="C55" s="1404"/>
      <c r="D55" s="1404"/>
    </row>
    <row r="56" spans="1:4" x14ac:dyDescent="0.2">
      <c r="A56" s="1404"/>
      <c r="B56" s="1516"/>
      <c r="C56" s="1404"/>
      <c r="D56" s="1404"/>
    </row>
    <row r="57" spans="1:4" x14ac:dyDescent="0.2">
      <c r="A57" s="1404"/>
      <c r="B57" s="1516"/>
      <c r="C57" s="1404"/>
      <c r="D57" s="1404"/>
    </row>
    <row r="58" spans="1:4" x14ac:dyDescent="0.2">
      <c r="A58" s="1404"/>
      <c r="B58" s="1516"/>
      <c r="C58" s="1404"/>
      <c r="D58" s="1404"/>
    </row>
    <row r="59" spans="1:4" x14ac:dyDescent="0.2">
      <c r="A59" s="1404"/>
      <c r="B59" s="1516"/>
      <c r="C59" s="1404"/>
      <c r="D59" s="1404"/>
    </row>
    <row r="60" spans="1:4" x14ac:dyDescent="0.2">
      <c r="A60" s="1404"/>
      <c r="B60" s="1516"/>
      <c r="C60" s="1404"/>
      <c r="D60" s="1404"/>
    </row>
    <row r="61" spans="1:4" x14ac:dyDescent="0.2">
      <c r="A61" s="1404"/>
      <c r="B61" s="1516"/>
      <c r="C61" s="1404"/>
      <c r="D61" s="1404"/>
    </row>
    <row r="62" spans="1:4" x14ac:dyDescent="0.2">
      <c r="A62" s="1404"/>
      <c r="B62" s="1516"/>
      <c r="C62" s="1404"/>
      <c r="D62" s="1404"/>
    </row>
    <row r="63" spans="1:4" x14ac:dyDescent="0.2">
      <c r="A63" s="1404"/>
      <c r="B63" s="1516"/>
      <c r="C63" s="1404"/>
      <c r="D63" s="1404"/>
    </row>
    <row r="64" spans="1:4" x14ac:dyDescent="0.2">
      <c r="A64" s="1404"/>
      <c r="B64" s="1516"/>
      <c r="C64" s="1404"/>
      <c r="D64" s="1404"/>
    </row>
    <row r="65" spans="1:4" x14ac:dyDescent="0.2">
      <c r="A65" s="1404"/>
      <c r="B65" s="1516"/>
      <c r="C65" s="1404"/>
      <c r="D65" s="1404"/>
    </row>
    <row r="66" spans="1:4" x14ac:dyDescent="0.2">
      <c r="A66" s="1404"/>
      <c r="B66" s="1516"/>
      <c r="C66" s="1404"/>
      <c r="D66" s="1404"/>
    </row>
    <row r="67" spans="1:4" x14ac:dyDescent="0.2">
      <c r="A67" s="1404"/>
      <c r="B67" s="1516"/>
      <c r="C67" s="1404"/>
      <c r="D67" s="1404"/>
    </row>
    <row r="68" spans="1:4" x14ac:dyDescent="0.2">
      <c r="A68" s="1404"/>
      <c r="B68" s="1516"/>
      <c r="C68" s="1404"/>
      <c r="D68" s="1404"/>
    </row>
    <row r="69" spans="1:4" x14ac:dyDescent="0.2">
      <c r="A69" s="1404"/>
      <c r="B69" s="1516"/>
      <c r="C69" s="1404"/>
      <c r="D69" s="1404"/>
    </row>
    <row r="70" spans="1:4" x14ac:dyDescent="0.2">
      <c r="A70" s="1404"/>
      <c r="B70" s="1516"/>
      <c r="C70" s="1404"/>
      <c r="D70" s="1404"/>
    </row>
    <row r="71" spans="1:4" x14ac:dyDescent="0.2">
      <c r="A71" s="1404"/>
      <c r="B71" s="1516"/>
      <c r="C71" s="1404"/>
      <c r="D71" s="1404"/>
    </row>
    <row r="72" spans="1:4" x14ac:dyDescent="0.2">
      <c r="A72" s="1404"/>
      <c r="B72" s="1516"/>
      <c r="C72" s="1404"/>
      <c r="D72" s="1404"/>
    </row>
    <row r="73" spans="1:4" x14ac:dyDescent="0.2">
      <c r="A73" s="1404"/>
      <c r="B73" s="1516"/>
      <c r="C73" s="1404"/>
      <c r="D73" s="1404"/>
    </row>
    <row r="74" spans="1:4" x14ac:dyDescent="0.2">
      <c r="A74" s="1404"/>
      <c r="B74" s="1516"/>
      <c r="C74" s="1404"/>
      <c r="D74" s="1404"/>
    </row>
    <row r="75" spans="1:4" x14ac:dyDescent="0.2">
      <c r="A75" s="1404"/>
      <c r="B75" s="1516"/>
      <c r="C75" s="1404"/>
      <c r="D75" s="1404"/>
    </row>
    <row r="76" spans="1:4" x14ac:dyDescent="0.2">
      <c r="A76" s="1404"/>
      <c r="B76" s="1516"/>
      <c r="C76" s="1404"/>
      <c r="D76" s="1404"/>
    </row>
    <row r="77" spans="1:4" x14ac:dyDescent="0.2">
      <c r="A77" s="1404"/>
      <c r="B77" s="1516"/>
      <c r="C77" s="1404"/>
      <c r="D77" s="1404"/>
    </row>
    <row r="78" spans="1:4" x14ac:dyDescent="0.2">
      <c r="A78" s="1404"/>
      <c r="B78" s="1516"/>
      <c r="C78" s="1404"/>
      <c r="D78" s="1404"/>
    </row>
    <row r="79" spans="1:4" x14ac:dyDescent="0.2">
      <c r="A79" s="1404"/>
      <c r="B79" s="1516"/>
      <c r="C79" s="1404"/>
      <c r="D79" s="1404"/>
    </row>
    <row r="80" spans="1:4" x14ac:dyDescent="0.2">
      <c r="A80" s="1404"/>
      <c r="B80" s="1516"/>
      <c r="C80" s="1404"/>
      <c r="D80" s="1404"/>
    </row>
    <row r="81" spans="1:4" x14ac:dyDescent="0.2">
      <c r="A81" s="1404"/>
      <c r="B81" s="1516"/>
      <c r="C81" s="1404"/>
      <c r="D81" s="1404"/>
    </row>
    <row r="82" spans="1:4" x14ac:dyDescent="0.2">
      <c r="A82" s="1404"/>
      <c r="B82" s="1516"/>
      <c r="C82" s="1404"/>
      <c r="D82" s="1404"/>
    </row>
    <row r="83" spans="1:4" x14ac:dyDescent="0.2">
      <c r="A83" s="1404"/>
      <c r="B83" s="1516"/>
      <c r="C83" s="1404"/>
      <c r="D83" s="1404"/>
    </row>
    <row r="84" spans="1:4" x14ac:dyDescent="0.2">
      <c r="A84" s="1404"/>
      <c r="B84" s="1516"/>
      <c r="C84" s="1404"/>
      <c r="D84" s="1404"/>
    </row>
    <row r="85" spans="1:4" x14ac:dyDescent="0.2">
      <c r="A85" s="1404"/>
      <c r="B85" s="1516"/>
      <c r="C85" s="1404"/>
      <c r="D85" s="1404"/>
    </row>
    <row r="86" spans="1:4" x14ac:dyDescent="0.2">
      <c r="A86" s="1404"/>
      <c r="B86" s="1516"/>
      <c r="C86" s="1404"/>
      <c r="D86" s="1404"/>
    </row>
    <row r="87" spans="1:4" x14ac:dyDescent="0.2">
      <c r="A87" s="1404"/>
      <c r="B87" s="1516"/>
      <c r="C87" s="1404"/>
      <c r="D87" s="1404"/>
    </row>
    <row r="88" spans="1:4" x14ac:dyDescent="0.2">
      <c r="A88" s="1404"/>
      <c r="B88" s="1516"/>
      <c r="C88" s="1404"/>
      <c r="D88" s="1404"/>
    </row>
    <row r="89" spans="1:4" x14ac:dyDescent="0.2">
      <c r="A89" s="1404"/>
      <c r="B89" s="1516"/>
      <c r="C89" s="1404"/>
      <c r="D89" s="1404"/>
    </row>
    <row r="90" spans="1:4" x14ac:dyDescent="0.2">
      <c r="A90" s="1404"/>
      <c r="B90" s="1516"/>
      <c r="C90" s="1404"/>
      <c r="D90" s="1404"/>
    </row>
    <row r="91" spans="1:4" x14ac:dyDescent="0.2">
      <c r="A91" s="1404"/>
      <c r="B91" s="1516"/>
      <c r="C91" s="1404"/>
      <c r="D91" s="1404"/>
    </row>
    <row r="92" spans="1:4" x14ac:dyDescent="0.2">
      <c r="A92" s="1404"/>
      <c r="B92" s="1516"/>
      <c r="C92" s="1404"/>
      <c r="D92" s="1404"/>
    </row>
    <row r="93" spans="1:4" x14ac:dyDescent="0.2">
      <c r="A93" s="1404"/>
      <c r="B93" s="1516"/>
      <c r="C93" s="1404"/>
      <c r="D93" s="1404"/>
    </row>
    <row r="94" spans="1:4" x14ac:dyDescent="0.2">
      <c r="A94" s="1404"/>
      <c r="B94" s="1516"/>
      <c r="C94" s="1404"/>
      <c r="D94" s="1404"/>
    </row>
    <row r="95" spans="1:4" x14ac:dyDescent="0.2">
      <c r="A95" s="1404"/>
      <c r="B95" s="1516"/>
      <c r="C95" s="1404"/>
      <c r="D95" s="1404"/>
    </row>
    <row r="96" spans="1:4" x14ac:dyDescent="0.2">
      <c r="A96" s="1404"/>
      <c r="B96" s="1516"/>
      <c r="C96" s="1404"/>
      <c r="D96" s="1404"/>
    </row>
    <row r="97" spans="1:4" x14ac:dyDescent="0.2">
      <c r="A97" s="1404"/>
      <c r="B97" s="1516"/>
      <c r="C97" s="1404"/>
      <c r="D97" s="1404"/>
    </row>
    <row r="98" spans="1:4" x14ac:dyDescent="0.2">
      <c r="A98" s="1404"/>
      <c r="B98" s="1516"/>
      <c r="C98" s="1404"/>
      <c r="D98" s="1404"/>
    </row>
    <row r="99" spans="1:4" x14ac:dyDescent="0.2">
      <c r="A99" s="1404"/>
      <c r="B99" s="1516"/>
      <c r="C99" s="1404"/>
      <c r="D99" s="1404"/>
    </row>
    <row r="100" spans="1:4" x14ac:dyDescent="0.2">
      <c r="A100" s="1404"/>
      <c r="B100" s="1516"/>
      <c r="C100" s="1404"/>
      <c r="D100" s="1404"/>
    </row>
    <row r="101" spans="1:4" x14ac:dyDescent="0.2">
      <c r="A101" s="1404"/>
      <c r="B101" s="1516"/>
      <c r="C101" s="1404"/>
      <c r="D101" s="1404"/>
    </row>
    <row r="102" spans="1:4" x14ac:dyDescent="0.2">
      <c r="A102" s="1404"/>
      <c r="B102" s="1516"/>
      <c r="C102" s="1404"/>
      <c r="D102" s="1404"/>
    </row>
    <row r="103" spans="1:4" x14ac:dyDescent="0.2">
      <c r="A103" s="1404"/>
      <c r="B103" s="1516"/>
      <c r="C103" s="1404"/>
      <c r="D103" s="1404"/>
    </row>
    <row r="104" spans="1:4" x14ac:dyDescent="0.2">
      <c r="A104" s="1404"/>
      <c r="B104" s="1516"/>
      <c r="C104" s="1404"/>
      <c r="D104" s="1404"/>
    </row>
    <row r="105" spans="1:4" x14ac:dyDescent="0.2">
      <c r="A105" s="1404"/>
      <c r="B105" s="1516"/>
      <c r="C105" s="1404"/>
      <c r="D105" s="1404"/>
    </row>
    <row r="106" spans="1:4" x14ac:dyDescent="0.2">
      <c r="A106" s="1404"/>
      <c r="B106" s="1516"/>
      <c r="C106" s="1404"/>
      <c r="D106" s="1404"/>
    </row>
    <row r="107" spans="1:4" x14ac:dyDescent="0.2">
      <c r="A107" s="1404"/>
      <c r="B107" s="1516"/>
      <c r="C107" s="1404"/>
      <c r="D107" s="1404"/>
    </row>
    <row r="108" spans="1:4" x14ac:dyDescent="0.2">
      <c r="A108" s="1404"/>
      <c r="B108" s="1516"/>
      <c r="C108" s="1404"/>
      <c r="D108" s="1404"/>
    </row>
    <row r="109" spans="1:4" x14ac:dyDescent="0.2">
      <c r="A109" s="1404"/>
      <c r="B109" s="1516"/>
      <c r="C109" s="1404"/>
      <c r="D109" s="1404"/>
    </row>
    <row r="110" spans="1:4" x14ac:dyDescent="0.2">
      <c r="A110" s="1404"/>
      <c r="B110" s="1516"/>
      <c r="C110" s="1404"/>
      <c r="D110" s="1404"/>
    </row>
    <row r="111" spans="1:4" x14ac:dyDescent="0.2">
      <c r="A111" s="1404"/>
      <c r="B111" s="1516"/>
      <c r="C111" s="1404"/>
      <c r="D111" s="1404"/>
    </row>
    <row r="112" spans="1:4" x14ac:dyDescent="0.2">
      <c r="A112" s="1404"/>
      <c r="B112" s="1516"/>
      <c r="C112" s="1404"/>
      <c r="D112" s="1404"/>
    </row>
    <row r="113" spans="1:4" x14ac:dyDescent="0.2">
      <c r="A113" s="1404"/>
      <c r="B113" s="1516"/>
      <c r="C113" s="1404"/>
      <c r="D113" s="1404"/>
    </row>
    <row r="114" spans="1:4" x14ac:dyDescent="0.2">
      <c r="A114" s="1404"/>
      <c r="B114" s="1516"/>
      <c r="C114" s="1404"/>
      <c r="D114" s="1404"/>
    </row>
    <row r="115" spans="1:4" x14ac:dyDescent="0.2">
      <c r="A115" s="1404"/>
      <c r="B115" s="1516"/>
      <c r="C115" s="1404"/>
      <c r="D115" s="1404"/>
    </row>
    <row r="116" spans="1:4" x14ac:dyDescent="0.2">
      <c r="A116" s="1404"/>
      <c r="B116" s="1516"/>
      <c r="C116" s="1404"/>
      <c r="D116" s="1404"/>
    </row>
    <row r="117" spans="1:4" x14ac:dyDescent="0.2">
      <c r="A117" s="1404"/>
      <c r="B117" s="1516"/>
      <c r="C117" s="1404"/>
      <c r="D117" s="1404"/>
    </row>
    <row r="118" spans="1:4" x14ac:dyDescent="0.2">
      <c r="A118" s="1404"/>
      <c r="B118" s="1516"/>
      <c r="C118" s="1404"/>
      <c r="D118" s="1404"/>
    </row>
    <row r="119" spans="1:4" x14ac:dyDescent="0.2">
      <c r="A119" s="1404"/>
      <c r="B119" s="1516"/>
      <c r="C119" s="1404"/>
      <c r="D119" s="1404"/>
    </row>
    <row r="120" spans="1:4" x14ac:dyDescent="0.2">
      <c r="A120" s="1404"/>
      <c r="B120" s="1516"/>
      <c r="C120" s="1404"/>
      <c r="D120" s="1404"/>
    </row>
    <row r="121" spans="1:4" x14ac:dyDescent="0.2">
      <c r="A121" s="1404"/>
      <c r="B121" s="1516"/>
      <c r="C121" s="1404"/>
      <c r="D121" s="1404"/>
    </row>
    <row r="122" spans="1:4" x14ac:dyDescent="0.2">
      <c r="A122" s="1404"/>
      <c r="B122" s="1516"/>
      <c r="C122" s="1404"/>
      <c r="D122" s="1404"/>
    </row>
    <row r="123" spans="1:4" x14ac:dyDescent="0.2">
      <c r="A123" s="1404"/>
      <c r="B123" s="1516"/>
      <c r="C123" s="1404"/>
      <c r="D123" s="1404"/>
    </row>
    <row r="124" spans="1:4" x14ac:dyDescent="0.2">
      <c r="A124" s="1404"/>
      <c r="B124" s="1516"/>
      <c r="C124" s="1404"/>
      <c r="D124" s="1404"/>
    </row>
    <row r="125" spans="1:4" x14ac:dyDescent="0.2">
      <c r="A125" s="1404"/>
      <c r="B125" s="1516"/>
      <c r="C125" s="1404"/>
      <c r="D125" s="1404"/>
    </row>
    <row r="126" spans="1:4" x14ac:dyDescent="0.2">
      <c r="A126" s="1404"/>
      <c r="B126" s="1516"/>
      <c r="C126" s="1404"/>
      <c r="D126" s="1404"/>
    </row>
    <row r="127" spans="1:4" x14ac:dyDescent="0.2">
      <c r="A127" s="1404"/>
      <c r="B127" s="1516"/>
      <c r="C127" s="1404"/>
      <c r="D127" s="1404"/>
    </row>
    <row r="128" spans="1:4" x14ac:dyDescent="0.2">
      <c r="A128" s="1404"/>
      <c r="B128" s="1516"/>
      <c r="C128" s="1404"/>
      <c r="D128" s="1404"/>
    </row>
    <row r="129" spans="1:4" x14ac:dyDescent="0.2">
      <c r="A129" s="1404"/>
      <c r="B129" s="1516"/>
      <c r="C129" s="1404"/>
      <c r="D129" s="1404"/>
    </row>
    <row r="130" spans="1:4" x14ac:dyDescent="0.2">
      <c r="A130" s="1404"/>
      <c r="B130" s="1516"/>
      <c r="C130" s="1404"/>
      <c r="D130" s="1404"/>
    </row>
    <row r="131" spans="1:4" x14ac:dyDescent="0.2">
      <c r="A131" s="1404"/>
      <c r="B131" s="1516"/>
      <c r="C131" s="1404"/>
      <c r="D131" s="1404"/>
    </row>
    <row r="132" spans="1:4" x14ac:dyDescent="0.2">
      <c r="A132" s="1404"/>
      <c r="B132" s="1516"/>
      <c r="C132" s="1404"/>
      <c r="D132" s="1404"/>
    </row>
    <row r="133" spans="1:4" x14ac:dyDescent="0.2">
      <c r="A133" s="1404"/>
      <c r="B133" s="1516"/>
      <c r="C133" s="1404"/>
      <c r="D133" s="1404"/>
    </row>
    <row r="134" spans="1:4" x14ac:dyDescent="0.2">
      <c r="A134" s="1404"/>
      <c r="B134" s="1516"/>
      <c r="C134" s="1404"/>
      <c r="D134" s="1404"/>
    </row>
    <row r="135" spans="1:4" x14ac:dyDescent="0.2">
      <c r="A135" s="1404"/>
      <c r="B135" s="1516"/>
      <c r="C135" s="1404"/>
      <c r="D135" s="1404"/>
    </row>
    <row r="136" spans="1:4" x14ac:dyDescent="0.2">
      <c r="A136" s="1404"/>
      <c r="B136" s="1516"/>
      <c r="C136" s="1404"/>
      <c r="D136" s="1404"/>
    </row>
    <row r="137" spans="1:4" x14ac:dyDescent="0.2">
      <c r="A137" s="1404"/>
      <c r="B137" s="1516"/>
      <c r="C137" s="1404"/>
      <c r="D137" s="1404"/>
    </row>
    <row r="138" spans="1:4" x14ac:dyDescent="0.2">
      <c r="A138" s="1404"/>
      <c r="B138" s="1516"/>
      <c r="C138" s="1404"/>
      <c r="D138" s="1404"/>
    </row>
    <row r="139" spans="1:4" x14ac:dyDescent="0.2">
      <c r="A139" s="1404"/>
      <c r="B139" s="1516"/>
      <c r="C139" s="1404"/>
      <c r="D139" s="1404"/>
    </row>
    <row r="140" spans="1:4" x14ac:dyDescent="0.2">
      <c r="A140" s="1404"/>
      <c r="B140" s="1516"/>
      <c r="C140" s="1404"/>
      <c r="D140" s="1404"/>
    </row>
    <row r="141" spans="1:4" x14ac:dyDescent="0.2">
      <c r="A141" s="1404"/>
      <c r="B141" s="1516"/>
      <c r="C141" s="1404"/>
      <c r="D141" s="1404"/>
    </row>
    <row r="142" spans="1:4" x14ac:dyDescent="0.2">
      <c r="A142" s="1404"/>
      <c r="B142" s="1516"/>
      <c r="C142" s="1404"/>
      <c r="D142" s="1404"/>
    </row>
    <row r="143" spans="1:4" x14ac:dyDescent="0.2">
      <c r="A143" s="1404"/>
      <c r="B143" s="1516"/>
      <c r="C143" s="1404"/>
      <c r="D143" s="1404"/>
    </row>
    <row r="144" spans="1:4" x14ac:dyDescent="0.2">
      <c r="A144" s="1404"/>
      <c r="B144" s="1516"/>
      <c r="C144" s="1404"/>
      <c r="D144" s="1404"/>
    </row>
    <row r="145" spans="1:4" x14ac:dyDescent="0.2">
      <c r="A145" s="1404"/>
      <c r="B145" s="1516"/>
      <c r="C145" s="1404"/>
      <c r="D145" s="1404"/>
    </row>
    <row r="146" spans="1:4" x14ac:dyDescent="0.2">
      <c r="A146" s="1404"/>
      <c r="B146" s="1516"/>
      <c r="C146" s="1404"/>
      <c r="D146" s="1404"/>
    </row>
    <row r="147" spans="1:4" x14ac:dyDescent="0.2">
      <c r="A147" s="1404"/>
      <c r="B147" s="1516"/>
      <c r="C147" s="1404"/>
      <c r="D147" s="1404"/>
    </row>
    <row r="148" spans="1:4" x14ac:dyDescent="0.2">
      <c r="A148" s="1404"/>
      <c r="B148" s="1516"/>
      <c r="C148" s="1404"/>
      <c r="D148" s="1404"/>
    </row>
    <row r="149" spans="1:4" x14ac:dyDescent="0.2">
      <c r="A149" s="1404"/>
      <c r="B149" s="1516"/>
      <c r="C149" s="1404"/>
      <c r="D149" s="1404"/>
    </row>
    <row r="150" spans="1:4" x14ac:dyDescent="0.2">
      <c r="A150" s="1404"/>
      <c r="B150" s="1516"/>
      <c r="C150" s="1404"/>
      <c r="D150" s="1404"/>
    </row>
    <row r="151" spans="1:4" x14ac:dyDescent="0.2">
      <c r="A151" s="1404"/>
      <c r="B151" s="1516"/>
      <c r="C151" s="1404"/>
      <c r="D151" s="1404"/>
    </row>
    <row r="152" spans="1:4" x14ac:dyDescent="0.2">
      <c r="A152" s="1404"/>
      <c r="B152" s="1516"/>
      <c r="C152" s="1404"/>
      <c r="D152" s="1404"/>
    </row>
    <row r="153" spans="1:4" x14ac:dyDescent="0.2">
      <c r="A153" s="1404"/>
      <c r="B153" s="1516"/>
      <c r="C153" s="1404"/>
      <c r="D153" s="1404"/>
    </row>
    <row r="154" spans="1:4" x14ac:dyDescent="0.2">
      <c r="A154" s="1404"/>
      <c r="B154" s="1516"/>
      <c r="C154" s="1404"/>
      <c r="D154" s="1404"/>
    </row>
    <row r="155" spans="1:4" x14ac:dyDescent="0.2">
      <c r="A155" s="1404"/>
      <c r="B155" s="1516"/>
      <c r="C155" s="1404"/>
      <c r="D155" s="1404"/>
    </row>
    <row r="156" spans="1:4" x14ac:dyDescent="0.2">
      <c r="A156" s="1404"/>
      <c r="B156" s="1516"/>
      <c r="C156" s="1404"/>
      <c r="D156" s="1404"/>
    </row>
    <row r="157" spans="1:4" x14ac:dyDescent="0.2">
      <c r="A157" s="1404"/>
      <c r="B157" s="1516"/>
      <c r="C157" s="1404"/>
      <c r="D157" s="1404"/>
    </row>
    <row r="158" spans="1:4" x14ac:dyDescent="0.2">
      <c r="A158" s="1404"/>
      <c r="B158" s="1516"/>
      <c r="C158" s="1404"/>
      <c r="D158" s="1404"/>
    </row>
    <row r="159" spans="1:4" x14ac:dyDescent="0.2">
      <c r="A159" s="1404"/>
      <c r="B159" s="1516"/>
      <c r="C159" s="1404"/>
      <c r="D159" s="1404"/>
    </row>
    <row r="160" spans="1:4" x14ac:dyDescent="0.2">
      <c r="A160" s="1404"/>
      <c r="B160" s="1516"/>
      <c r="C160" s="1404"/>
      <c r="D160" s="1404"/>
    </row>
    <row r="161" spans="1:4" x14ac:dyDescent="0.2">
      <c r="A161" s="1404"/>
      <c r="B161" s="1516"/>
      <c r="C161" s="1404"/>
      <c r="D161" s="1404"/>
    </row>
    <row r="162" spans="1:4" x14ac:dyDescent="0.2">
      <c r="A162" s="1404"/>
      <c r="B162" s="1516"/>
      <c r="C162" s="1404"/>
      <c r="D162" s="1404"/>
    </row>
    <row r="163" spans="1:4" x14ac:dyDescent="0.2">
      <c r="A163" s="1404"/>
      <c r="B163" s="1516"/>
      <c r="C163" s="1404"/>
      <c r="D163" s="1404"/>
    </row>
    <row r="164" spans="1:4" x14ac:dyDescent="0.2">
      <c r="A164" s="1404"/>
      <c r="B164" s="1516"/>
      <c r="C164" s="1404"/>
      <c r="D164" s="1404"/>
    </row>
    <row r="165" spans="1:4" x14ac:dyDescent="0.2">
      <c r="A165" s="1404"/>
      <c r="B165" s="1516"/>
      <c r="C165" s="1404"/>
      <c r="D165" s="1404"/>
    </row>
    <row r="166" spans="1:4" x14ac:dyDescent="0.2">
      <c r="A166" s="1404"/>
      <c r="B166" s="1516"/>
      <c r="C166" s="1404"/>
      <c r="D166" s="1404"/>
    </row>
    <row r="167" spans="1:4" x14ac:dyDescent="0.2">
      <c r="A167" s="1404"/>
      <c r="B167" s="1516"/>
      <c r="C167" s="1404"/>
      <c r="D167" s="1404"/>
    </row>
    <row r="168" spans="1:4" x14ac:dyDescent="0.2">
      <c r="A168" s="1404"/>
      <c r="B168" s="1516"/>
      <c r="C168" s="1404"/>
      <c r="D168" s="1404"/>
    </row>
    <row r="169" spans="1:4" x14ac:dyDescent="0.2">
      <c r="A169" s="1404"/>
      <c r="B169" s="1516"/>
      <c r="C169" s="1404"/>
      <c r="D169" s="1404"/>
    </row>
    <row r="170" spans="1:4" x14ac:dyDescent="0.2">
      <c r="A170" s="1404"/>
      <c r="B170" s="1516"/>
      <c r="C170" s="1404"/>
      <c r="D170" s="1404"/>
    </row>
    <row r="171" spans="1:4" x14ac:dyDescent="0.2">
      <c r="A171" s="1404"/>
      <c r="B171" s="1516"/>
      <c r="C171" s="1404"/>
      <c r="D171" s="1404"/>
    </row>
    <row r="172" spans="1:4" x14ac:dyDescent="0.2">
      <c r="A172" s="1404"/>
      <c r="B172" s="1516"/>
      <c r="C172" s="1404"/>
      <c r="D172" s="1404"/>
    </row>
    <row r="173" spans="1:4" x14ac:dyDescent="0.2">
      <c r="A173" s="1404"/>
      <c r="B173" s="1516"/>
      <c r="C173" s="1404"/>
      <c r="D173" s="1404"/>
    </row>
    <row r="174" spans="1:4" x14ac:dyDescent="0.2">
      <c r="A174" s="1404"/>
      <c r="B174" s="1516"/>
      <c r="C174" s="1404"/>
      <c r="D174" s="1404"/>
    </row>
    <row r="175" spans="1:4" x14ac:dyDescent="0.2">
      <c r="A175" s="1404"/>
      <c r="B175" s="1516"/>
      <c r="C175" s="1404"/>
      <c r="D175" s="1404"/>
    </row>
    <row r="176" spans="1:4" x14ac:dyDescent="0.2">
      <c r="A176" s="1404"/>
      <c r="B176" s="1516"/>
      <c r="C176" s="1404"/>
      <c r="D176" s="1404"/>
    </row>
    <row r="177" spans="1:4" x14ac:dyDescent="0.2">
      <c r="A177" s="1404"/>
      <c r="B177" s="1516"/>
      <c r="C177" s="1404"/>
      <c r="D177" s="1404"/>
    </row>
    <row r="178" spans="1:4" x14ac:dyDescent="0.2">
      <c r="A178" s="1404"/>
      <c r="B178" s="1516"/>
      <c r="C178" s="1404"/>
      <c r="D178" s="1404"/>
    </row>
    <row r="179" spans="1:4" x14ac:dyDescent="0.2">
      <c r="A179" s="1404"/>
      <c r="B179" s="1516"/>
      <c r="C179" s="1404"/>
      <c r="D179" s="1404"/>
    </row>
    <row r="180" spans="1:4" x14ac:dyDescent="0.2">
      <c r="A180" s="1404"/>
      <c r="B180" s="1516"/>
      <c r="C180" s="1404"/>
      <c r="D180" s="1404"/>
    </row>
    <row r="181" spans="1:4" x14ac:dyDescent="0.2">
      <c r="A181" s="1404"/>
      <c r="B181" s="1516"/>
      <c r="C181" s="1404"/>
      <c r="D181" s="1404"/>
    </row>
    <row r="182" spans="1:4" x14ac:dyDescent="0.2">
      <c r="A182" s="1404"/>
      <c r="B182" s="1516"/>
      <c r="C182" s="1404"/>
      <c r="D182" s="1404"/>
    </row>
    <row r="183" spans="1:4" x14ac:dyDescent="0.2">
      <c r="A183" s="1404"/>
      <c r="B183" s="1516"/>
      <c r="C183" s="1404"/>
      <c r="D183" s="1404"/>
    </row>
    <row r="184" spans="1:4" x14ac:dyDescent="0.2">
      <c r="A184" s="1404"/>
      <c r="B184" s="1516"/>
      <c r="C184" s="1404"/>
      <c r="D184" s="1404"/>
    </row>
    <row r="185" spans="1:4" x14ac:dyDescent="0.2">
      <c r="A185" s="1404"/>
      <c r="B185" s="1516"/>
      <c r="C185" s="1404"/>
      <c r="D185" s="1404"/>
    </row>
    <row r="186" spans="1:4" x14ac:dyDescent="0.2">
      <c r="A186" s="1404"/>
      <c r="B186" s="1516"/>
      <c r="C186" s="1404"/>
      <c r="D186" s="1404"/>
    </row>
    <row r="187" spans="1:4" x14ac:dyDescent="0.2">
      <c r="A187" s="1404"/>
      <c r="B187" s="1516"/>
      <c r="C187" s="1404"/>
      <c r="D187" s="1404"/>
    </row>
    <row r="188" spans="1:4" x14ac:dyDescent="0.2">
      <c r="A188" s="1404"/>
      <c r="B188" s="1516"/>
      <c r="C188" s="1404"/>
      <c r="D188" s="1404"/>
    </row>
    <row r="189" spans="1:4" x14ac:dyDescent="0.2">
      <c r="A189" s="1404"/>
      <c r="B189" s="1516"/>
      <c r="C189" s="1404"/>
      <c r="D189" s="1404"/>
    </row>
    <row r="190" spans="1:4" x14ac:dyDescent="0.2">
      <c r="A190" s="1404"/>
      <c r="B190" s="1516"/>
      <c r="C190" s="1404"/>
      <c r="D190" s="1404"/>
    </row>
    <row r="191" spans="1:4" x14ac:dyDescent="0.2">
      <c r="A191" s="1404"/>
      <c r="B191" s="1516"/>
      <c r="C191" s="1404"/>
      <c r="D191" s="1404"/>
    </row>
    <row r="192" spans="1:4" x14ac:dyDescent="0.2">
      <c r="A192" s="1404"/>
      <c r="B192" s="1516"/>
      <c r="C192" s="1404"/>
      <c r="D192" s="1404"/>
    </row>
    <row r="193" spans="1:4" x14ac:dyDescent="0.2">
      <c r="A193" s="1404"/>
      <c r="B193" s="1516"/>
      <c r="C193" s="1404"/>
      <c r="D193" s="1404"/>
    </row>
    <row r="194" spans="1:4" x14ac:dyDescent="0.2">
      <c r="A194" s="1404"/>
      <c r="B194" s="1516"/>
      <c r="C194" s="1404"/>
      <c r="D194" s="1404"/>
    </row>
    <row r="195" spans="1:4" x14ac:dyDescent="0.2">
      <c r="A195" s="1404"/>
      <c r="B195" s="1516"/>
      <c r="C195" s="1404"/>
      <c r="D195" s="1404"/>
    </row>
    <row r="196" spans="1:4" x14ac:dyDescent="0.2">
      <c r="A196" s="1404"/>
      <c r="B196" s="1516"/>
      <c r="C196" s="1404"/>
      <c r="D196" s="1404"/>
    </row>
    <row r="197" spans="1:4" x14ac:dyDescent="0.2">
      <c r="A197" s="1404"/>
      <c r="B197" s="1516"/>
      <c r="C197" s="1404"/>
      <c r="D197" s="1404"/>
    </row>
    <row r="198" spans="1:4" x14ac:dyDescent="0.2">
      <c r="A198" s="1404"/>
      <c r="B198" s="1516"/>
      <c r="C198" s="1404"/>
      <c r="D198" s="1404"/>
    </row>
    <row r="199" spans="1:4" x14ac:dyDescent="0.2">
      <c r="A199" s="1404"/>
      <c r="B199" s="1516"/>
      <c r="C199" s="1404"/>
      <c r="D199" s="1404"/>
    </row>
    <row r="200" spans="1:4" x14ac:dyDescent="0.2">
      <c r="A200" s="1404"/>
      <c r="B200" s="1516"/>
      <c r="C200" s="1404"/>
      <c r="D200" s="1404"/>
    </row>
    <row r="201" spans="1:4" x14ac:dyDescent="0.2">
      <c r="A201" s="1404"/>
      <c r="B201" s="1516"/>
      <c r="C201" s="1404"/>
      <c r="D201" s="1404"/>
    </row>
    <row r="202" spans="1:4" x14ac:dyDescent="0.2">
      <c r="A202" s="1404"/>
      <c r="B202" s="1516"/>
      <c r="C202" s="1404"/>
      <c r="D202" s="1404"/>
    </row>
    <row r="203" spans="1:4" x14ac:dyDescent="0.2">
      <c r="A203" s="1404"/>
      <c r="B203" s="1516"/>
      <c r="C203" s="1404"/>
      <c r="D203" s="1404"/>
    </row>
    <row r="204" spans="1:4" x14ac:dyDescent="0.2">
      <c r="A204" s="1404"/>
      <c r="B204" s="1516"/>
      <c r="C204" s="1404"/>
      <c r="D204" s="1404"/>
    </row>
    <row r="205" spans="1:4" x14ac:dyDescent="0.2">
      <c r="A205" s="1404"/>
      <c r="B205" s="1516"/>
      <c r="C205" s="1404"/>
      <c r="D205" s="1404"/>
    </row>
    <row r="206" spans="1:4" x14ac:dyDescent="0.2">
      <c r="A206" s="1404"/>
      <c r="B206" s="1516"/>
      <c r="C206" s="1404"/>
      <c r="D206" s="1404"/>
    </row>
    <row r="207" spans="1:4" x14ac:dyDescent="0.2">
      <c r="A207" s="1404"/>
      <c r="B207" s="1516"/>
      <c r="C207" s="1404"/>
      <c r="D207" s="1404"/>
    </row>
    <row r="208" spans="1:4" x14ac:dyDescent="0.2">
      <c r="A208" s="1404"/>
      <c r="B208" s="1516"/>
      <c r="C208" s="1404"/>
      <c r="D208" s="1404"/>
    </row>
    <row r="209" spans="1:4" x14ac:dyDescent="0.2">
      <c r="A209" s="1404"/>
      <c r="B209" s="1516"/>
      <c r="C209" s="1404"/>
      <c r="D209" s="1404"/>
    </row>
    <row r="210" spans="1:4" x14ac:dyDescent="0.2">
      <c r="A210" s="1404"/>
      <c r="B210" s="1516"/>
      <c r="C210" s="1404"/>
      <c r="D210" s="1404"/>
    </row>
    <row r="211" spans="1:4" x14ac:dyDescent="0.2">
      <c r="A211" s="1404"/>
      <c r="B211" s="1516"/>
      <c r="C211" s="1404"/>
      <c r="D211" s="1404"/>
    </row>
    <row r="212" spans="1:4" x14ac:dyDescent="0.2">
      <c r="A212" s="1404"/>
      <c r="B212" s="1516"/>
      <c r="C212" s="1404"/>
      <c r="D212" s="1404"/>
    </row>
    <row r="213" spans="1:4" x14ac:dyDescent="0.2">
      <c r="A213" s="1404"/>
      <c r="B213" s="1516"/>
      <c r="C213" s="1404"/>
      <c r="D213" s="1404"/>
    </row>
    <row r="214" spans="1:4" x14ac:dyDescent="0.2">
      <c r="A214" s="1404"/>
      <c r="B214" s="1516"/>
      <c r="C214" s="1404"/>
      <c r="D214" s="1404"/>
    </row>
    <row r="215" spans="1:4" x14ac:dyDescent="0.2">
      <c r="A215" s="1404"/>
      <c r="B215" s="1516"/>
      <c r="C215" s="1404"/>
      <c r="D215" s="1404"/>
    </row>
    <row r="216" spans="1:4" x14ac:dyDescent="0.2">
      <c r="A216" s="1404"/>
      <c r="B216" s="1516"/>
      <c r="C216" s="1404"/>
      <c r="D216" s="1404"/>
    </row>
    <row r="217" spans="1:4" x14ac:dyDescent="0.2">
      <c r="A217" s="1404"/>
      <c r="B217" s="1516"/>
      <c r="C217" s="1404"/>
      <c r="D217" s="1404"/>
    </row>
    <row r="218" spans="1:4" x14ac:dyDescent="0.2">
      <c r="A218" s="1404"/>
      <c r="B218" s="1516"/>
      <c r="C218" s="1404"/>
      <c r="D218" s="1404"/>
    </row>
    <row r="219" spans="1:4" x14ac:dyDescent="0.2">
      <c r="A219" s="1404"/>
      <c r="B219" s="1516"/>
      <c r="C219" s="1404"/>
      <c r="D219" s="1404"/>
    </row>
    <row r="220" spans="1:4" x14ac:dyDescent="0.2">
      <c r="A220" s="1404"/>
      <c r="B220" s="1516"/>
      <c r="C220" s="1404"/>
      <c r="D220" s="1404"/>
    </row>
    <row r="221" spans="1:4" x14ac:dyDescent="0.2">
      <c r="A221" s="1404"/>
      <c r="B221" s="1516"/>
      <c r="C221" s="1404"/>
      <c r="D221" s="1404"/>
    </row>
    <row r="222" spans="1:4" x14ac:dyDescent="0.2">
      <c r="A222" s="1404"/>
      <c r="B222" s="1516"/>
      <c r="C222" s="1404"/>
      <c r="D222" s="1404"/>
    </row>
    <row r="223" spans="1:4" x14ac:dyDescent="0.2">
      <c r="A223" s="1404"/>
      <c r="B223" s="1516"/>
      <c r="C223" s="1404"/>
      <c r="D223" s="1404"/>
    </row>
    <row r="224" spans="1:4" x14ac:dyDescent="0.2">
      <c r="A224" s="1404"/>
      <c r="B224" s="1516"/>
      <c r="C224" s="1404"/>
      <c r="D224" s="1404"/>
    </row>
    <row r="225" spans="1:4" x14ac:dyDescent="0.2">
      <c r="A225" s="1404"/>
      <c r="B225" s="1516"/>
      <c r="C225" s="1404"/>
      <c r="D225" s="1404"/>
    </row>
    <row r="226" spans="1:4" x14ac:dyDescent="0.2">
      <c r="A226" s="1404"/>
      <c r="B226" s="1516"/>
      <c r="C226" s="1404"/>
      <c r="D226" s="1404"/>
    </row>
    <row r="227" spans="1:4" x14ac:dyDescent="0.2">
      <c r="A227" s="1404"/>
      <c r="B227" s="1516"/>
      <c r="C227" s="1404"/>
      <c r="D227" s="1404"/>
    </row>
    <row r="228" spans="1:4" x14ac:dyDescent="0.2">
      <c r="A228" s="1404"/>
      <c r="B228" s="1516"/>
      <c r="C228" s="1404"/>
      <c r="D228" s="1404"/>
    </row>
    <row r="229" spans="1:4" x14ac:dyDescent="0.2">
      <c r="A229" s="1404"/>
      <c r="B229" s="1516"/>
      <c r="C229" s="1404"/>
      <c r="D229" s="1404"/>
    </row>
    <row r="230" spans="1:4" x14ac:dyDescent="0.2">
      <c r="A230" s="1404"/>
      <c r="B230" s="1516"/>
      <c r="C230" s="1404"/>
      <c r="D230" s="1404"/>
    </row>
    <row r="231" spans="1:4" x14ac:dyDescent="0.2">
      <c r="A231" s="1404"/>
      <c r="B231" s="1516"/>
      <c r="C231" s="1404"/>
      <c r="D231" s="1404"/>
    </row>
    <row r="232" spans="1:4" x14ac:dyDescent="0.2">
      <c r="A232" s="1404"/>
      <c r="B232" s="1516"/>
      <c r="C232" s="1404"/>
      <c r="D232" s="1404"/>
    </row>
    <row r="233" spans="1:4" x14ac:dyDescent="0.2">
      <c r="A233" s="1404"/>
      <c r="B233" s="1516"/>
      <c r="C233" s="1404"/>
      <c r="D233" s="1404"/>
    </row>
    <row r="234" spans="1:4" x14ac:dyDescent="0.2">
      <c r="A234" s="1404"/>
      <c r="B234" s="1516"/>
      <c r="C234" s="1404"/>
      <c r="D234" s="1404"/>
    </row>
    <row r="235" spans="1:4" x14ac:dyDescent="0.2">
      <c r="A235" s="1404"/>
      <c r="B235" s="1516"/>
      <c r="C235" s="1404"/>
      <c r="D235" s="1404"/>
    </row>
    <row r="236" spans="1:4" x14ac:dyDescent="0.2">
      <c r="A236" s="1404"/>
      <c r="B236" s="1516"/>
      <c r="C236" s="1404"/>
      <c r="D236" s="1404"/>
    </row>
    <row r="237" spans="1:4" x14ac:dyDescent="0.2">
      <c r="A237" s="1404"/>
      <c r="B237" s="1516"/>
      <c r="C237" s="1404"/>
      <c r="D237" s="1404"/>
    </row>
    <row r="238" spans="1:4" x14ac:dyDescent="0.2">
      <c r="A238" s="1404"/>
      <c r="B238" s="1516"/>
      <c r="C238" s="1404"/>
      <c r="D238" s="1404"/>
    </row>
    <row r="239" spans="1:4" x14ac:dyDescent="0.2">
      <c r="A239" s="1404"/>
      <c r="B239" s="1516"/>
      <c r="C239" s="1404"/>
      <c r="D239" s="1404"/>
    </row>
    <row r="240" spans="1:4" x14ac:dyDescent="0.2">
      <c r="A240" s="1404"/>
      <c r="B240" s="1516"/>
      <c r="C240" s="1404"/>
      <c r="D240" s="1404"/>
    </row>
    <row r="241" spans="1:4" x14ac:dyDescent="0.2">
      <c r="A241" s="1404"/>
      <c r="B241" s="1516"/>
      <c r="C241" s="1404"/>
      <c r="D241" s="1404"/>
    </row>
    <row r="242" spans="1:4" x14ac:dyDescent="0.2">
      <c r="A242" s="1404"/>
      <c r="B242" s="1516"/>
      <c r="C242" s="1404"/>
      <c r="D242" s="1404"/>
    </row>
    <row r="243" spans="1:4" x14ac:dyDescent="0.2">
      <c r="A243" s="1404"/>
      <c r="B243" s="1516"/>
      <c r="C243" s="1404"/>
      <c r="D243" s="1404"/>
    </row>
    <row r="244" spans="1:4" x14ac:dyDescent="0.2">
      <c r="A244" s="1404"/>
      <c r="B244" s="1516"/>
      <c r="C244" s="1404"/>
      <c r="D244" s="1404"/>
    </row>
    <row r="245" spans="1:4" x14ac:dyDescent="0.2">
      <c r="A245" s="1404"/>
      <c r="B245" s="1516"/>
      <c r="C245" s="1404"/>
      <c r="D245" s="1404"/>
    </row>
    <row r="246" spans="1:4" x14ac:dyDescent="0.2">
      <c r="A246" s="1404"/>
      <c r="B246" s="1516"/>
      <c r="C246" s="1404"/>
      <c r="D246" s="1404"/>
    </row>
    <row r="247" spans="1:4" x14ac:dyDescent="0.2">
      <c r="A247" s="1404"/>
      <c r="B247" s="1516"/>
      <c r="C247" s="1404"/>
      <c r="D247" s="1404"/>
    </row>
    <row r="248" spans="1:4" x14ac:dyDescent="0.2">
      <c r="A248" s="1404"/>
      <c r="B248" s="1516"/>
      <c r="C248" s="1404"/>
      <c r="D248" s="1404"/>
    </row>
    <row r="249" spans="1:4" x14ac:dyDescent="0.2">
      <c r="A249" s="1404"/>
      <c r="B249" s="1516"/>
      <c r="C249" s="1404"/>
      <c r="D249" s="1404"/>
    </row>
    <row r="250" spans="1:4" x14ac:dyDescent="0.2">
      <c r="A250" s="1404"/>
      <c r="B250" s="1516"/>
      <c r="C250" s="1404"/>
      <c r="D250" s="1404"/>
    </row>
    <row r="251" spans="1:4" x14ac:dyDescent="0.2">
      <c r="A251" s="1404"/>
      <c r="B251" s="1516"/>
      <c r="C251" s="1404"/>
      <c r="D251" s="1404"/>
    </row>
    <row r="252" spans="1:4" x14ac:dyDescent="0.2">
      <c r="A252" s="1404"/>
      <c r="B252" s="1516"/>
      <c r="C252" s="1404"/>
      <c r="D252" s="1404"/>
    </row>
    <row r="253" spans="1:4" x14ac:dyDescent="0.2">
      <c r="A253" s="1404"/>
      <c r="B253" s="1516"/>
      <c r="C253" s="1404"/>
      <c r="D253" s="1404"/>
    </row>
    <row r="254" spans="1:4" x14ac:dyDescent="0.2">
      <c r="A254" s="1404"/>
      <c r="B254" s="1516"/>
      <c r="C254" s="1404"/>
      <c r="D254" s="1404"/>
    </row>
    <row r="255" spans="1:4" x14ac:dyDescent="0.2">
      <c r="A255" s="1404"/>
      <c r="B255" s="1516"/>
      <c r="C255" s="1404"/>
      <c r="D255" s="1404"/>
    </row>
    <row r="256" spans="1:4" x14ac:dyDescent="0.2">
      <c r="A256" s="1404"/>
      <c r="B256" s="1516"/>
      <c r="C256" s="1404"/>
      <c r="D256" s="1404"/>
    </row>
    <row r="257" spans="1:4" x14ac:dyDescent="0.2">
      <c r="A257" s="1404"/>
      <c r="B257" s="1516"/>
      <c r="C257" s="1404"/>
      <c r="D257" s="1404"/>
    </row>
    <row r="258" spans="1:4" x14ac:dyDescent="0.2">
      <c r="A258" s="1404"/>
      <c r="B258" s="1516"/>
      <c r="C258" s="1404"/>
      <c r="D258" s="1404"/>
    </row>
    <row r="259" spans="1:4" x14ac:dyDescent="0.2">
      <c r="A259" s="1404"/>
      <c r="B259" s="1516"/>
      <c r="C259" s="1404"/>
      <c r="D259" s="1404"/>
    </row>
    <row r="260" spans="1:4" x14ac:dyDescent="0.2">
      <c r="A260" s="1404"/>
      <c r="B260" s="1516"/>
      <c r="C260" s="1404"/>
      <c r="D260" s="1404"/>
    </row>
    <row r="261" spans="1:4" x14ac:dyDescent="0.2">
      <c r="A261" s="1404"/>
      <c r="B261" s="1516"/>
      <c r="C261" s="1404"/>
      <c r="D261" s="1404"/>
    </row>
    <row r="262" spans="1:4" x14ac:dyDescent="0.2">
      <c r="A262" s="1404"/>
      <c r="B262" s="1516"/>
      <c r="C262" s="1404"/>
      <c r="D262" s="1404"/>
    </row>
    <row r="263" spans="1:4" x14ac:dyDescent="0.2">
      <c r="A263" s="1404"/>
      <c r="B263" s="1516"/>
      <c r="C263" s="1404"/>
      <c r="D263" s="1404"/>
    </row>
    <row r="264" spans="1:4" x14ac:dyDescent="0.2">
      <c r="A264" s="1404"/>
      <c r="B264" s="1516"/>
      <c r="C264" s="1404"/>
      <c r="D264" s="1404"/>
    </row>
    <row r="265" spans="1:4" x14ac:dyDescent="0.2">
      <c r="A265" s="1404"/>
      <c r="B265" s="1516"/>
      <c r="C265" s="1404"/>
      <c r="D265" s="1404"/>
    </row>
    <row r="266" spans="1:4" x14ac:dyDescent="0.2">
      <c r="A266" s="1404"/>
      <c r="B266" s="1516"/>
      <c r="C266" s="1404"/>
      <c r="D266" s="1404"/>
    </row>
    <row r="267" spans="1:4" x14ac:dyDescent="0.2">
      <c r="A267" s="1404"/>
      <c r="B267" s="1516"/>
      <c r="C267" s="1404"/>
      <c r="D267" s="1404"/>
    </row>
    <row r="268" spans="1:4" x14ac:dyDescent="0.2">
      <c r="A268" s="1404"/>
      <c r="B268" s="1516"/>
      <c r="C268" s="1404"/>
      <c r="D268" s="1404"/>
    </row>
    <row r="269" spans="1:4" x14ac:dyDescent="0.2">
      <c r="A269" s="1404"/>
      <c r="B269" s="1516"/>
      <c r="C269" s="1404"/>
      <c r="D269" s="1404"/>
    </row>
    <row r="270" spans="1:4" x14ac:dyDescent="0.2">
      <c r="A270" s="1404"/>
      <c r="B270" s="1516"/>
      <c r="C270" s="1404"/>
      <c r="D270" s="1404"/>
    </row>
    <row r="271" spans="1:4" x14ac:dyDescent="0.2">
      <c r="A271" s="1404"/>
      <c r="B271" s="1516"/>
      <c r="C271" s="1404"/>
      <c r="D271" s="1404"/>
    </row>
    <row r="272" spans="1:4" x14ac:dyDescent="0.2">
      <c r="A272" s="1404"/>
      <c r="B272" s="1516"/>
      <c r="C272" s="1404"/>
      <c r="D272" s="1404"/>
    </row>
    <row r="273" spans="1:4" x14ac:dyDescent="0.2">
      <c r="A273" s="1404"/>
      <c r="B273" s="1516"/>
      <c r="C273" s="1404"/>
      <c r="D273" s="1404"/>
    </row>
    <row r="274" spans="1:4" x14ac:dyDescent="0.2">
      <c r="A274" s="1404"/>
      <c r="B274" s="1516"/>
      <c r="C274" s="1404"/>
      <c r="D274" s="1404"/>
    </row>
    <row r="275" spans="1:4" x14ac:dyDescent="0.2">
      <c r="A275" s="1404"/>
      <c r="B275" s="1516"/>
      <c r="C275" s="1404"/>
      <c r="D275" s="1404"/>
    </row>
    <row r="276" spans="1:4" x14ac:dyDescent="0.2">
      <c r="A276" s="1404"/>
      <c r="B276" s="1516"/>
      <c r="C276" s="1404"/>
      <c r="D276" s="1404"/>
    </row>
    <row r="277" spans="1:4" x14ac:dyDescent="0.2">
      <c r="A277" s="1404"/>
      <c r="B277" s="1516"/>
      <c r="C277" s="1404"/>
      <c r="D277" s="1404"/>
    </row>
    <row r="278" spans="1:4" x14ac:dyDescent="0.2">
      <c r="A278" s="1404"/>
      <c r="B278" s="1516"/>
      <c r="C278" s="1404"/>
      <c r="D278" s="1404"/>
    </row>
    <row r="279" spans="1:4" x14ac:dyDescent="0.2">
      <c r="A279" s="1404"/>
      <c r="B279" s="1516"/>
      <c r="C279" s="1404"/>
      <c r="D279" s="1404"/>
    </row>
    <row r="280" spans="1:4" x14ac:dyDescent="0.2">
      <c r="A280" s="1404"/>
      <c r="B280" s="1516"/>
      <c r="C280" s="1404"/>
      <c r="D280" s="1404"/>
    </row>
    <row r="281" spans="1:4" x14ac:dyDescent="0.2">
      <c r="A281" s="1404"/>
      <c r="B281" s="1516"/>
      <c r="C281" s="1404"/>
      <c r="D281" s="1404"/>
    </row>
    <row r="282" spans="1:4" x14ac:dyDescent="0.2">
      <c r="A282" s="1404"/>
      <c r="B282" s="1516"/>
      <c r="C282" s="1404"/>
      <c r="D282" s="1404"/>
    </row>
    <row r="283" spans="1:4" x14ac:dyDescent="0.2">
      <c r="A283" s="1404"/>
      <c r="B283" s="1516"/>
      <c r="C283" s="1404"/>
      <c r="D283" s="1404"/>
    </row>
    <row r="284" spans="1:4" x14ac:dyDescent="0.2">
      <c r="A284" s="1404"/>
      <c r="B284" s="1516"/>
      <c r="C284" s="1404"/>
      <c r="D284" s="1404"/>
    </row>
    <row r="285" spans="1:4" x14ac:dyDescent="0.2">
      <c r="A285" s="1404"/>
      <c r="B285" s="1516"/>
      <c r="C285" s="1404"/>
      <c r="D285" s="1404"/>
    </row>
    <row r="286" spans="1:4" x14ac:dyDescent="0.2">
      <c r="A286" s="1404"/>
      <c r="B286" s="1516"/>
      <c r="C286" s="1404"/>
      <c r="D286" s="1404"/>
    </row>
    <row r="287" spans="1:4" x14ac:dyDescent="0.2">
      <c r="A287" s="1404"/>
      <c r="B287" s="1516"/>
      <c r="C287" s="1404"/>
      <c r="D287" s="1404"/>
    </row>
    <row r="288" spans="1:4" x14ac:dyDescent="0.2">
      <c r="A288" s="1404"/>
      <c r="B288" s="1516"/>
      <c r="C288" s="1404"/>
      <c r="D288" s="1404"/>
    </row>
    <row r="289" spans="1:4" x14ac:dyDescent="0.2">
      <c r="A289" s="1404"/>
      <c r="B289" s="1516"/>
      <c r="C289" s="1404"/>
      <c r="D289" s="1404"/>
    </row>
    <row r="290" spans="1:4" x14ac:dyDescent="0.2">
      <c r="A290" s="1404"/>
      <c r="B290" s="1516"/>
      <c r="C290" s="1404"/>
      <c r="D290" s="1404"/>
    </row>
    <row r="291" spans="1:4" x14ac:dyDescent="0.2">
      <c r="A291" s="1404"/>
      <c r="B291" s="1516"/>
      <c r="C291" s="1404"/>
      <c r="D291" s="1404"/>
    </row>
    <row r="292" spans="1:4" x14ac:dyDescent="0.2">
      <c r="A292" s="1404"/>
      <c r="B292" s="1516"/>
      <c r="C292" s="1404"/>
      <c r="D292" s="1404"/>
    </row>
    <row r="293" spans="1:4" x14ac:dyDescent="0.2">
      <c r="A293" s="1404"/>
      <c r="B293" s="1516"/>
      <c r="C293" s="1404"/>
      <c r="D293" s="1404"/>
    </row>
    <row r="294" spans="1:4" x14ac:dyDescent="0.2">
      <c r="A294" s="1404"/>
      <c r="B294" s="1516"/>
      <c r="C294" s="1404"/>
      <c r="D294" s="1404"/>
    </row>
    <row r="295" spans="1:4" x14ac:dyDescent="0.2">
      <c r="A295" s="1404"/>
      <c r="B295" s="1516"/>
      <c r="C295" s="1404"/>
      <c r="D295" s="1404"/>
    </row>
    <row r="296" spans="1:4" x14ac:dyDescent="0.2">
      <c r="A296" s="1404"/>
      <c r="B296" s="1516"/>
      <c r="C296" s="1404"/>
      <c r="D296" s="1404"/>
    </row>
    <row r="297" spans="1:4" x14ac:dyDescent="0.2">
      <c r="A297" s="1404"/>
      <c r="B297" s="1516"/>
      <c r="C297" s="1404"/>
      <c r="D297" s="1404"/>
    </row>
    <row r="298" spans="1:4" x14ac:dyDescent="0.2">
      <c r="A298" s="1404"/>
      <c r="B298" s="1516"/>
      <c r="C298" s="1404"/>
      <c r="D298" s="1404"/>
    </row>
    <row r="299" spans="1:4" x14ac:dyDescent="0.2">
      <c r="A299" s="1404"/>
      <c r="B299" s="1516"/>
      <c r="C299" s="1404"/>
      <c r="D299" s="1404"/>
    </row>
    <row r="300" spans="1:4" x14ac:dyDescent="0.2">
      <c r="A300" s="1404"/>
      <c r="B300" s="1516"/>
      <c r="C300" s="1404"/>
      <c r="D300" s="1404"/>
    </row>
    <row r="301" spans="1:4" x14ac:dyDescent="0.2">
      <c r="A301" s="1404"/>
      <c r="B301" s="1516"/>
      <c r="C301" s="1404"/>
      <c r="D301" s="1404"/>
    </row>
    <row r="302" spans="1:4" x14ac:dyDescent="0.2">
      <c r="A302" s="1404"/>
      <c r="B302" s="1516"/>
      <c r="C302" s="1404"/>
      <c r="D302" s="1404"/>
    </row>
    <row r="303" spans="1:4" x14ac:dyDescent="0.2">
      <c r="A303" s="1404"/>
      <c r="B303" s="1516"/>
      <c r="C303" s="1404"/>
      <c r="D303" s="1404"/>
    </row>
    <row r="304" spans="1:4" x14ac:dyDescent="0.2">
      <c r="A304" s="1404"/>
      <c r="B304" s="1516"/>
      <c r="C304" s="1404"/>
      <c r="D304" s="1404"/>
    </row>
    <row r="305" spans="1:4" x14ac:dyDescent="0.2">
      <c r="A305" s="1404"/>
      <c r="B305" s="1516"/>
      <c r="C305" s="1404"/>
      <c r="D305" s="1404"/>
    </row>
    <row r="306" spans="1:4" x14ac:dyDescent="0.2">
      <c r="A306" s="1404"/>
      <c r="B306" s="1516"/>
      <c r="C306" s="1404"/>
      <c r="D306" s="1404"/>
    </row>
    <row r="307" spans="1:4" x14ac:dyDescent="0.2">
      <c r="A307" s="1404"/>
      <c r="B307" s="1516"/>
      <c r="C307" s="1404"/>
      <c r="D307" s="1404"/>
    </row>
    <row r="308" spans="1:4" x14ac:dyDescent="0.2">
      <c r="A308" s="1404"/>
      <c r="B308" s="1516"/>
      <c r="C308" s="1404"/>
      <c r="D308" s="1404"/>
    </row>
    <row r="309" spans="1:4" x14ac:dyDescent="0.2">
      <c r="A309" s="1404"/>
      <c r="B309" s="1516"/>
      <c r="C309" s="1404"/>
      <c r="D309" s="1404"/>
    </row>
    <row r="310" spans="1:4" x14ac:dyDescent="0.2">
      <c r="A310" s="1404"/>
      <c r="B310" s="1516"/>
      <c r="C310" s="1404"/>
      <c r="D310" s="1404"/>
    </row>
    <row r="311" spans="1:4" x14ac:dyDescent="0.2">
      <c r="A311" s="1404"/>
      <c r="B311" s="1516"/>
      <c r="C311" s="1404"/>
      <c r="D311" s="1404"/>
    </row>
    <row r="312" spans="1:4" x14ac:dyDescent="0.2">
      <c r="A312" s="1404"/>
      <c r="B312" s="1516"/>
      <c r="C312" s="1404"/>
      <c r="D312" s="1404"/>
    </row>
    <row r="313" spans="1:4" x14ac:dyDescent="0.2">
      <c r="A313" s="1404"/>
      <c r="B313" s="1516"/>
      <c r="C313" s="1404"/>
      <c r="D313" s="1404"/>
    </row>
    <row r="314" spans="1:4" x14ac:dyDescent="0.2">
      <c r="A314" s="1404"/>
      <c r="B314" s="1516"/>
      <c r="C314" s="1404"/>
      <c r="D314" s="1404"/>
    </row>
    <row r="315" spans="1:4" x14ac:dyDescent="0.2">
      <c r="A315" s="1404"/>
      <c r="B315" s="1516"/>
      <c r="C315" s="1404"/>
      <c r="D315" s="1404"/>
    </row>
    <row r="316" spans="1:4" x14ac:dyDescent="0.2">
      <c r="A316" s="1404"/>
      <c r="B316" s="1516"/>
      <c r="C316" s="1404"/>
      <c r="D316" s="1404"/>
    </row>
    <row r="317" spans="1:4" x14ac:dyDescent="0.2">
      <c r="A317" s="1404"/>
      <c r="B317" s="1516"/>
      <c r="C317" s="1404"/>
      <c r="D317" s="1404"/>
    </row>
    <row r="318" spans="1:4" x14ac:dyDescent="0.2">
      <c r="A318" s="1404"/>
      <c r="B318" s="1516"/>
      <c r="C318" s="1404"/>
      <c r="D318" s="1404"/>
    </row>
    <row r="319" spans="1:4" x14ac:dyDescent="0.2">
      <c r="A319" s="1404"/>
      <c r="B319" s="1516"/>
      <c r="C319" s="1404"/>
      <c r="D319" s="1404"/>
    </row>
    <row r="320" spans="1:4" x14ac:dyDescent="0.2">
      <c r="A320" s="1404"/>
      <c r="B320" s="1516"/>
      <c r="C320" s="1404"/>
      <c r="D320" s="1404"/>
    </row>
    <row r="321" spans="1:4" x14ac:dyDescent="0.2">
      <c r="A321" s="1404"/>
      <c r="B321" s="1516"/>
      <c r="C321" s="1404"/>
      <c r="D321" s="1404"/>
    </row>
    <row r="322" spans="1:4" x14ac:dyDescent="0.2">
      <c r="A322" s="1404"/>
      <c r="B322" s="1516"/>
      <c r="C322" s="1404"/>
      <c r="D322" s="1404"/>
    </row>
    <row r="323" spans="1:4" x14ac:dyDescent="0.2">
      <c r="A323" s="1404"/>
      <c r="B323" s="1516"/>
      <c r="C323" s="1404"/>
      <c r="D323" s="1404"/>
    </row>
    <row r="324" spans="1:4" x14ac:dyDescent="0.2">
      <c r="A324" s="1404"/>
      <c r="B324" s="1516"/>
      <c r="C324" s="1404"/>
      <c r="D324" s="1404"/>
    </row>
    <row r="325" spans="1:4" x14ac:dyDescent="0.2">
      <c r="A325" s="1404"/>
      <c r="B325" s="1516"/>
      <c r="C325" s="1404"/>
      <c r="D325" s="1404"/>
    </row>
    <row r="326" spans="1:4" x14ac:dyDescent="0.2">
      <c r="A326" s="1404"/>
      <c r="B326" s="1516"/>
      <c r="C326" s="1404"/>
      <c r="D326" s="1404"/>
    </row>
    <row r="327" spans="1:4" x14ac:dyDescent="0.2">
      <c r="A327" s="1404"/>
      <c r="B327" s="1516"/>
      <c r="C327" s="1404"/>
      <c r="D327" s="1404"/>
    </row>
    <row r="328" spans="1:4" x14ac:dyDescent="0.2">
      <c r="A328" s="1404"/>
      <c r="B328" s="1516"/>
      <c r="C328" s="1404"/>
      <c r="D328" s="1404"/>
    </row>
    <row r="329" spans="1:4" x14ac:dyDescent="0.2">
      <c r="A329" s="1404"/>
      <c r="B329" s="1516"/>
      <c r="C329" s="1404"/>
      <c r="D329" s="1404"/>
    </row>
    <row r="330" spans="1:4" x14ac:dyDescent="0.2">
      <c r="A330" s="1404"/>
      <c r="B330" s="1516"/>
      <c r="C330" s="1404"/>
      <c r="D330" s="1404"/>
    </row>
    <row r="331" spans="1:4" x14ac:dyDescent="0.2">
      <c r="A331" s="1404"/>
      <c r="B331" s="1516"/>
      <c r="C331" s="1404"/>
      <c r="D331" s="1404"/>
    </row>
    <row r="332" spans="1:4" x14ac:dyDescent="0.2">
      <c r="A332" s="1404"/>
      <c r="B332" s="1516"/>
      <c r="C332" s="1404"/>
      <c r="D332" s="1404"/>
    </row>
    <row r="333" spans="1:4" x14ac:dyDescent="0.2">
      <c r="A333" s="1404"/>
      <c r="B333" s="1516"/>
      <c r="C333" s="1404"/>
      <c r="D333" s="1404"/>
    </row>
    <row r="334" spans="1:4" x14ac:dyDescent="0.2">
      <c r="A334" s="1404"/>
      <c r="B334" s="1516"/>
      <c r="C334" s="1404"/>
      <c r="D334" s="1404"/>
    </row>
    <row r="335" spans="1:4" x14ac:dyDescent="0.2">
      <c r="A335" s="1404"/>
      <c r="B335" s="1516"/>
      <c r="C335" s="1404"/>
      <c r="D335" s="1404"/>
    </row>
    <row r="336" spans="1:4" x14ac:dyDescent="0.2">
      <c r="A336" s="1404"/>
      <c r="B336" s="1516"/>
      <c r="C336" s="1404"/>
      <c r="D336" s="1404"/>
    </row>
    <row r="337" spans="1:4" x14ac:dyDescent="0.2">
      <c r="A337" s="1404"/>
      <c r="B337" s="1516"/>
      <c r="C337" s="1404"/>
      <c r="D337" s="1404"/>
    </row>
    <row r="338" spans="1:4" x14ac:dyDescent="0.2">
      <c r="A338" s="1404"/>
      <c r="B338" s="1516"/>
      <c r="C338" s="1404"/>
      <c r="D338" s="1404"/>
    </row>
    <row r="339" spans="1:4" x14ac:dyDescent="0.2">
      <c r="A339" s="1404"/>
      <c r="B339" s="1516"/>
      <c r="C339" s="1404"/>
      <c r="D339" s="1404"/>
    </row>
    <row r="340" spans="1:4" x14ac:dyDescent="0.2">
      <c r="A340" s="1404"/>
      <c r="B340" s="1516"/>
      <c r="C340" s="1404"/>
      <c r="D340" s="1404"/>
    </row>
    <row r="341" spans="1:4" x14ac:dyDescent="0.2">
      <c r="A341" s="1404"/>
      <c r="B341" s="1516"/>
      <c r="C341" s="1404"/>
      <c r="D341" s="1404"/>
    </row>
    <row r="342" spans="1:4" x14ac:dyDescent="0.2">
      <c r="A342" s="1404"/>
      <c r="B342" s="1516"/>
      <c r="C342" s="1404"/>
      <c r="D342" s="1404"/>
    </row>
    <row r="343" spans="1:4" x14ac:dyDescent="0.2">
      <c r="A343" s="1404"/>
      <c r="B343" s="1516"/>
      <c r="C343" s="1404"/>
      <c r="D343" s="1404"/>
    </row>
    <row r="344" spans="1:4" x14ac:dyDescent="0.2">
      <c r="A344" s="1404"/>
      <c r="B344" s="1516"/>
      <c r="C344" s="1404"/>
      <c r="D344" s="1404"/>
    </row>
    <row r="345" spans="1:4" x14ac:dyDescent="0.2">
      <c r="A345" s="1404"/>
      <c r="B345" s="1516"/>
      <c r="C345" s="1404"/>
      <c r="D345" s="1404"/>
    </row>
    <row r="346" spans="1:4" x14ac:dyDescent="0.2">
      <c r="A346" s="1404"/>
      <c r="B346" s="1516"/>
      <c r="C346" s="1404"/>
      <c r="D346" s="1404"/>
    </row>
    <row r="347" spans="1:4" x14ac:dyDescent="0.2">
      <c r="A347" s="1404"/>
      <c r="B347" s="1516"/>
      <c r="C347" s="1404"/>
      <c r="D347" s="1404"/>
    </row>
    <row r="348" spans="1:4" x14ac:dyDescent="0.2">
      <c r="A348" s="1404"/>
      <c r="B348" s="1516"/>
      <c r="C348" s="1404"/>
      <c r="D348" s="1404"/>
    </row>
    <row r="349" spans="1:4" x14ac:dyDescent="0.2">
      <c r="A349" s="1404"/>
      <c r="B349" s="1516"/>
      <c r="C349" s="1404"/>
      <c r="D349" s="1404"/>
    </row>
    <row r="350" spans="1:4" x14ac:dyDescent="0.2">
      <c r="A350" s="1404"/>
      <c r="B350" s="1516"/>
      <c r="C350" s="1404"/>
      <c r="D350" s="1404"/>
    </row>
    <row r="351" spans="1:4" x14ac:dyDescent="0.2">
      <c r="A351" s="1404"/>
      <c r="B351" s="1516"/>
      <c r="C351" s="1404"/>
      <c r="D351" s="1404"/>
    </row>
    <row r="352" spans="1:4" x14ac:dyDescent="0.2">
      <c r="A352" s="1404"/>
      <c r="B352" s="1516"/>
      <c r="C352" s="1404"/>
      <c r="D352" s="1404"/>
    </row>
    <row r="353" spans="1:4" x14ac:dyDescent="0.2">
      <c r="A353" s="1404"/>
      <c r="B353" s="1516"/>
      <c r="C353" s="1404"/>
      <c r="D353" s="1404"/>
    </row>
    <row r="354" spans="1:4" x14ac:dyDescent="0.2">
      <c r="A354" s="1404"/>
      <c r="B354" s="1516"/>
      <c r="C354" s="1404"/>
      <c r="D354" s="1404"/>
    </row>
    <row r="355" spans="1:4" x14ac:dyDescent="0.2">
      <c r="A355" s="1404"/>
      <c r="B355" s="1516"/>
      <c r="C355" s="1404"/>
      <c r="D355" s="1404"/>
    </row>
    <row r="356" spans="1:4" x14ac:dyDescent="0.2">
      <c r="A356" s="1404"/>
      <c r="B356" s="1516"/>
      <c r="C356" s="1404"/>
      <c r="D356" s="1404"/>
    </row>
    <row r="357" spans="1:4" x14ac:dyDescent="0.2">
      <c r="A357" s="1404"/>
      <c r="B357" s="1516"/>
      <c r="C357" s="1404"/>
      <c r="D357" s="1404"/>
    </row>
    <row r="358" spans="1:4" x14ac:dyDescent="0.2">
      <c r="A358" s="1404"/>
      <c r="B358" s="1516"/>
      <c r="C358" s="1404"/>
      <c r="D358" s="1404"/>
    </row>
    <row r="359" spans="1:4" x14ac:dyDescent="0.2">
      <c r="A359" s="1404"/>
      <c r="B359" s="1516"/>
      <c r="C359" s="1404"/>
      <c r="D359" s="1404"/>
    </row>
    <row r="360" spans="1:4" x14ac:dyDescent="0.2">
      <c r="A360" s="1404"/>
      <c r="B360" s="1516"/>
      <c r="C360" s="1404"/>
      <c r="D360" s="1404"/>
    </row>
    <row r="361" spans="1:4" x14ac:dyDescent="0.2">
      <c r="A361" s="1404"/>
      <c r="B361" s="1516"/>
      <c r="C361" s="1404"/>
      <c r="D361" s="1404"/>
    </row>
    <row r="362" spans="1:4" x14ac:dyDescent="0.2">
      <c r="A362" s="1404"/>
      <c r="B362" s="1516"/>
      <c r="C362" s="1404"/>
      <c r="D362" s="1404"/>
    </row>
    <row r="363" spans="1:4" x14ac:dyDescent="0.2">
      <c r="A363" s="1404"/>
      <c r="B363" s="1516"/>
      <c r="C363" s="1404"/>
      <c r="D363" s="1404"/>
    </row>
    <row r="364" spans="1:4" x14ac:dyDescent="0.2">
      <c r="A364" s="1404"/>
      <c r="B364" s="1516"/>
      <c r="C364" s="1404"/>
      <c r="D364" s="1404"/>
    </row>
    <row r="365" spans="1:4" x14ac:dyDescent="0.2">
      <c r="A365" s="1404"/>
      <c r="B365" s="1516"/>
      <c r="C365" s="1404"/>
      <c r="D365" s="1404"/>
    </row>
    <row r="366" spans="1:4" x14ac:dyDescent="0.2">
      <c r="A366" s="1404"/>
      <c r="B366" s="1516"/>
      <c r="C366" s="1404"/>
      <c r="D366" s="1404"/>
    </row>
    <row r="367" spans="1:4" x14ac:dyDescent="0.2">
      <c r="A367" s="1404"/>
      <c r="B367" s="1516"/>
      <c r="C367" s="1404"/>
      <c r="D367" s="1404"/>
    </row>
    <row r="368" spans="1:4" x14ac:dyDescent="0.2">
      <c r="A368" s="1404"/>
      <c r="B368" s="1516"/>
      <c r="C368" s="1404"/>
      <c r="D368" s="1404"/>
    </row>
    <row r="369" spans="1:4" x14ac:dyDescent="0.2">
      <c r="A369" s="1404"/>
      <c r="B369" s="1516"/>
      <c r="C369" s="1404"/>
      <c r="D369" s="1404"/>
    </row>
    <row r="370" spans="1:4" x14ac:dyDescent="0.2">
      <c r="A370" s="1404"/>
      <c r="B370" s="1516"/>
      <c r="C370" s="1404"/>
      <c r="D370" s="1404"/>
    </row>
    <row r="371" spans="1:4" x14ac:dyDescent="0.2">
      <c r="A371" s="1404"/>
      <c r="B371" s="1516"/>
      <c r="C371" s="1404"/>
      <c r="D371" s="1404"/>
    </row>
    <row r="372" spans="1:4" x14ac:dyDescent="0.2">
      <c r="A372" s="1404"/>
      <c r="B372" s="1516"/>
      <c r="C372" s="1404"/>
      <c r="D372" s="1404"/>
    </row>
    <row r="373" spans="1:4" x14ac:dyDescent="0.2">
      <c r="A373" s="1404"/>
      <c r="B373" s="1516"/>
      <c r="C373" s="1404"/>
      <c r="D373" s="1404"/>
    </row>
    <row r="374" spans="1:4" x14ac:dyDescent="0.2">
      <c r="A374" s="1404"/>
      <c r="B374" s="1516"/>
      <c r="C374" s="1404"/>
      <c r="D374" s="1404"/>
    </row>
    <row r="375" spans="1:4" x14ac:dyDescent="0.2">
      <c r="A375" s="1404"/>
      <c r="B375" s="1516"/>
      <c r="C375" s="1404"/>
      <c r="D375" s="1404"/>
    </row>
    <row r="376" spans="1:4" x14ac:dyDescent="0.2">
      <c r="A376" s="1404"/>
      <c r="B376" s="1516"/>
      <c r="C376" s="1404"/>
      <c r="D376" s="1404"/>
    </row>
    <row r="377" spans="1:4" x14ac:dyDescent="0.2">
      <c r="A377" s="1404"/>
      <c r="B377" s="1516"/>
      <c r="C377" s="1404"/>
      <c r="D377" s="1404"/>
    </row>
    <row r="378" spans="1:4" x14ac:dyDescent="0.2">
      <c r="A378" s="1404"/>
      <c r="B378" s="1516"/>
      <c r="C378" s="1404"/>
      <c r="D378" s="1404"/>
    </row>
    <row r="379" spans="1:4" x14ac:dyDescent="0.2">
      <c r="A379" s="1404"/>
      <c r="B379" s="1516"/>
      <c r="C379" s="1404"/>
      <c r="D379" s="1404"/>
    </row>
    <row r="380" spans="1:4" x14ac:dyDescent="0.2">
      <c r="A380" s="1404"/>
      <c r="B380" s="1516"/>
      <c r="C380" s="1404"/>
      <c r="D380" s="1404"/>
    </row>
    <row r="381" spans="1:4" x14ac:dyDescent="0.2">
      <c r="A381" s="1404"/>
      <c r="B381" s="1516"/>
      <c r="C381" s="1404"/>
      <c r="D381" s="1404"/>
    </row>
    <row r="382" spans="1:4" x14ac:dyDescent="0.2">
      <c r="A382" s="1404"/>
      <c r="B382" s="1516"/>
      <c r="C382" s="1404"/>
      <c r="D382" s="1404"/>
    </row>
    <row r="383" spans="1:4" x14ac:dyDescent="0.2">
      <c r="A383" s="1404"/>
      <c r="B383" s="1516"/>
      <c r="C383" s="1404"/>
      <c r="D383" s="1404"/>
    </row>
    <row r="384" spans="1:4" x14ac:dyDescent="0.2">
      <c r="A384" s="1404"/>
      <c r="B384" s="1516"/>
      <c r="C384" s="1404"/>
      <c r="D384" s="1404"/>
    </row>
    <row r="385" spans="1:4" x14ac:dyDescent="0.2">
      <c r="A385" s="1404"/>
      <c r="B385" s="1516"/>
      <c r="C385" s="1404"/>
      <c r="D385" s="1404"/>
    </row>
    <row r="386" spans="1:4" x14ac:dyDescent="0.2">
      <c r="A386" s="1404"/>
      <c r="B386" s="1516"/>
      <c r="C386" s="1404"/>
      <c r="D386" s="1404"/>
    </row>
    <row r="387" spans="1:4" x14ac:dyDescent="0.2">
      <c r="A387" s="1404"/>
      <c r="B387" s="1516"/>
      <c r="C387" s="1404"/>
      <c r="D387" s="1404"/>
    </row>
    <row r="388" spans="1:4" x14ac:dyDescent="0.2">
      <c r="A388" s="1404"/>
      <c r="B388" s="1516"/>
      <c r="C388" s="1404"/>
      <c r="D388" s="1404"/>
    </row>
    <row r="389" spans="1:4" x14ac:dyDescent="0.2">
      <c r="A389" s="1404"/>
      <c r="B389" s="1516"/>
      <c r="C389" s="1404"/>
      <c r="D389" s="1404"/>
    </row>
    <row r="390" spans="1:4" x14ac:dyDescent="0.2">
      <c r="A390" s="1404"/>
      <c r="B390" s="1516"/>
      <c r="C390" s="1404"/>
      <c r="D390" s="1404"/>
    </row>
    <row r="391" spans="1:4" x14ac:dyDescent="0.2">
      <c r="A391" s="1404"/>
      <c r="B391" s="1516"/>
      <c r="C391" s="1404"/>
      <c r="D391" s="1404"/>
    </row>
    <row r="392" spans="1:4" x14ac:dyDescent="0.2">
      <c r="A392" s="1404"/>
      <c r="B392" s="1516"/>
      <c r="C392" s="1404"/>
      <c r="D392" s="1404"/>
    </row>
    <row r="393" spans="1:4" x14ac:dyDescent="0.2">
      <c r="A393" s="1404"/>
      <c r="B393" s="1516"/>
      <c r="C393" s="1404"/>
      <c r="D393" s="1404"/>
    </row>
    <row r="394" spans="1:4" x14ac:dyDescent="0.2">
      <c r="A394" s="1404"/>
      <c r="B394" s="1516"/>
      <c r="C394" s="1404"/>
      <c r="D394" s="1404"/>
    </row>
    <row r="395" spans="1:4" x14ac:dyDescent="0.2">
      <c r="A395" s="1404"/>
      <c r="B395" s="1516"/>
      <c r="C395" s="1404"/>
      <c r="D395" s="1404"/>
    </row>
    <row r="396" spans="1:4" x14ac:dyDescent="0.2">
      <c r="A396" s="1404"/>
      <c r="B396" s="1516"/>
      <c r="C396" s="1404"/>
      <c r="D396" s="1404"/>
    </row>
    <row r="397" spans="1:4" x14ac:dyDescent="0.2">
      <c r="A397" s="1404"/>
      <c r="B397" s="1516"/>
      <c r="C397" s="1404"/>
      <c r="D397" s="1404"/>
    </row>
    <row r="398" spans="1:4" x14ac:dyDescent="0.2">
      <c r="A398" s="1404"/>
      <c r="B398" s="1516"/>
      <c r="C398" s="1404"/>
      <c r="D398" s="1404"/>
    </row>
    <row r="399" spans="1:4" x14ac:dyDescent="0.2">
      <c r="A399" s="1404"/>
      <c r="B399" s="1516"/>
      <c r="C399" s="1404"/>
      <c r="D399" s="1404"/>
    </row>
    <row r="400" spans="1:4" x14ac:dyDescent="0.2">
      <c r="A400" s="1404"/>
      <c r="B400" s="1516"/>
      <c r="C400" s="1404"/>
      <c r="D400" s="1404"/>
    </row>
    <row r="401" spans="1:4" x14ac:dyDescent="0.2">
      <c r="A401" s="1404"/>
      <c r="B401" s="1516"/>
      <c r="C401" s="1404"/>
      <c r="D401" s="1404"/>
    </row>
    <row r="402" spans="1:4" x14ac:dyDescent="0.2">
      <c r="A402" s="1404"/>
      <c r="B402" s="1516"/>
      <c r="C402" s="1404"/>
      <c r="D402" s="1404"/>
    </row>
    <row r="403" spans="1:4" x14ac:dyDescent="0.2">
      <c r="A403" s="1404"/>
      <c r="B403" s="1516"/>
      <c r="C403" s="1404"/>
      <c r="D403" s="1404"/>
    </row>
    <row r="404" spans="1:4" x14ac:dyDescent="0.2">
      <c r="A404" s="1404"/>
      <c r="B404" s="1516"/>
      <c r="C404" s="1404"/>
      <c r="D404" s="1404"/>
    </row>
    <row r="405" spans="1:4" x14ac:dyDescent="0.2">
      <c r="A405" s="1404"/>
      <c r="B405" s="1516"/>
      <c r="C405" s="1404"/>
      <c r="D405" s="1404"/>
    </row>
    <row r="406" spans="1:4" x14ac:dyDescent="0.2">
      <c r="A406" s="1404"/>
      <c r="B406" s="1516"/>
      <c r="C406" s="1404"/>
      <c r="D406" s="1404"/>
    </row>
    <row r="407" spans="1:4" x14ac:dyDescent="0.2">
      <c r="A407" s="1404"/>
      <c r="B407" s="1516"/>
      <c r="C407" s="1404"/>
      <c r="D407" s="1404"/>
    </row>
    <row r="408" spans="1:4" x14ac:dyDescent="0.2">
      <c r="A408" s="1404"/>
      <c r="B408" s="1516"/>
      <c r="C408" s="1404"/>
      <c r="D408" s="1404"/>
    </row>
    <row r="409" spans="1:4" x14ac:dyDescent="0.2">
      <c r="A409" s="1404"/>
      <c r="B409" s="1516"/>
      <c r="C409" s="1404"/>
      <c r="D409" s="1404"/>
    </row>
    <row r="410" spans="1:4" x14ac:dyDescent="0.2">
      <c r="A410" s="1404"/>
      <c r="B410" s="1516"/>
      <c r="C410" s="1404"/>
      <c r="D410" s="1404"/>
    </row>
    <row r="411" spans="1:4" x14ac:dyDescent="0.2">
      <c r="A411" s="1404"/>
      <c r="B411" s="1516"/>
      <c r="C411" s="1404"/>
      <c r="D411" s="1404"/>
    </row>
    <row r="412" spans="1:4" x14ac:dyDescent="0.2">
      <c r="A412" s="1404"/>
      <c r="B412" s="1516"/>
      <c r="C412" s="1404"/>
      <c r="D412" s="1404"/>
    </row>
    <row r="413" spans="1:4" x14ac:dyDescent="0.2">
      <c r="A413" s="1404"/>
      <c r="B413" s="1516"/>
      <c r="C413" s="1404"/>
      <c r="D413" s="1404"/>
    </row>
    <row r="414" spans="1:4" x14ac:dyDescent="0.2">
      <c r="A414" s="1404"/>
      <c r="B414" s="1516"/>
      <c r="C414" s="1404"/>
      <c r="D414" s="1404"/>
    </row>
    <row r="415" spans="1:4" x14ac:dyDescent="0.2">
      <c r="A415" s="1404"/>
      <c r="B415" s="1516"/>
      <c r="C415" s="1404"/>
      <c r="D415" s="1404"/>
    </row>
    <row r="416" spans="1:4" x14ac:dyDescent="0.2">
      <c r="A416" s="1404"/>
      <c r="B416" s="1516"/>
      <c r="C416" s="1404"/>
      <c r="D416" s="1404"/>
    </row>
    <row r="417" spans="1:4" x14ac:dyDescent="0.2">
      <c r="A417" s="1404"/>
      <c r="B417" s="1516"/>
      <c r="C417" s="1404"/>
      <c r="D417" s="1404"/>
    </row>
    <row r="418" spans="1:4" x14ac:dyDescent="0.2">
      <c r="A418" s="1404"/>
      <c r="B418" s="1516"/>
      <c r="C418" s="1404"/>
      <c r="D418" s="1404"/>
    </row>
    <row r="419" spans="1:4" x14ac:dyDescent="0.2">
      <c r="A419" s="1404"/>
      <c r="B419" s="1516"/>
      <c r="C419" s="1404"/>
      <c r="D419" s="1404"/>
    </row>
    <row r="420" spans="1:4" x14ac:dyDescent="0.2">
      <c r="A420" s="1404"/>
      <c r="B420" s="1516"/>
      <c r="C420" s="1404"/>
      <c r="D420" s="1404"/>
    </row>
    <row r="421" spans="1:4" x14ac:dyDescent="0.2">
      <c r="A421" s="1404"/>
      <c r="B421" s="1516"/>
      <c r="C421" s="1404"/>
      <c r="D421" s="1404"/>
    </row>
    <row r="422" spans="1:4" x14ac:dyDescent="0.2">
      <c r="A422" s="1404"/>
      <c r="B422" s="1516"/>
      <c r="C422" s="1404"/>
      <c r="D422" s="1404"/>
    </row>
    <row r="423" spans="1:4" x14ac:dyDescent="0.2">
      <c r="A423" s="1404"/>
      <c r="B423" s="1516"/>
      <c r="C423" s="1404"/>
      <c r="D423" s="1404"/>
    </row>
    <row r="424" spans="1:4" x14ac:dyDescent="0.2">
      <c r="A424" s="1404"/>
      <c r="B424" s="1516"/>
      <c r="C424" s="1404"/>
      <c r="D424" s="1404"/>
    </row>
    <row r="425" spans="1:4" x14ac:dyDescent="0.2">
      <c r="A425" s="1404"/>
      <c r="B425" s="1516"/>
      <c r="C425" s="1404"/>
      <c r="D425" s="1404"/>
    </row>
    <row r="426" spans="1:4" x14ac:dyDescent="0.2">
      <c r="A426" s="1404"/>
      <c r="B426" s="1516"/>
      <c r="C426" s="1404"/>
      <c r="D426" s="1404"/>
    </row>
    <row r="427" spans="1:4" x14ac:dyDescent="0.2">
      <c r="A427" s="1404"/>
      <c r="B427" s="1516"/>
      <c r="C427" s="1404"/>
      <c r="D427" s="1404"/>
    </row>
    <row r="428" spans="1:4" x14ac:dyDescent="0.2">
      <c r="A428" s="1404"/>
      <c r="B428" s="1516"/>
      <c r="C428" s="1404"/>
      <c r="D428" s="1404"/>
    </row>
    <row r="429" spans="1:4" x14ac:dyDescent="0.2">
      <c r="A429" s="1404"/>
      <c r="B429" s="1516"/>
      <c r="C429" s="1404"/>
      <c r="D429" s="1404"/>
    </row>
    <row r="430" spans="1:4" x14ac:dyDescent="0.2">
      <c r="A430" s="1404"/>
      <c r="B430" s="1516"/>
      <c r="C430" s="1404"/>
      <c r="D430" s="1404"/>
    </row>
    <row r="431" spans="1:4" x14ac:dyDescent="0.2">
      <c r="A431" s="1404"/>
      <c r="B431" s="1516"/>
      <c r="C431" s="1404"/>
      <c r="D431" s="1404"/>
    </row>
    <row r="432" spans="1:4" x14ac:dyDescent="0.2">
      <c r="A432" s="1404"/>
      <c r="B432" s="1516"/>
      <c r="C432" s="1404"/>
      <c r="D432" s="1404"/>
    </row>
    <row r="433" spans="1:4" x14ac:dyDescent="0.2">
      <c r="A433" s="1404"/>
      <c r="B433" s="1516"/>
      <c r="C433" s="1404"/>
      <c r="D433" s="1404"/>
    </row>
    <row r="434" spans="1:4" x14ac:dyDescent="0.2">
      <c r="A434" s="1404"/>
      <c r="B434" s="1516"/>
      <c r="C434" s="1404"/>
      <c r="D434" s="1404"/>
    </row>
    <row r="435" spans="1:4" x14ac:dyDescent="0.2">
      <c r="A435" s="1404"/>
      <c r="B435" s="1516"/>
      <c r="C435" s="1404"/>
      <c r="D435" s="1404"/>
    </row>
    <row r="436" spans="1:4" x14ac:dyDescent="0.2">
      <c r="A436" s="1404"/>
      <c r="B436" s="1516"/>
      <c r="C436" s="1404"/>
      <c r="D436" s="1404"/>
    </row>
    <row r="437" spans="1:4" x14ac:dyDescent="0.2">
      <c r="A437" s="1404"/>
      <c r="B437" s="1516"/>
      <c r="C437" s="1404"/>
      <c r="D437" s="1404"/>
    </row>
    <row r="438" spans="1:4" x14ac:dyDescent="0.2">
      <c r="A438" s="1404"/>
      <c r="B438" s="1516"/>
      <c r="C438" s="1404"/>
      <c r="D438" s="1404"/>
    </row>
    <row r="439" spans="1:4" x14ac:dyDescent="0.2">
      <c r="A439" s="1404"/>
      <c r="B439" s="1516"/>
      <c r="C439" s="1404"/>
      <c r="D439" s="1404"/>
    </row>
    <row r="440" spans="1:4" x14ac:dyDescent="0.2">
      <c r="A440" s="1404"/>
      <c r="B440" s="1516"/>
      <c r="C440" s="1404"/>
      <c r="D440" s="1404"/>
    </row>
    <row r="441" spans="1:4" x14ac:dyDescent="0.2">
      <c r="A441" s="1404"/>
      <c r="B441" s="1516"/>
      <c r="C441" s="1404"/>
      <c r="D441" s="1404"/>
    </row>
    <row r="442" spans="1:4" x14ac:dyDescent="0.2">
      <c r="A442" s="1404"/>
      <c r="B442" s="1516"/>
      <c r="C442" s="1404"/>
      <c r="D442" s="1404"/>
    </row>
    <row r="443" spans="1:4" x14ac:dyDescent="0.2">
      <c r="A443" s="1404"/>
      <c r="B443" s="1516"/>
      <c r="C443" s="1404"/>
      <c r="D443" s="1404"/>
    </row>
    <row r="444" spans="1:4" x14ac:dyDescent="0.2">
      <c r="A444" s="1404"/>
      <c r="B444" s="1516"/>
      <c r="C444" s="1404"/>
      <c r="D444" s="1404"/>
    </row>
    <row r="445" spans="1:4" x14ac:dyDescent="0.2">
      <c r="A445" s="1404"/>
      <c r="B445" s="1516"/>
      <c r="C445" s="1404"/>
      <c r="D445" s="1404"/>
    </row>
    <row r="446" spans="1:4" x14ac:dyDescent="0.2">
      <c r="A446" s="1404"/>
      <c r="B446" s="1516"/>
      <c r="C446" s="1404"/>
      <c r="D446" s="1404"/>
    </row>
    <row r="447" spans="1:4" x14ac:dyDescent="0.2">
      <c r="A447" s="1404"/>
      <c r="B447" s="1516"/>
      <c r="C447" s="1404"/>
      <c r="D447" s="1404"/>
    </row>
    <row r="448" spans="1:4" x14ac:dyDescent="0.2">
      <c r="A448" s="1404"/>
      <c r="B448" s="1516"/>
      <c r="C448" s="1404"/>
      <c r="D448" s="1404"/>
    </row>
    <row r="449" spans="1:4" x14ac:dyDescent="0.2">
      <c r="A449" s="1404"/>
      <c r="B449" s="1516"/>
      <c r="C449" s="1404"/>
      <c r="D449" s="1404"/>
    </row>
    <row r="450" spans="1:4" x14ac:dyDescent="0.2">
      <c r="A450" s="1404"/>
      <c r="B450" s="1516"/>
      <c r="C450" s="1404"/>
      <c r="D450" s="1404"/>
    </row>
    <row r="451" spans="1:4" x14ac:dyDescent="0.2">
      <c r="A451" s="1404"/>
      <c r="B451" s="1516"/>
      <c r="C451" s="1404"/>
      <c r="D451" s="1404"/>
    </row>
    <row r="452" spans="1:4" x14ac:dyDescent="0.2">
      <c r="A452" s="1404"/>
      <c r="B452" s="1516"/>
      <c r="C452" s="1404"/>
      <c r="D452" s="1404"/>
    </row>
    <row r="453" spans="1:4" x14ac:dyDescent="0.2">
      <c r="A453" s="1404"/>
      <c r="B453" s="1516"/>
      <c r="C453" s="1404"/>
      <c r="D453" s="1404"/>
    </row>
    <row r="454" spans="1:4" x14ac:dyDescent="0.2">
      <c r="A454" s="1404"/>
      <c r="B454" s="1516"/>
      <c r="C454" s="1404"/>
      <c r="D454" s="1404"/>
    </row>
    <row r="455" spans="1:4" x14ac:dyDescent="0.2">
      <c r="A455" s="1404"/>
      <c r="B455" s="1516"/>
      <c r="C455" s="1404"/>
      <c r="D455" s="1404"/>
    </row>
    <row r="456" spans="1:4" x14ac:dyDescent="0.2">
      <c r="A456" s="1404"/>
      <c r="B456" s="1516"/>
      <c r="C456" s="1404"/>
      <c r="D456" s="1404"/>
    </row>
    <row r="457" spans="1:4" x14ac:dyDescent="0.2">
      <c r="A457" s="1404"/>
      <c r="B457" s="1516"/>
      <c r="C457" s="1404"/>
      <c r="D457" s="1404"/>
    </row>
    <row r="458" spans="1:4" x14ac:dyDescent="0.2">
      <c r="A458" s="1404"/>
      <c r="B458" s="1516"/>
      <c r="C458" s="1404"/>
      <c r="D458" s="1404"/>
    </row>
    <row r="459" spans="1:4" x14ac:dyDescent="0.2">
      <c r="A459" s="1404"/>
      <c r="B459" s="1516"/>
      <c r="C459" s="1404"/>
      <c r="D459" s="1404"/>
    </row>
    <row r="460" spans="1:4" x14ac:dyDescent="0.2">
      <c r="A460" s="1404"/>
      <c r="B460" s="1516"/>
      <c r="C460" s="1404"/>
      <c r="D460" s="1404"/>
    </row>
    <row r="461" spans="1:4" x14ac:dyDescent="0.2">
      <c r="A461" s="1404"/>
      <c r="B461" s="1516"/>
      <c r="C461" s="1404"/>
      <c r="D461" s="1404"/>
    </row>
    <row r="462" spans="1:4" x14ac:dyDescent="0.2">
      <c r="A462" s="1404"/>
      <c r="B462" s="1516"/>
      <c r="C462" s="1404"/>
      <c r="D462" s="1404"/>
    </row>
    <row r="463" spans="1:4" x14ac:dyDescent="0.2">
      <c r="A463" s="1404"/>
      <c r="B463" s="1516"/>
      <c r="C463" s="1404"/>
      <c r="D463" s="1404"/>
    </row>
    <row r="464" spans="1:4" x14ac:dyDescent="0.2">
      <c r="A464" s="1404"/>
      <c r="B464" s="1516"/>
      <c r="C464" s="1404"/>
      <c r="D464" s="1404"/>
    </row>
    <row r="465" spans="1:4" x14ac:dyDescent="0.2">
      <c r="A465" s="1404"/>
      <c r="B465" s="1516"/>
      <c r="C465" s="1404"/>
      <c r="D465" s="1404"/>
    </row>
    <row r="466" spans="1:4" x14ac:dyDescent="0.2">
      <c r="A466" s="1404"/>
      <c r="B466" s="1516"/>
      <c r="C466" s="1404"/>
      <c r="D466" s="1404"/>
    </row>
    <row r="467" spans="1:4" x14ac:dyDescent="0.2">
      <c r="A467" s="1404"/>
      <c r="B467" s="1516"/>
      <c r="C467" s="1404"/>
      <c r="D467" s="1404"/>
    </row>
    <row r="468" spans="1:4" x14ac:dyDescent="0.2">
      <c r="A468" s="1404"/>
      <c r="B468" s="1516"/>
      <c r="C468" s="1404"/>
      <c r="D468" s="1404"/>
    </row>
    <row r="469" spans="1:4" x14ac:dyDescent="0.2">
      <c r="A469" s="1404"/>
      <c r="B469" s="1516"/>
      <c r="C469" s="1404"/>
      <c r="D469" s="1404"/>
    </row>
    <row r="470" spans="1:4" x14ac:dyDescent="0.2">
      <c r="A470" s="1404"/>
      <c r="B470" s="1516"/>
      <c r="C470" s="1404"/>
      <c r="D470" s="1404"/>
    </row>
    <row r="471" spans="1:4" x14ac:dyDescent="0.2">
      <c r="A471" s="1404"/>
      <c r="B471" s="1516"/>
      <c r="C471" s="1404"/>
      <c r="D471" s="1404"/>
    </row>
    <row r="472" spans="1:4" x14ac:dyDescent="0.2">
      <c r="A472" s="1404"/>
      <c r="B472" s="1516"/>
      <c r="C472" s="1404"/>
      <c r="D472" s="1404"/>
    </row>
    <row r="473" spans="1:4" x14ac:dyDescent="0.2">
      <c r="A473" s="1404"/>
      <c r="B473" s="1516"/>
      <c r="C473" s="1404"/>
      <c r="D473" s="1404"/>
    </row>
    <row r="474" spans="1:4" x14ac:dyDescent="0.2">
      <c r="A474" s="1404"/>
      <c r="B474" s="1516"/>
      <c r="C474" s="1404"/>
      <c r="D474" s="1404"/>
    </row>
    <row r="475" spans="1:4" x14ac:dyDescent="0.2">
      <c r="A475" s="1404"/>
      <c r="B475" s="1516"/>
      <c r="C475" s="1404"/>
      <c r="D475" s="1404"/>
    </row>
    <row r="476" spans="1:4" x14ac:dyDescent="0.2">
      <c r="A476" s="1404"/>
      <c r="B476" s="1516"/>
      <c r="C476" s="1404"/>
      <c r="D476" s="1404"/>
    </row>
    <row r="477" spans="1:4" x14ac:dyDescent="0.2">
      <c r="A477" s="1404"/>
      <c r="B477" s="1516"/>
      <c r="C477" s="1404"/>
      <c r="D477" s="1404"/>
    </row>
    <row r="478" spans="1:4" x14ac:dyDescent="0.2">
      <c r="A478" s="1404"/>
      <c r="B478" s="1516"/>
      <c r="C478" s="1404"/>
      <c r="D478" s="1404"/>
    </row>
    <row r="479" spans="1:4" x14ac:dyDescent="0.2">
      <c r="A479" s="1404"/>
      <c r="B479" s="1516"/>
      <c r="C479" s="1404"/>
      <c r="D479" s="1404"/>
    </row>
    <row r="480" spans="1:4" x14ac:dyDescent="0.2">
      <c r="A480" s="1404"/>
      <c r="B480" s="1516"/>
      <c r="C480" s="1404"/>
      <c r="D480" s="1404"/>
    </row>
    <row r="481" spans="1:4" x14ac:dyDescent="0.2">
      <c r="A481" s="1404"/>
      <c r="B481" s="1516"/>
      <c r="C481" s="1404"/>
      <c r="D481" s="1404"/>
    </row>
    <row r="482" spans="1:4" x14ac:dyDescent="0.2">
      <c r="A482" s="1404"/>
      <c r="B482" s="1516"/>
      <c r="C482" s="1404"/>
      <c r="D482" s="1404"/>
    </row>
    <row r="483" spans="1:4" x14ac:dyDescent="0.2">
      <c r="A483" s="1404"/>
      <c r="B483" s="1516"/>
      <c r="C483" s="1404"/>
      <c r="D483" s="1404"/>
    </row>
    <row r="484" spans="1:4" x14ac:dyDescent="0.2">
      <c r="A484" s="1404"/>
      <c r="B484" s="1516"/>
      <c r="C484" s="1404"/>
      <c r="D484" s="1404"/>
    </row>
    <row r="485" spans="1:4" x14ac:dyDescent="0.2">
      <c r="A485" s="1404"/>
      <c r="B485" s="1516"/>
      <c r="C485" s="1404"/>
      <c r="D485" s="1404"/>
    </row>
    <row r="486" spans="1:4" x14ac:dyDescent="0.2">
      <c r="A486" s="1404"/>
      <c r="B486" s="1516"/>
      <c r="C486" s="1404"/>
      <c r="D486" s="1404"/>
    </row>
    <row r="487" spans="1:4" x14ac:dyDescent="0.2">
      <c r="A487" s="1404"/>
      <c r="B487" s="1516"/>
      <c r="C487" s="1404"/>
      <c r="D487" s="1404"/>
    </row>
    <row r="488" spans="1:4" x14ac:dyDescent="0.2">
      <c r="A488" s="1404"/>
      <c r="B488" s="1516"/>
      <c r="C488" s="1404"/>
      <c r="D488" s="1404"/>
    </row>
    <row r="489" spans="1:4" x14ac:dyDescent="0.2">
      <c r="A489" s="1404"/>
      <c r="B489" s="1516"/>
      <c r="C489" s="1404"/>
      <c r="D489" s="1404"/>
    </row>
    <row r="490" spans="1:4" x14ac:dyDescent="0.2">
      <c r="A490" s="1404"/>
      <c r="B490" s="1516"/>
      <c r="C490" s="1404"/>
      <c r="D490" s="1404"/>
    </row>
    <row r="491" spans="1:4" x14ac:dyDescent="0.2">
      <c r="A491" s="1404"/>
      <c r="B491" s="1516"/>
      <c r="C491" s="1404"/>
      <c r="D491" s="1404"/>
    </row>
    <row r="492" spans="1:4" x14ac:dyDescent="0.2">
      <c r="A492" s="1404"/>
      <c r="B492" s="1516"/>
      <c r="C492" s="1404"/>
      <c r="D492" s="1404"/>
    </row>
    <row r="493" spans="1:4" x14ac:dyDescent="0.2">
      <c r="A493" s="1404"/>
      <c r="B493" s="1516"/>
      <c r="C493" s="1404"/>
      <c r="D493" s="1404"/>
    </row>
    <row r="494" spans="1:4" x14ac:dyDescent="0.2">
      <c r="A494" s="1404"/>
      <c r="B494" s="1516"/>
      <c r="C494" s="1404"/>
      <c r="D494" s="1404"/>
    </row>
    <row r="495" spans="1:4" x14ac:dyDescent="0.2">
      <c r="A495" s="1404"/>
      <c r="B495" s="1516"/>
      <c r="C495" s="1404"/>
      <c r="D495" s="1404"/>
    </row>
    <row r="496" spans="1:4" x14ac:dyDescent="0.2">
      <c r="A496" s="1404"/>
      <c r="B496" s="1516"/>
      <c r="C496" s="1404"/>
      <c r="D496" s="1404"/>
    </row>
    <row r="497" spans="1:4" x14ac:dyDescent="0.2">
      <c r="A497" s="1404"/>
      <c r="B497" s="1516"/>
      <c r="C497" s="1404"/>
      <c r="D497" s="1404"/>
    </row>
    <row r="498" spans="1:4" x14ac:dyDescent="0.2">
      <c r="A498" s="1404"/>
      <c r="B498" s="1516"/>
      <c r="C498" s="1404"/>
      <c r="D498" s="1404"/>
    </row>
    <row r="499" spans="1:4" x14ac:dyDescent="0.2">
      <c r="A499" s="1404"/>
      <c r="B499" s="1516"/>
      <c r="C499" s="1404"/>
      <c r="D499" s="1404"/>
    </row>
    <row r="500" spans="1:4" x14ac:dyDescent="0.2">
      <c r="A500" s="1404"/>
      <c r="B500" s="1516"/>
      <c r="C500" s="1404"/>
      <c r="D500" s="1404"/>
    </row>
    <row r="501" spans="1:4" x14ac:dyDescent="0.2">
      <c r="A501" s="1404"/>
      <c r="B501" s="1516"/>
      <c r="C501" s="1404"/>
      <c r="D501" s="1404"/>
    </row>
    <row r="502" spans="1:4" x14ac:dyDescent="0.2">
      <c r="A502" s="1404"/>
      <c r="B502" s="1516"/>
      <c r="C502" s="1404"/>
      <c r="D502" s="1404"/>
    </row>
    <row r="503" spans="1:4" x14ac:dyDescent="0.2">
      <c r="A503" s="1404"/>
      <c r="B503" s="1516"/>
      <c r="C503" s="1404"/>
      <c r="D503" s="1404"/>
    </row>
    <row r="504" spans="1:4" x14ac:dyDescent="0.2">
      <c r="A504" s="1404"/>
      <c r="B504" s="1516"/>
      <c r="C504" s="1404"/>
      <c r="D504" s="1404"/>
    </row>
    <row r="505" spans="1:4" x14ac:dyDescent="0.2">
      <c r="A505" s="1404"/>
      <c r="B505" s="1516"/>
      <c r="C505" s="1404"/>
      <c r="D505" s="1404"/>
    </row>
    <row r="506" spans="1:4" x14ac:dyDescent="0.2">
      <c r="A506" s="1404"/>
      <c r="B506" s="1516"/>
      <c r="C506" s="1404"/>
      <c r="D506" s="1404"/>
    </row>
    <row r="507" spans="1:4" x14ac:dyDescent="0.2">
      <c r="A507" s="1404"/>
      <c r="B507" s="1516"/>
      <c r="C507" s="1404"/>
      <c r="D507" s="1404"/>
    </row>
    <row r="508" spans="1:4" x14ac:dyDescent="0.2">
      <c r="A508" s="1404"/>
      <c r="B508" s="1516"/>
      <c r="C508" s="1404"/>
      <c r="D508" s="1404"/>
    </row>
    <row r="509" spans="1:4" x14ac:dyDescent="0.2">
      <c r="A509" s="1404"/>
      <c r="B509" s="1516"/>
      <c r="C509" s="1404"/>
      <c r="D509" s="1404"/>
    </row>
    <row r="510" spans="1:4" x14ac:dyDescent="0.2">
      <c r="A510" s="1404"/>
      <c r="B510" s="1516"/>
      <c r="C510" s="1404"/>
      <c r="D510" s="1404"/>
    </row>
    <row r="511" spans="1:4" x14ac:dyDescent="0.2">
      <c r="A511" s="1404"/>
      <c r="B511" s="1516"/>
      <c r="C511" s="1404"/>
      <c r="D511" s="1404"/>
    </row>
    <row r="512" spans="1:4" x14ac:dyDescent="0.2">
      <c r="A512" s="1404"/>
      <c r="B512" s="1516"/>
      <c r="C512" s="1404"/>
      <c r="D512" s="1404"/>
    </row>
    <row r="513" spans="1:4" x14ac:dyDescent="0.2">
      <c r="A513" s="1404"/>
      <c r="B513" s="1516"/>
      <c r="C513" s="1404"/>
      <c r="D513" s="1404"/>
    </row>
    <row r="514" spans="1:4" x14ac:dyDescent="0.2">
      <c r="A514" s="1404"/>
      <c r="B514" s="1516"/>
      <c r="C514" s="1404"/>
      <c r="D514" s="1404"/>
    </row>
    <row r="515" spans="1:4" x14ac:dyDescent="0.2">
      <c r="A515" s="1404"/>
      <c r="B515" s="1516"/>
      <c r="C515" s="1404"/>
      <c r="D515" s="1404"/>
    </row>
    <row r="516" spans="1:4" x14ac:dyDescent="0.2">
      <c r="A516" s="1404"/>
      <c r="B516" s="1516"/>
      <c r="C516" s="1404"/>
      <c r="D516" s="1404"/>
    </row>
    <row r="517" spans="1:4" x14ac:dyDescent="0.2">
      <c r="A517" s="1404"/>
      <c r="B517" s="1516"/>
      <c r="C517" s="1404"/>
      <c r="D517" s="1404"/>
    </row>
    <row r="518" spans="1:4" x14ac:dyDescent="0.2">
      <c r="A518" s="1404"/>
      <c r="B518" s="1516"/>
      <c r="C518" s="1404"/>
      <c r="D518" s="1404"/>
    </row>
    <row r="519" spans="1:4" x14ac:dyDescent="0.2">
      <c r="A519" s="1404"/>
      <c r="B519" s="1516"/>
      <c r="C519" s="1404"/>
      <c r="D519" s="1404"/>
    </row>
    <row r="520" spans="1:4" x14ac:dyDescent="0.2">
      <c r="A520" s="1404"/>
      <c r="B520" s="1516"/>
      <c r="C520" s="1404"/>
      <c r="D520" s="1404"/>
    </row>
    <row r="521" spans="1:4" x14ac:dyDescent="0.2">
      <c r="A521" s="1404"/>
      <c r="B521" s="1516"/>
      <c r="C521" s="1404"/>
      <c r="D521" s="1404"/>
    </row>
    <row r="522" spans="1:4" x14ac:dyDescent="0.2">
      <c r="A522" s="1404"/>
      <c r="B522" s="1516"/>
      <c r="C522" s="1404"/>
      <c r="D522" s="1404"/>
    </row>
    <row r="523" spans="1:4" x14ac:dyDescent="0.2">
      <c r="A523" s="1404"/>
      <c r="B523" s="1516"/>
      <c r="C523" s="1404"/>
      <c r="D523" s="1404"/>
    </row>
    <row r="524" spans="1:4" x14ac:dyDescent="0.2">
      <c r="A524" s="1404"/>
      <c r="B524" s="1516"/>
      <c r="C524" s="1404"/>
      <c r="D524" s="1404"/>
    </row>
    <row r="525" spans="1:4" x14ac:dyDescent="0.2">
      <c r="A525" s="1404"/>
      <c r="B525" s="1516"/>
      <c r="C525" s="1404"/>
      <c r="D525" s="1404"/>
    </row>
    <row r="526" spans="1:4" x14ac:dyDescent="0.2">
      <c r="A526" s="1404"/>
      <c r="B526" s="1516"/>
      <c r="C526" s="1404"/>
      <c r="D526" s="1404"/>
    </row>
    <row r="527" spans="1:4" x14ac:dyDescent="0.2">
      <c r="A527" s="1404"/>
      <c r="B527" s="1516"/>
      <c r="C527" s="1404"/>
      <c r="D527" s="1404"/>
    </row>
    <row r="528" spans="1:4" x14ac:dyDescent="0.2">
      <c r="A528" s="1404"/>
      <c r="B528" s="1516"/>
      <c r="C528" s="1404"/>
      <c r="D528" s="1404"/>
    </row>
    <row r="529" spans="1:4" x14ac:dyDescent="0.2">
      <c r="A529" s="1404"/>
      <c r="B529" s="1516"/>
      <c r="C529" s="1404"/>
      <c r="D529" s="1404"/>
    </row>
    <row r="530" spans="1:4" x14ac:dyDescent="0.2">
      <c r="A530" s="1404"/>
      <c r="B530" s="1516"/>
      <c r="C530" s="1404"/>
      <c r="D530" s="1404"/>
    </row>
    <row r="531" spans="1:4" x14ac:dyDescent="0.2">
      <c r="A531" s="1404"/>
      <c r="B531" s="1516"/>
      <c r="C531" s="1404"/>
      <c r="D531" s="1404"/>
    </row>
    <row r="532" spans="1:4" x14ac:dyDescent="0.2">
      <c r="A532" s="1404"/>
      <c r="B532" s="1516"/>
      <c r="C532" s="1404"/>
      <c r="D532" s="1404"/>
    </row>
    <row r="533" spans="1:4" x14ac:dyDescent="0.2">
      <c r="A533" s="1404"/>
      <c r="B533" s="1516"/>
      <c r="C533" s="1404"/>
      <c r="D533" s="1404"/>
    </row>
    <row r="534" spans="1:4" x14ac:dyDescent="0.2">
      <c r="A534" s="1404"/>
      <c r="B534" s="1516"/>
      <c r="C534" s="1404"/>
      <c r="D534" s="1404"/>
    </row>
    <row r="535" spans="1:4" x14ac:dyDescent="0.2">
      <c r="A535" s="1404"/>
      <c r="B535" s="1516"/>
      <c r="C535" s="1404"/>
      <c r="D535" s="1404"/>
    </row>
    <row r="536" spans="1:4" x14ac:dyDescent="0.2">
      <c r="A536" s="1404"/>
      <c r="B536" s="1516"/>
      <c r="C536" s="1404"/>
      <c r="D536" s="1404"/>
    </row>
    <row r="537" spans="1:4" x14ac:dyDescent="0.2">
      <c r="A537" s="1404"/>
      <c r="B537" s="1516"/>
      <c r="C537" s="1404"/>
      <c r="D537" s="1404"/>
    </row>
    <row r="538" spans="1:4" x14ac:dyDescent="0.2">
      <c r="A538" s="1404"/>
      <c r="B538" s="1516"/>
      <c r="C538" s="1404"/>
      <c r="D538" s="1404"/>
    </row>
    <row r="539" spans="1:4" x14ac:dyDescent="0.2">
      <c r="A539" s="1404"/>
      <c r="B539" s="1516"/>
      <c r="C539" s="1404"/>
      <c r="D539" s="1404"/>
    </row>
    <row r="540" spans="1:4" x14ac:dyDescent="0.2">
      <c r="A540" s="1404"/>
      <c r="B540" s="1516"/>
      <c r="C540" s="1404"/>
      <c r="D540" s="1404"/>
    </row>
    <row r="541" spans="1:4" x14ac:dyDescent="0.2">
      <c r="A541" s="1404"/>
      <c r="B541" s="1516"/>
      <c r="C541" s="1404"/>
      <c r="D541" s="1404"/>
    </row>
    <row r="542" spans="1:4" x14ac:dyDescent="0.2">
      <c r="A542" s="1404"/>
      <c r="B542" s="1516"/>
      <c r="C542" s="1404"/>
      <c r="D542" s="1404"/>
    </row>
    <row r="543" spans="1:4" x14ac:dyDescent="0.2">
      <c r="A543" s="1404"/>
      <c r="B543" s="1516"/>
      <c r="C543" s="1404"/>
      <c r="D543" s="1404"/>
    </row>
    <row r="544" spans="1:4" x14ac:dyDescent="0.2">
      <c r="A544" s="1404"/>
      <c r="B544" s="1516"/>
      <c r="C544" s="1404"/>
      <c r="D544" s="1404"/>
    </row>
    <row r="545" spans="1:4" x14ac:dyDescent="0.2">
      <c r="A545" s="1404"/>
      <c r="B545" s="1516"/>
      <c r="C545" s="1404"/>
      <c r="D545" s="1404"/>
    </row>
    <row r="546" spans="1:4" x14ac:dyDescent="0.2">
      <c r="A546" s="1404"/>
      <c r="B546" s="1516"/>
      <c r="C546" s="1404"/>
      <c r="D546" s="1404"/>
    </row>
    <row r="547" spans="1:4" x14ac:dyDescent="0.2">
      <c r="A547" s="1404"/>
      <c r="B547" s="1516"/>
      <c r="C547" s="1404"/>
      <c r="D547" s="1404"/>
    </row>
    <row r="548" spans="1:4" x14ac:dyDescent="0.2">
      <c r="A548" s="1404"/>
      <c r="B548" s="1516"/>
      <c r="C548" s="1404"/>
      <c r="D548" s="1404"/>
    </row>
    <row r="549" spans="1:4" x14ac:dyDescent="0.2">
      <c r="A549" s="1404"/>
      <c r="B549" s="1516"/>
      <c r="C549" s="1404"/>
      <c r="D549" s="1404"/>
    </row>
    <row r="550" spans="1:4" x14ac:dyDescent="0.2">
      <c r="A550" s="1404"/>
      <c r="B550" s="1516"/>
      <c r="C550" s="1404"/>
      <c r="D550" s="1404"/>
    </row>
    <row r="551" spans="1:4" x14ac:dyDescent="0.2">
      <c r="A551" s="1404"/>
      <c r="B551" s="1516"/>
      <c r="C551" s="1404"/>
      <c r="D551" s="1404"/>
    </row>
    <row r="552" spans="1:4" x14ac:dyDescent="0.2">
      <c r="A552" s="1404"/>
      <c r="B552" s="1516"/>
      <c r="C552" s="1404"/>
      <c r="D552" s="1404"/>
    </row>
    <row r="553" spans="1:4" x14ac:dyDescent="0.2">
      <c r="A553" s="1404"/>
      <c r="B553" s="1516"/>
      <c r="C553" s="1404"/>
      <c r="D553" s="1404"/>
    </row>
    <row r="554" spans="1:4" x14ac:dyDescent="0.2">
      <c r="A554" s="1404"/>
      <c r="B554" s="1516"/>
      <c r="C554" s="1404"/>
      <c r="D554" s="1404"/>
    </row>
    <row r="555" spans="1:4" x14ac:dyDescent="0.2">
      <c r="A555" s="1404"/>
      <c r="B555" s="1516"/>
      <c r="C555" s="1404"/>
      <c r="D555" s="1404"/>
    </row>
    <row r="556" spans="1:4" x14ac:dyDescent="0.2">
      <c r="A556" s="1404"/>
      <c r="B556" s="1516"/>
      <c r="C556" s="1404"/>
      <c r="D556" s="1404"/>
    </row>
    <row r="557" spans="1:4" x14ac:dyDescent="0.2">
      <c r="A557" s="1404"/>
      <c r="B557" s="1516"/>
      <c r="C557" s="1404"/>
      <c r="D557" s="1404"/>
    </row>
    <row r="558" spans="1:4" x14ac:dyDescent="0.2">
      <c r="A558" s="1404"/>
      <c r="B558" s="1516"/>
      <c r="C558" s="1404"/>
      <c r="D558" s="1404"/>
    </row>
    <row r="559" spans="1:4" x14ac:dyDescent="0.2">
      <c r="A559" s="1404"/>
      <c r="B559" s="1516"/>
      <c r="C559" s="1404"/>
      <c r="D559" s="1404"/>
    </row>
    <row r="560" spans="1:4" x14ac:dyDescent="0.2">
      <c r="A560" s="1404"/>
      <c r="B560" s="1516"/>
      <c r="C560" s="1404"/>
      <c r="D560" s="1404"/>
    </row>
    <row r="561" spans="1:4" x14ac:dyDescent="0.2">
      <c r="A561" s="1404"/>
      <c r="B561" s="1516"/>
      <c r="C561" s="1404"/>
      <c r="D561" s="1404"/>
    </row>
    <row r="562" spans="1:4" x14ac:dyDescent="0.2">
      <c r="A562" s="1404"/>
      <c r="B562" s="1516"/>
      <c r="C562" s="1404"/>
      <c r="D562" s="1404"/>
    </row>
    <row r="563" spans="1:4" x14ac:dyDescent="0.2">
      <c r="A563" s="1404"/>
      <c r="B563" s="1516"/>
      <c r="C563" s="1404"/>
      <c r="D563" s="1404"/>
    </row>
    <row r="564" spans="1:4" x14ac:dyDescent="0.2">
      <c r="A564" s="1404"/>
      <c r="B564" s="1516"/>
      <c r="C564" s="1404"/>
      <c r="D564" s="1404"/>
    </row>
    <row r="565" spans="1:4" x14ac:dyDescent="0.2">
      <c r="A565" s="1404"/>
      <c r="B565" s="1516"/>
      <c r="C565" s="1404"/>
      <c r="D565" s="1404"/>
    </row>
    <row r="566" spans="1:4" x14ac:dyDescent="0.2">
      <c r="A566" s="1404"/>
      <c r="B566" s="1516"/>
      <c r="C566" s="1404"/>
      <c r="D566" s="1404"/>
    </row>
    <row r="567" spans="1:4" x14ac:dyDescent="0.2">
      <c r="A567" s="1404"/>
      <c r="B567" s="1516"/>
      <c r="C567" s="1404"/>
      <c r="D567" s="1404"/>
    </row>
    <row r="568" spans="1:4" x14ac:dyDescent="0.2">
      <c r="A568" s="1404"/>
      <c r="B568" s="1516"/>
      <c r="C568" s="1404"/>
      <c r="D568" s="1404"/>
    </row>
    <row r="569" spans="1:4" x14ac:dyDescent="0.2">
      <c r="A569" s="1404"/>
      <c r="B569" s="1516"/>
      <c r="C569" s="1404"/>
      <c r="D569" s="1404"/>
    </row>
    <row r="570" spans="1:4" x14ac:dyDescent="0.2">
      <c r="A570" s="1404"/>
      <c r="B570" s="1516"/>
      <c r="C570" s="1404"/>
      <c r="D570" s="1404"/>
    </row>
    <row r="571" spans="1:4" x14ac:dyDescent="0.2">
      <c r="A571" s="1404"/>
      <c r="B571" s="1516"/>
      <c r="C571" s="1404"/>
      <c r="D571" s="1404"/>
    </row>
    <row r="572" spans="1:4" x14ac:dyDescent="0.2">
      <c r="A572" s="1404"/>
      <c r="B572" s="1516"/>
      <c r="C572" s="1404"/>
      <c r="D572" s="1404"/>
    </row>
    <row r="573" spans="1:4" x14ac:dyDescent="0.2">
      <c r="A573" s="1404"/>
      <c r="B573" s="1516"/>
      <c r="C573" s="1404"/>
      <c r="D573" s="1404"/>
    </row>
    <row r="574" spans="1:4" x14ac:dyDescent="0.2">
      <c r="A574" s="1404"/>
      <c r="B574" s="1516"/>
      <c r="C574" s="1404"/>
      <c r="D574" s="1404"/>
    </row>
    <row r="575" spans="1:4" x14ac:dyDescent="0.2">
      <c r="A575" s="1404"/>
      <c r="B575" s="1516"/>
      <c r="C575" s="1404"/>
      <c r="D575" s="1404"/>
    </row>
    <row r="576" spans="1:4" x14ac:dyDescent="0.2">
      <c r="A576" s="1404"/>
      <c r="B576" s="1516"/>
      <c r="C576" s="1404"/>
      <c r="D576" s="1404"/>
    </row>
    <row r="577" spans="1:4" x14ac:dyDescent="0.2">
      <c r="A577" s="1404"/>
      <c r="B577" s="1516"/>
      <c r="C577" s="1404"/>
      <c r="D577" s="1404"/>
    </row>
    <row r="578" spans="1:4" x14ac:dyDescent="0.2">
      <c r="A578" s="1404"/>
      <c r="B578" s="1516"/>
      <c r="C578" s="1404"/>
      <c r="D578" s="1404"/>
    </row>
    <row r="579" spans="1:4" x14ac:dyDescent="0.2">
      <c r="A579" s="1404"/>
      <c r="B579" s="1516"/>
      <c r="C579" s="1404"/>
      <c r="D579" s="1404"/>
    </row>
    <row r="580" spans="1:4" x14ac:dyDescent="0.2">
      <c r="A580" s="1404"/>
      <c r="B580" s="1516"/>
      <c r="C580" s="1404"/>
      <c r="D580" s="1404"/>
    </row>
    <row r="581" spans="1:4" x14ac:dyDescent="0.2">
      <c r="A581" s="1404"/>
      <c r="B581" s="1516"/>
      <c r="C581" s="1404"/>
      <c r="D581" s="1404"/>
    </row>
    <row r="582" spans="1:4" x14ac:dyDescent="0.2">
      <c r="A582" s="1404"/>
      <c r="B582" s="1516"/>
      <c r="C582" s="1404"/>
      <c r="D582" s="1404"/>
    </row>
    <row r="583" spans="1:4" x14ac:dyDescent="0.2">
      <c r="A583" s="1404"/>
      <c r="B583" s="1516"/>
      <c r="C583" s="1404"/>
      <c r="D583" s="1404"/>
    </row>
    <row r="584" spans="1:4" x14ac:dyDescent="0.2">
      <c r="A584" s="1404"/>
      <c r="B584" s="1516"/>
      <c r="C584" s="1404"/>
      <c r="D584" s="1404"/>
    </row>
    <row r="585" spans="1:4" x14ac:dyDescent="0.2">
      <c r="A585" s="1404"/>
      <c r="B585" s="1516"/>
      <c r="C585" s="1404"/>
      <c r="D585" s="1404"/>
    </row>
    <row r="586" spans="1:4" x14ac:dyDescent="0.2">
      <c r="A586" s="1404"/>
      <c r="B586" s="1516"/>
      <c r="C586" s="1404"/>
      <c r="D586" s="1404"/>
    </row>
    <row r="587" spans="1:4" x14ac:dyDescent="0.2">
      <c r="A587" s="1404"/>
      <c r="B587" s="1516"/>
      <c r="C587" s="1404"/>
      <c r="D587" s="1404"/>
    </row>
    <row r="588" spans="1:4" x14ac:dyDescent="0.2">
      <c r="A588" s="1404"/>
      <c r="B588" s="1516"/>
      <c r="C588" s="1404"/>
      <c r="D588" s="1404"/>
    </row>
    <row r="589" spans="1:4" x14ac:dyDescent="0.2">
      <c r="A589" s="1404"/>
      <c r="B589" s="1516"/>
      <c r="C589" s="1404"/>
      <c r="D589" s="1404"/>
    </row>
    <row r="590" spans="1:4" x14ac:dyDescent="0.2">
      <c r="A590" s="1404"/>
      <c r="B590" s="1516"/>
      <c r="C590" s="1404"/>
      <c r="D590" s="1404"/>
    </row>
    <row r="591" spans="1:4" x14ac:dyDescent="0.2">
      <c r="A591" s="1404"/>
      <c r="B591" s="1516"/>
      <c r="C591" s="1404"/>
      <c r="D591" s="1404"/>
    </row>
    <row r="592" spans="1:4" x14ac:dyDescent="0.2">
      <c r="A592" s="1404"/>
      <c r="B592" s="1516"/>
      <c r="C592" s="1404"/>
      <c r="D592" s="1404"/>
    </row>
    <row r="593" spans="1:4" x14ac:dyDescent="0.2">
      <c r="A593" s="1404"/>
      <c r="B593" s="1516"/>
      <c r="C593" s="1404"/>
      <c r="D593" s="1404"/>
    </row>
    <row r="594" spans="1:4" x14ac:dyDescent="0.2">
      <c r="A594" s="1404"/>
      <c r="B594" s="1516"/>
      <c r="C594" s="1404"/>
      <c r="D594" s="1404"/>
    </row>
    <row r="595" spans="1:4" x14ac:dyDescent="0.2">
      <c r="A595" s="1404"/>
      <c r="B595" s="1516"/>
      <c r="C595" s="1404"/>
      <c r="D595" s="1404"/>
    </row>
    <row r="596" spans="1:4" x14ac:dyDescent="0.2">
      <c r="A596" s="1404"/>
      <c r="B596" s="1516"/>
      <c r="C596" s="1404"/>
      <c r="D596" s="1404"/>
    </row>
    <row r="597" spans="1:4" x14ac:dyDescent="0.2">
      <c r="A597" s="1404"/>
      <c r="B597" s="1516"/>
      <c r="C597" s="1404"/>
      <c r="D597" s="1404"/>
    </row>
    <row r="598" spans="1:4" x14ac:dyDescent="0.2">
      <c r="A598" s="1404"/>
      <c r="B598" s="1516"/>
      <c r="C598" s="1404"/>
      <c r="D598" s="1404"/>
    </row>
    <row r="599" spans="1:4" x14ac:dyDescent="0.2">
      <c r="A599" s="1404"/>
      <c r="B599" s="1516"/>
      <c r="C599" s="1404"/>
      <c r="D599" s="1404"/>
    </row>
    <row r="600" spans="1:4" x14ac:dyDescent="0.2">
      <c r="A600" s="1404"/>
      <c r="B600" s="1516"/>
      <c r="C600" s="1404"/>
      <c r="D600" s="1404"/>
    </row>
    <row r="601" spans="1:4" x14ac:dyDescent="0.2">
      <c r="A601" s="1404"/>
      <c r="B601" s="1516"/>
      <c r="C601" s="1404"/>
      <c r="D601" s="1404"/>
    </row>
    <row r="602" spans="1:4" x14ac:dyDescent="0.2">
      <c r="A602" s="1404"/>
      <c r="B602" s="1516"/>
      <c r="C602" s="1404"/>
      <c r="D602" s="1404"/>
    </row>
    <row r="603" spans="1:4" x14ac:dyDescent="0.2">
      <c r="A603" s="1404"/>
      <c r="B603" s="1516"/>
      <c r="C603" s="1404"/>
      <c r="D603" s="1404"/>
    </row>
    <row r="604" spans="1:4" x14ac:dyDescent="0.2">
      <c r="A604" s="1404"/>
      <c r="B604" s="1516"/>
      <c r="C604" s="1404"/>
      <c r="D604" s="1404"/>
    </row>
    <row r="605" spans="1:4" x14ac:dyDescent="0.2">
      <c r="A605" s="1404"/>
      <c r="B605" s="1516"/>
      <c r="C605" s="1404"/>
      <c r="D605" s="1404"/>
    </row>
    <row r="606" spans="1:4" x14ac:dyDescent="0.2">
      <c r="A606" s="1404"/>
      <c r="B606" s="1516"/>
      <c r="C606" s="1404"/>
      <c r="D606" s="1404"/>
    </row>
    <row r="607" spans="1:4" x14ac:dyDescent="0.2">
      <c r="A607" s="1404"/>
      <c r="B607" s="1516"/>
      <c r="C607" s="1404"/>
      <c r="D607" s="1404"/>
    </row>
    <row r="608" spans="1:4" x14ac:dyDescent="0.2">
      <c r="A608" s="1404"/>
      <c r="B608" s="1516"/>
      <c r="C608" s="1404"/>
      <c r="D608" s="1404"/>
    </row>
    <row r="609" spans="1:4" x14ac:dyDescent="0.2">
      <c r="A609" s="1404"/>
      <c r="B609" s="1516"/>
      <c r="C609" s="1404"/>
      <c r="D609" s="1404"/>
    </row>
    <row r="610" spans="1:4" x14ac:dyDescent="0.2">
      <c r="A610" s="1404"/>
      <c r="B610" s="1516"/>
      <c r="C610" s="1404"/>
      <c r="D610" s="1404"/>
    </row>
    <row r="611" spans="1:4" x14ac:dyDescent="0.2">
      <c r="A611" s="1404"/>
      <c r="B611" s="1516"/>
      <c r="C611" s="1404"/>
      <c r="D611" s="1404"/>
    </row>
    <row r="612" spans="1:4" x14ac:dyDescent="0.2">
      <c r="A612" s="1404"/>
      <c r="B612" s="1516"/>
      <c r="C612" s="1404"/>
      <c r="D612" s="1404"/>
    </row>
    <row r="613" spans="1:4" x14ac:dyDescent="0.2">
      <c r="A613" s="1404"/>
      <c r="B613" s="1516"/>
      <c r="C613" s="1404"/>
      <c r="D613" s="1404"/>
    </row>
    <row r="614" spans="1:4" x14ac:dyDescent="0.2">
      <c r="A614" s="1404"/>
      <c r="B614" s="1516"/>
      <c r="C614" s="1404"/>
      <c r="D614" s="1404"/>
    </row>
    <row r="615" spans="1:4" x14ac:dyDescent="0.2">
      <c r="A615" s="1404"/>
      <c r="B615" s="1516"/>
      <c r="C615" s="1404"/>
      <c r="D615" s="1404"/>
    </row>
    <row r="616" spans="1:4" x14ac:dyDescent="0.2">
      <c r="A616" s="1404"/>
      <c r="B616" s="1516"/>
      <c r="C616" s="1404"/>
      <c r="D616" s="1404"/>
    </row>
    <row r="617" spans="1:4" x14ac:dyDescent="0.2">
      <c r="A617" s="1404"/>
      <c r="B617" s="1516"/>
      <c r="C617" s="1404"/>
      <c r="D617" s="1404"/>
    </row>
    <row r="618" spans="1:4" x14ac:dyDescent="0.2">
      <c r="A618" s="1404"/>
      <c r="B618" s="1516"/>
      <c r="C618" s="1404"/>
      <c r="D618" s="1404"/>
    </row>
    <row r="619" spans="1:4" x14ac:dyDescent="0.2">
      <c r="A619" s="1404"/>
      <c r="B619" s="1516"/>
      <c r="C619" s="1404"/>
      <c r="D619" s="1404"/>
    </row>
    <row r="620" spans="1:4" x14ac:dyDescent="0.2">
      <c r="A620" s="1404"/>
      <c r="B620" s="1516"/>
      <c r="C620" s="1404"/>
      <c r="D620" s="1404"/>
    </row>
    <row r="621" spans="1:4" x14ac:dyDescent="0.2">
      <c r="A621" s="1404"/>
      <c r="B621" s="1516"/>
      <c r="C621" s="1404"/>
      <c r="D621" s="1404"/>
    </row>
    <row r="622" spans="1:4" x14ac:dyDescent="0.2">
      <c r="A622" s="1404"/>
      <c r="B622" s="1516"/>
      <c r="C622" s="1404"/>
      <c r="D622" s="1404"/>
    </row>
    <row r="623" spans="1:4" x14ac:dyDescent="0.2">
      <c r="A623" s="1404"/>
      <c r="B623" s="1516"/>
      <c r="C623" s="1404"/>
      <c r="D623" s="1404"/>
    </row>
    <row r="624" spans="1:4" x14ac:dyDescent="0.2">
      <c r="A624" s="1404"/>
      <c r="B624" s="1516"/>
      <c r="C624" s="1404"/>
      <c r="D624" s="1404"/>
    </row>
    <row r="625" spans="1:4" x14ac:dyDescent="0.2">
      <c r="A625" s="1404"/>
      <c r="B625" s="1516"/>
      <c r="C625" s="1404"/>
      <c r="D625" s="1404"/>
    </row>
    <row r="626" spans="1:4" x14ac:dyDescent="0.2">
      <c r="A626" s="1404"/>
      <c r="B626" s="1516"/>
      <c r="C626" s="1404"/>
      <c r="D626" s="1404"/>
    </row>
    <row r="627" spans="1:4" x14ac:dyDescent="0.2">
      <c r="A627" s="1404"/>
      <c r="B627" s="1516"/>
      <c r="C627" s="1404"/>
      <c r="D627" s="1404"/>
    </row>
    <row r="628" spans="1:4" x14ac:dyDescent="0.2">
      <c r="A628" s="1404"/>
      <c r="B628" s="1516"/>
      <c r="C628" s="1404"/>
      <c r="D628" s="1404"/>
    </row>
    <row r="629" spans="1:4" x14ac:dyDescent="0.2">
      <c r="A629" s="1404"/>
      <c r="B629" s="1516"/>
      <c r="C629" s="1404"/>
      <c r="D629" s="1404"/>
    </row>
    <row r="630" spans="1:4" x14ac:dyDescent="0.2">
      <c r="A630" s="1404"/>
      <c r="B630" s="1516"/>
      <c r="C630" s="1404"/>
      <c r="D630" s="1404"/>
    </row>
    <row r="631" spans="1:4" x14ac:dyDescent="0.2">
      <c r="A631" s="1404"/>
      <c r="B631" s="1516"/>
      <c r="C631" s="1404"/>
      <c r="D631" s="1404"/>
    </row>
    <row r="632" spans="1:4" x14ac:dyDescent="0.2">
      <c r="A632" s="1404"/>
      <c r="B632" s="1516"/>
      <c r="C632" s="1404"/>
      <c r="D632" s="1404"/>
    </row>
    <row r="633" spans="1:4" x14ac:dyDescent="0.2">
      <c r="A633" s="1404"/>
      <c r="B633" s="1516"/>
      <c r="C633" s="1404"/>
      <c r="D633" s="1404"/>
    </row>
    <row r="634" spans="1:4" x14ac:dyDescent="0.2">
      <c r="A634" s="1404"/>
      <c r="B634" s="1516"/>
      <c r="C634" s="1404"/>
      <c r="D634" s="1404"/>
    </row>
    <row r="635" spans="1:4" x14ac:dyDescent="0.2">
      <c r="A635" s="1404"/>
      <c r="B635" s="1516"/>
      <c r="C635" s="1404"/>
      <c r="D635" s="1404"/>
    </row>
    <row r="636" spans="1:4" x14ac:dyDescent="0.2">
      <c r="A636" s="1404"/>
      <c r="B636" s="1516"/>
      <c r="C636" s="1404"/>
      <c r="D636" s="1404"/>
    </row>
    <row r="637" spans="1:4" x14ac:dyDescent="0.2">
      <c r="A637" s="1404"/>
      <c r="B637" s="1516"/>
      <c r="C637" s="1404"/>
      <c r="D637" s="1404"/>
    </row>
    <row r="638" spans="1:4" x14ac:dyDescent="0.2">
      <c r="A638" s="1404"/>
      <c r="B638" s="1516"/>
      <c r="C638" s="1404"/>
      <c r="D638" s="1404"/>
    </row>
    <row r="639" spans="1:4" x14ac:dyDescent="0.2">
      <c r="A639" s="1404"/>
      <c r="B639" s="1516"/>
      <c r="C639" s="1404"/>
      <c r="D639" s="1404"/>
    </row>
    <row r="640" spans="1:4" x14ac:dyDescent="0.2">
      <c r="A640" s="1404"/>
      <c r="B640" s="1516"/>
      <c r="C640" s="1404"/>
      <c r="D640" s="1404"/>
    </row>
    <row r="641" spans="1:4" x14ac:dyDescent="0.2">
      <c r="A641" s="1404"/>
      <c r="B641" s="1516"/>
      <c r="C641" s="1404"/>
      <c r="D641" s="1404"/>
    </row>
    <row r="642" spans="1:4" x14ac:dyDescent="0.2">
      <c r="A642" s="1404"/>
      <c r="B642" s="1516"/>
      <c r="C642" s="1404"/>
      <c r="D642" s="1404"/>
    </row>
    <row r="643" spans="1:4" x14ac:dyDescent="0.2">
      <c r="A643" s="1404"/>
      <c r="B643" s="1516"/>
      <c r="C643" s="1404"/>
      <c r="D643" s="1404"/>
    </row>
    <row r="644" spans="1:4" x14ac:dyDescent="0.2">
      <c r="A644" s="1404"/>
      <c r="B644" s="1516"/>
      <c r="C644" s="1404"/>
      <c r="D644" s="1404"/>
    </row>
    <row r="645" spans="1:4" x14ac:dyDescent="0.2">
      <c r="A645" s="1404"/>
      <c r="B645" s="1516"/>
      <c r="C645" s="1404"/>
      <c r="D645" s="1404"/>
    </row>
    <row r="646" spans="1:4" x14ac:dyDescent="0.2">
      <c r="A646" s="1404"/>
      <c r="B646" s="1516"/>
      <c r="C646" s="1404"/>
      <c r="D646" s="1404"/>
    </row>
    <row r="647" spans="1:4" x14ac:dyDescent="0.2">
      <c r="A647" s="1404"/>
      <c r="B647" s="1516"/>
      <c r="C647" s="1404"/>
      <c r="D647" s="1404"/>
    </row>
    <row r="648" spans="1:4" x14ac:dyDescent="0.2">
      <c r="A648" s="1404"/>
      <c r="B648" s="1516"/>
      <c r="C648" s="1404"/>
      <c r="D648" s="1404"/>
    </row>
    <row r="649" spans="1:4" x14ac:dyDescent="0.2">
      <c r="A649" s="1404"/>
      <c r="B649" s="1516"/>
      <c r="C649" s="1404"/>
      <c r="D649" s="1404"/>
    </row>
    <row r="650" spans="1:4" x14ac:dyDescent="0.2">
      <c r="A650" s="1404"/>
      <c r="B650" s="1516"/>
      <c r="C650" s="1404"/>
      <c r="D650" s="1404"/>
    </row>
    <row r="651" spans="1:4" x14ac:dyDescent="0.2">
      <c r="A651" s="1404"/>
      <c r="B651" s="1516"/>
      <c r="C651" s="1404"/>
      <c r="D651" s="1404"/>
    </row>
    <row r="652" spans="1:4" x14ac:dyDescent="0.2">
      <c r="A652" s="1404"/>
      <c r="B652" s="1516"/>
      <c r="C652" s="1404"/>
      <c r="D652" s="1404"/>
    </row>
    <row r="653" spans="1:4" x14ac:dyDescent="0.2">
      <c r="A653" s="1404"/>
      <c r="B653" s="1516"/>
      <c r="C653" s="1404"/>
      <c r="D653" s="1404"/>
    </row>
    <row r="654" spans="1:4" x14ac:dyDescent="0.2">
      <c r="A654" s="1404"/>
      <c r="B654" s="1516"/>
      <c r="C654" s="1404"/>
      <c r="D654" s="1404"/>
    </row>
    <row r="655" spans="1:4" x14ac:dyDescent="0.2">
      <c r="A655" s="1404"/>
      <c r="B655" s="1516"/>
      <c r="C655" s="1404"/>
      <c r="D655" s="1404"/>
    </row>
    <row r="656" spans="1:4" x14ac:dyDescent="0.2">
      <c r="A656" s="1404"/>
      <c r="B656" s="1516"/>
      <c r="C656" s="1404"/>
      <c r="D656" s="1404"/>
    </row>
    <row r="657" spans="1:4" x14ac:dyDescent="0.2">
      <c r="A657" s="1404"/>
      <c r="B657" s="1516"/>
      <c r="C657" s="1404"/>
      <c r="D657" s="1404"/>
    </row>
    <row r="658" spans="1:4" x14ac:dyDescent="0.2">
      <c r="A658" s="1404"/>
      <c r="B658" s="1516"/>
      <c r="C658" s="1404"/>
      <c r="D658" s="1404"/>
    </row>
    <row r="659" spans="1:4" x14ac:dyDescent="0.2">
      <c r="A659" s="1404"/>
      <c r="B659" s="1516"/>
      <c r="C659" s="1404"/>
      <c r="D659" s="1404"/>
    </row>
    <row r="660" spans="1:4" x14ac:dyDescent="0.2">
      <c r="A660" s="1404"/>
      <c r="B660" s="1516"/>
      <c r="C660" s="1404"/>
      <c r="D660" s="1404"/>
    </row>
    <row r="661" spans="1:4" x14ac:dyDescent="0.2">
      <c r="A661" s="1404"/>
      <c r="B661" s="1516"/>
      <c r="C661" s="1404"/>
      <c r="D661" s="1404"/>
    </row>
    <row r="662" spans="1:4" x14ac:dyDescent="0.2">
      <c r="A662" s="1404"/>
      <c r="B662" s="1516"/>
      <c r="C662" s="1404"/>
      <c r="D662" s="1404"/>
    </row>
    <row r="663" spans="1:4" x14ac:dyDescent="0.2">
      <c r="A663" s="1404"/>
      <c r="B663" s="1516"/>
      <c r="C663" s="1404"/>
      <c r="D663" s="1404"/>
    </row>
    <row r="664" spans="1:4" x14ac:dyDescent="0.2">
      <c r="A664" s="1404"/>
      <c r="B664" s="1516"/>
      <c r="C664" s="1404"/>
      <c r="D664" s="1404"/>
    </row>
    <row r="665" spans="1:4" x14ac:dyDescent="0.2">
      <c r="A665" s="1404"/>
      <c r="B665" s="1516"/>
      <c r="C665" s="1404"/>
      <c r="D665" s="1404"/>
    </row>
    <row r="666" spans="1:4" x14ac:dyDescent="0.2">
      <c r="A666" s="1404"/>
      <c r="B666" s="1516"/>
      <c r="C666" s="1404"/>
      <c r="D666" s="1404"/>
    </row>
    <row r="667" spans="1:4" x14ac:dyDescent="0.2">
      <c r="A667" s="1404"/>
      <c r="B667" s="1516"/>
      <c r="C667" s="1404"/>
      <c r="D667" s="1404"/>
    </row>
    <row r="668" spans="1:4" x14ac:dyDescent="0.2">
      <c r="A668" s="1404"/>
      <c r="B668" s="1516"/>
      <c r="C668" s="1404"/>
      <c r="D668" s="1404"/>
    </row>
    <row r="669" spans="1:4" x14ac:dyDescent="0.2">
      <c r="A669" s="1404"/>
      <c r="B669" s="1516"/>
      <c r="C669" s="1404"/>
      <c r="D669" s="1404"/>
    </row>
    <row r="670" spans="1:4" x14ac:dyDescent="0.2">
      <c r="A670" s="1404"/>
      <c r="B670" s="1516"/>
      <c r="C670" s="1404"/>
      <c r="D670" s="1404"/>
    </row>
    <row r="671" spans="1:4" x14ac:dyDescent="0.2">
      <c r="A671" s="1404"/>
      <c r="B671" s="1516"/>
      <c r="C671" s="1404"/>
      <c r="D671" s="1404"/>
    </row>
    <row r="672" spans="1:4" x14ac:dyDescent="0.2">
      <c r="A672" s="1404"/>
      <c r="B672" s="1516"/>
      <c r="C672" s="1404"/>
      <c r="D672" s="1404"/>
    </row>
    <row r="673" spans="1:4" x14ac:dyDescent="0.2">
      <c r="A673" s="1404"/>
      <c r="B673" s="1516"/>
      <c r="C673" s="1404"/>
      <c r="D673" s="1404"/>
    </row>
    <row r="674" spans="1:4" x14ac:dyDescent="0.2">
      <c r="A674" s="1404"/>
      <c r="B674" s="1516"/>
      <c r="C674" s="1404"/>
      <c r="D674" s="1404"/>
    </row>
    <row r="675" spans="1:4" x14ac:dyDescent="0.2">
      <c r="A675" s="1404"/>
      <c r="B675" s="1516"/>
      <c r="C675" s="1404"/>
      <c r="D675" s="1404"/>
    </row>
    <row r="676" spans="1:4" x14ac:dyDescent="0.2">
      <c r="A676" s="1404"/>
      <c r="B676" s="1516"/>
      <c r="C676" s="1404"/>
      <c r="D676" s="1404"/>
    </row>
    <row r="677" spans="1:4" x14ac:dyDescent="0.2">
      <c r="A677" s="1404"/>
      <c r="B677" s="1516"/>
      <c r="C677" s="1404"/>
      <c r="D677" s="1404"/>
    </row>
    <row r="678" spans="1:4" x14ac:dyDescent="0.2">
      <c r="A678" s="1404"/>
      <c r="B678" s="1516"/>
      <c r="C678" s="1404"/>
      <c r="D678" s="1404"/>
    </row>
    <row r="679" spans="1:4" x14ac:dyDescent="0.2">
      <c r="A679" s="1404"/>
      <c r="B679" s="1516"/>
      <c r="C679" s="1404"/>
      <c r="D679" s="1404"/>
    </row>
    <row r="680" spans="1:4" x14ac:dyDescent="0.2">
      <c r="A680" s="1404"/>
      <c r="B680" s="1516"/>
      <c r="C680" s="1404"/>
      <c r="D680" s="1404"/>
    </row>
    <row r="681" spans="1:4" x14ac:dyDescent="0.2">
      <c r="A681" s="1404"/>
      <c r="B681" s="1516"/>
      <c r="C681" s="1404"/>
      <c r="D681" s="1404"/>
    </row>
    <row r="682" spans="1:4" x14ac:dyDescent="0.2">
      <c r="A682" s="1404"/>
      <c r="B682" s="1516"/>
      <c r="C682" s="1404"/>
      <c r="D682" s="1404"/>
    </row>
    <row r="683" spans="1:4" x14ac:dyDescent="0.2">
      <c r="A683" s="1404"/>
      <c r="B683" s="1516"/>
      <c r="C683" s="1404"/>
      <c r="D683" s="1404"/>
    </row>
    <row r="684" spans="1:4" x14ac:dyDescent="0.2">
      <c r="A684" s="1404"/>
      <c r="B684" s="1516"/>
      <c r="C684" s="1404"/>
      <c r="D684" s="1404"/>
    </row>
    <row r="685" spans="1:4" x14ac:dyDescent="0.2">
      <c r="A685" s="1404"/>
      <c r="B685" s="1516"/>
      <c r="C685" s="1404"/>
      <c r="D685" s="1404"/>
    </row>
    <row r="686" spans="1:4" x14ac:dyDescent="0.2">
      <c r="A686" s="1404"/>
      <c r="B686" s="1516"/>
      <c r="C686" s="1404"/>
      <c r="D686" s="1404"/>
    </row>
    <row r="687" spans="1:4" x14ac:dyDescent="0.2">
      <c r="A687" s="1404"/>
      <c r="B687" s="1516"/>
      <c r="C687" s="1404"/>
      <c r="D687" s="1404"/>
    </row>
    <row r="688" spans="1:4" x14ac:dyDescent="0.2">
      <c r="A688" s="1404"/>
      <c r="B688" s="1516"/>
      <c r="C688" s="1404"/>
      <c r="D688" s="1404"/>
    </row>
    <row r="689" spans="1:4" x14ac:dyDescent="0.2">
      <c r="A689" s="1404"/>
      <c r="B689" s="1516"/>
      <c r="C689" s="1404"/>
      <c r="D689" s="1404"/>
    </row>
    <row r="690" spans="1:4" x14ac:dyDescent="0.2">
      <c r="A690" s="1404"/>
      <c r="B690" s="1516"/>
      <c r="C690" s="1404"/>
      <c r="D690" s="1404"/>
    </row>
    <row r="691" spans="1:4" x14ac:dyDescent="0.2">
      <c r="A691" s="1404"/>
      <c r="B691" s="1516"/>
      <c r="C691" s="1404"/>
      <c r="D691" s="1404"/>
    </row>
    <row r="692" spans="1:4" x14ac:dyDescent="0.2">
      <c r="A692" s="1404"/>
      <c r="B692" s="1516"/>
      <c r="C692" s="1404"/>
      <c r="D692" s="1404"/>
    </row>
    <row r="693" spans="1:4" x14ac:dyDescent="0.2">
      <c r="A693" s="1404"/>
      <c r="B693" s="1516"/>
      <c r="C693" s="1404"/>
      <c r="D693" s="1404"/>
    </row>
    <row r="694" spans="1:4" x14ac:dyDescent="0.2">
      <c r="A694" s="1404"/>
      <c r="B694" s="1516"/>
      <c r="C694" s="1404"/>
      <c r="D694" s="1404"/>
    </row>
    <row r="695" spans="1:4" x14ac:dyDescent="0.2">
      <c r="A695" s="1404"/>
      <c r="B695" s="1516"/>
      <c r="C695" s="1404"/>
      <c r="D695" s="1404"/>
    </row>
    <row r="696" spans="1:4" x14ac:dyDescent="0.2">
      <c r="A696" s="1404"/>
      <c r="B696" s="1516"/>
      <c r="C696" s="1404"/>
      <c r="D696" s="1404"/>
    </row>
    <row r="697" spans="1:4" x14ac:dyDescent="0.2">
      <c r="A697" s="1404"/>
      <c r="B697" s="1516"/>
      <c r="C697" s="1404"/>
      <c r="D697" s="1404"/>
    </row>
    <row r="698" spans="1:4" x14ac:dyDescent="0.2">
      <c r="A698" s="1404"/>
      <c r="B698" s="1516"/>
      <c r="C698" s="1404"/>
      <c r="D698" s="1404"/>
    </row>
    <row r="699" spans="1:4" x14ac:dyDescent="0.2">
      <c r="A699" s="1404"/>
      <c r="B699" s="1516"/>
      <c r="C699" s="1404"/>
      <c r="D699" s="1404"/>
    </row>
    <row r="700" spans="1:4" x14ac:dyDescent="0.2">
      <c r="A700" s="1404"/>
      <c r="B700" s="1516"/>
      <c r="C700" s="1404"/>
      <c r="D700" s="1404"/>
    </row>
    <row r="701" spans="1:4" x14ac:dyDescent="0.2">
      <c r="A701" s="1404"/>
      <c r="B701" s="1516"/>
      <c r="C701" s="1404"/>
      <c r="D701" s="1404"/>
    </row>
    <row r="702" spans="1:4" x14ac:dyDescent="0.2">
      <c r="A702" s="1404"/>
      <c r="B702" s="1516"/>
      <c r="C702" s="1404"/>
      <c r="D702" s="1404"/>
    </row>
    <row r="703" spans="1:4" x14ac:dyDescent="0.2">
      <c r="A703" s="1404"/>
      <c r="B703" s="1516"/>
      <c r="C703" s="1404"/>
      <c r="D703" s="1404"/>
    </row>
    <row r="704" spans="1:4" x14ac:dyDescent="0.2">
      <c r="A704" s="1404"/>
      <c r="B704" s="1516"/>
      <c r="C704" s="1404"/>
      <c r="D704" s="1404"/>
    </row>
    <row r="705" spans="1:4" x14ac:dyDescent="0.2">
      <c r="A705" s="1404"/>
      <c r="B705" s="1516"/>
      <c r="C705" s="1404"/>
      <c r="D705" s="1404"/>
    </row>
    <row r="706" spans="1:4" x14ac:dyDescent="0.2">
      <c r="A706" s="1404"/>
      <c r="B706" s="1516"/>
      <c r="C706" s="1404"/>
      <c r="D706" s="1404"/>
    </row>
    <row r="707" spans="1:4" x14ac:dyDescent="0.2">
      <c r="A707" s="1404"/>
      <c r="B707" s="1516"/>
      <c r="C707" s="1404"/>
      <c r="D707" s="1404"/>
    </row>
    <row r="708" spans="1:4" x14ac:dyDescent="0.2">
      <c r="A708" s="1404"/>
      <c r="B708" s="1516"/>
      <c r="C708" s="1404"/>
      <c r="D708" s="1404"/>
    </row>
    <row r="709" spans="1:4" x14ac:dyDescent="0.2">
      <c r="A709" s="1404"/>
      <c r="B709" s="1516"/>
      <c r="C709" s="1404"/>
      <c r="D709" s="1404"/>
    </row>
    <row r="710" spans="1:4" x14ac:dyDescent="0.2">
      <c r="A710" s="1404"/>
      <c r="B710" s="1516"/>
      <c r="C710" s="1404"/>
      <c r="D710" s="1404"/>
    </row>
    <row r="711" spans="1:4" x14ac:dyDescent="0.2">
      <c r="A711" s="1404"/>
      <c r="B711" s="1516"/>
      <c r="C711" s="1404"/>
      <c r="D711" s="1404"/>
    </row>
    <row r="712" spans="1:4" x14ac:dyDescent="0.2">
      <c r="A712" s="1404"/>
      <c r="B712" s="1516"/>
      <c r="C712" s="1404"/>
      <c r="D712" s="1404"/>
    </row>
    <row r="713" spans="1:4" x14ac:dyDescent="0.2">
      <c r="A713" s="1404"/>
      <c r="B713" s="1516"/>
      <c r="C713" s="1404"/>
      <c r="D713" s="1404"/>
    </row>
    <row r="714" spans="1:4" x14ac:dyDescent="0.2">
      <c r="A714" s="1404"/>
      <c r="B714" s="1516"/>
      <c r="C714" s="1404"/>
      <c r="D714" s="1404"/>
    </row>
    <row r="715" spans="1:4" x14ac:dyDescent="0.2">
      <c r="A715" s="1404"/>
      <c r="B715" s="1516"/>
      <c r="C715" s="1404"/>
      <c r="D715" s="1404"/>
    </row>
    <row r="716" spans="1:4" x14ac:dyDescent="0.2">
      <c r="A716" s="1404"/>
      <c r="B716" s="1516"/>
      <c r="C716" s="1404"/>
      <c r="D716" s="1404"/>
    </row>
    <row r="717" spans="1:4" x14ac:dyDescent="0.2">
      <c r="A717" s="1404"/>
      <c r="B717" s="1516"/>
      <c r="C717" s="1404"/>
      <c r="D717" s="1404"/>
    </row>
    <row r="718" spans="1:4" x14ac:dyDescent="0.2">
      <c r="A718" s="1404"/>
      <c r="B718" s="1516"/>
      <c r="C718" s="1404"/>
      <c r="D718" s="1404"/>
    </row>
    <row r="719" spans="1:4" x14ac:dyDescent="0.2">
      <c r="A719" s="1404"/>
      <c r="B719" s="1516"/>
      <c r="C719" s="1404"/>
      <c r="D719" s="1404"/>
    </row>
    <row r="720" spans="1:4" x14ac:dyDescent="0.2">
      <c r="A720" s="1404"/>
      <c r="B720" s="1516"/>
      <c r="C720" s="1404"/>
      <c r="D720" s="1404"/>
    </row>
    <row r="721" spans="1:4" x14ac:dyDescent="0.2">
      <c r="A721" s="1404"/>
      <c r="B721" s="1516"/>
      <c r="C721" s="1404"/>
      <c r="D721" s="1404"/>
    </row>
    <row r="722" spans="1:4" x14ac:dyDescent="0.2">
      <c r="A722" s="1404"/>
      <c r="B722" s="1516"/>
      <c r="C722" s="1404"/>
      <c r="D722" s="1404"/>
    </row>
    <row r="723" spans="1:4" x14ac:dyDescent="0.2">
      <c r="A723" s="1404"/>
      <c r="B723" s="1516"/>
      <c r="C723" s="1404"/>
      <c r="D723" s="1404"/>
    </row>
    <row r="724" spans="1:4" x14ac:dyDescent="0.2">
      <c r="A724" s="1404"/>
      <c r="B724" s="1516"/>
      <c r="C724" s="1404"/>
      <c r="D724" s="1404"/>
    </row>
    <row r="725" spans="1:4" x14ac:dyDescent="0.2">
      <c r="A725" s="1404"/>
      <c r="B725" s="1516"/>
      <c r="C725" s="1404"/>
      <c r="D725" s="1404"/>
    </row>
    <row r="726" spans="1:4" x14ac:dyDescent="0.2">
      <c r="A726" s="1404"/>
      <c r="B726" s="1516"/>
      <c r="C726" s="1404"/>
      <c r="D726" s="1404"/>
    </row>
    <row r="727" spans="1:4" x14ac:dyDescent="0.2">
      <c r="A727" s="1404"/>
      <c r="B727" s="1516"/>
      <c r="C727" s="1404"/>
      <c r="D727" s="1404"/>
    </row>
    <row r="728" spans="1:4" x14ac:dyDescent="0.2">
      <c r="A728" s="1404"/>
      <c r="B728" s="1516"/>
      <c r="C728" s="1404"/>
      <c r="D728" s="1404"/>
    </row>
    <row r="729" spans="1:4" x14ac:dyDescent="0.2">
      <c r="A729" s="1404"/>
      <c r="B729" s="1516"/>
      <c r="C729" s="1404"/>
      <c r="D729" s="1404"/>
    </row>
    <row r="730" spans="1:4" x14ac:dyDescent="0.2">
      <c r="A730" s="1404"/>
      <c r="B730" s="1516"/>
      <c r="C730" s="1404"/>
      <c r="D730" s="1404"/>
    </row>
    <row r="731" spans="1:4" x14ac:dyDescent="0.2">
      <c r="A731" s="1404"/>
      <c r="B731" s="1516"/>
      <c r="C731" s="1404"/>
      <c r="D731" s="1404"/>
    </row>
    <row r="732" spans="1:4" x14ac:dyDescent="0.2">
      <c r="A732" s="1404"/>
      <c r="B732" s="1516"/>
      <c r="C732" s="1404"/>
      <c r="D732" s="1404"/>
    </row>
    <row r="733" spans="1:4" x14ac:dyDescent="0.2">
      <c r="A733" s="1404"/>
      <c r="B733" s="1516"/>
      <c r="C733" s="1404"/>
      <c r="D733" s="1404"/>
    </row>
    <row r="734" spans="1:4" x14ac:dyDescent="0.2">
      <c r="A734" s="1404"/>
      <c r="B734" s="1516"/>
      <c r="C734" s="1404"/>
      <c r="D734" s="1404"/>
    </row>
    <row r="735" spans="1:4" x14ac:dyDescent="0.2">
      <c r="A735" s="1404"/>
      <c r="B735" s="1516"/>
      <c r="C735" s="1404"/>
      <c r="D735" s="1404"/>
    </row>
    <row r="736" spans="1:4" x14ac:dyDescent="0.2">
      <c r="A736" s="1404"/>
      <c r="B736" s="1516"/>
      <c r="C736" s="1404"/>
      <c r="D736" s="1404"/>
    </row>
    <row r="737" spans="1:4" x14ac:dyDescent="0.2">
      <c r="A737" s="1404"/>
      <c r="B737" s="1516"/>
      <c r="C737" s="1404"/>
      <c r="D737" s="1404"/>
    </row>
    <row r="738" spans="1:4" x14ac:dyDescent="0.2">
      <c r="A738" s="1404"/>
      <c r="B738" s="1516"/>
      <c r="C738" s="1404"/>
      <c r="D738" s="1404"/>
    </row>
    <row r="739" spans="1:4" x14ac:dyDescent="0.2">
      <c r="A739" s="1404"/>
      <c r="B739" s="1516"/>
      <c r="C739" s="1404"/>
      <c r="D739" s="1404"/>
    </row>
    <row r="740" spans="1:4" x14ac:dyDescent="0.2">
      <c r="A740" s="1404"/>
      <c r="B740" s="1516"/>
      <c r="C740" s="1404"/>
      <c r="D740" s="1404"/>
    </row>
    <row r="741" spans="1:4" x14ac:dyDescent="0.2">
      <c r="A741" s="1404"/>
      <c r="B741" s="1516"/>
      <c r="C741" s="1404"/>
      <c r="D741" s="1404"/>
    </row>
    <row r="742" spans="1:4" x14ac:dyDescent="0.2">
      <c r="A742" s="1404"/>
      <c r="B742" s="1516"/>
      <c r="C742" s="1404"/>
      <c r="D742" s="1404"/>
    </row>
    <row r="743" spans="1:4" x14ac:dyDescent="0.2">
      <c r="A743" s="1404"/>
      <c r="B743" s="1516"/>
      <c r="C743" s="1404"/>
      <c r="D743" s="1404"/>
    </row>
    <row r="744" spans="1:4" x14ac:dyDescent="0.2">
      <c r="A744" s="1404"/>
      <c r="B744" s="1516"/>
      <c r="C744" s="1404"/>
      <c r="D744" s="1404"/>
    </row>
    <row r="745" spans="1:4" x14ac:dyDescent="0.2">
      <c r="A745" s="1404"/>
      <c r="B745" s="1516"/>
      <c r="C745" s="1404"/>
      <c r="D745" s="1404"/>
    </row>
    <row r="746" spans="1:4" x14ac:dyDescent="0.2">
      <c r="A746" s="1404"/>
      <c r="B746" s="1516"/>
      <c r="C746" s="1404"/>
      <c r="D746" s="1404"/>
    </row>
    <row r="747" spans="1:4" x14ac:dyDescent="0.2">
      <c r="A747" s="1404"/>
      <c r="B747" s="1516"/>
      <c r="C747" s="1404"/>
      <c r="D747" s="1404"/>
    </row>
    <row r="748" spans="1:4" x14ac:dyDescent="0.2">
      <c r="A748" s="1404"/>
      <c r="B748" s="1516"/>
      <c r="C748" s="1404"/>
      <c r="D748" s="1404"/>
    </row>
    <row r="749" spans="1:4" x14ac:dyDescent="0.2">
      <c r="A749" s="1404"/>
      <c r="B749" s="1516"/>
      <c r="C749" s="1404"/>
      <c r="D749" s="1404"/>
    </row>
    <row r="750" spans="1:4" x14ac:dyDescent="0.2">
      <c r="A750" s="1404"/>
      <c r="B750" s="1516"/>
      <c r="C750" s="1404"/>
      <c r="D750" s="1404"/>
    </row>
    <row r="751" spans="1:4" x14ac:dyDescent="0.2">
      <c r="A751" s="1404"/>
      <c r="B751" s="1516"/>
      <c r="C751" s="1404"/>
      <c r="D751" s="1404"/>
    </row>
    <row r="752" spans="1:4" x14ac:dyDescent="0.2">
      <c r="A752" s="1404"/>
      <c r="B752" s="1516"/>
      <c r="C752" s="1404"/>
      <c r="D752" s="1404"/>
    </row>
    <row r="753" spans="1:4" x14ac:dyDescent="0.2">
      <c r="A753" s="1404"/>
      <c r="B753" s="1516"/>
      <c r="C753" s="1404"/>
      <c r="D753" s="1404"/>
    </row>
    <row r="754" spans="1:4" x14ac:dyDescent="0.2">
      <c r="A754" s="1404"/>
      <c r="B754" s="1516"/>
      <c r="C754" s="1404"/>
      <c r="D754" s="1404"/>
    </row>
    <row r="755" spans="1:4" x14ac:dyDescent="0.2">
      <c r="A755" s="1404"/>
      <c r="B755" s="1516"/>
      <c r="C755" s="1404"/>
      <c r="D755" s="1404"/>
    </row>
    <row r="756" spans="1:4" x14ac:dyDescent="0.2">
      <c r="A756" s="1404"/>
      <c r="B756" s="1516"/>
      <c r="C756" s="1404"/>
      <c r="D756" s="1404"/>
    </row>
    <row r="757" spans="1:4" x14ac:dyDescent="0.2">
      <c r="A757" s="1404"/>
      <c r="B757" s="1516"/>
      <c r="C757" s="1404"/>
      <c r="D757" s="1404"/>
    </row>
    <row r="758" spans="1:4" x14ac:dyDescent="0.2">
      <c r="A758" s="1404"/>
      <c r="B758" s="1516"/>
      <c r="C758" s="1404"/>
      <c r="D758" s="1404"/>
    </row>
    <row r="759" spans="1:4" x14ac:dyDescent="0.2">
      <c r="A759" s="1404"/>
      <c r="B759" s="1516"/>
      <c r="C759" s="1404"/>
      <c r="D759" s="1404"/>
    </row>
    <row r="760" spans="1:4" x14ac:dyDescent="0.2">
      <c r="A760" s="1404"/>
      <c r="B760" s="1516"/>
      <c r="C760" s="1404"/>
      <c r="D760" s="1404"/>
    </row>
    <row r="761" spans="1:4" x14ac:dyDescent="0.2">
      <c r="A761" s="1404"/>
      <c r="B761" s="1516"/>
      <c r="C761" s="1404"/>
      <c r="D761" s="1404"/>
    </row>
    <row r="762" spans="1:4" x14ac:dyDescent="0.2">
      <c r="A762" s="1404"/>
      <c r="B762" s="1516"/>
      <c r="C762" s="1404"/>
      <c r="D762" s="1404"/>
    </row>
    <row r="763" spans="1:4" x14ac:dyDescent="0.2">
      <c r="A763" s="1404"/>
      <c r="B763" s="1516"/>
      <c r="C763" s="1404"/>
      <c r="D763" s="1404"/>
    </row>
    <row r="764" spans="1:4" x14ac:dyDescent="0.2">
      <c r="A764" s="1404"/>
      <c r="B764" s="1516"/>
      <c r="C764" s="1404"/>
      <c r="D764" s="1404"/>
    </row>
    <row r="765" spans="1:4" x14ac:dyDescent="0.2">
      <c r="A765" s="1404"/>
      <c r="B765" s="1516"/>
      <c r="C765" s="1404"/>
      <c r="D765" s="1404"/>
    </row>
    <row r="766" spans="1:4" x14ac:dyDescent="0.2">
      <c r="A766" s="1404"/>
      <c r="B766" s="1516"/>
      <c r="C766" s="1404"/>
      <c r="D766" s="1404"/>
    </row>
    <row r="767" spans="1:4" x14ac:dyDescent="0.2">
      <c r="A767" s="1404"/>
      <c r="B767" s="1516"/>
      <c r="C767" s="1404"/>
      <c r="D767" s="1404"/>
    </row>
    <row r="768" spans="1:4" x14ac:dyDescent="0.2">
      <c r="A768" s="1404"/>
      <c r="B768" s="1516"/>
      <c r="C768" s="1404"/>
      <c r="D768" s="1404"/>
    </row>
    <row r="769" spans="1:4" x14ac:dyDescent="0.2">
      <c r="A769" s="1404"/>
      <c r="B769" s="1516"/>
      <c r="C769" s="1404"/>
      <c r="D769" s="1404"/>
    </row>
    <row r="770" spans="1:4" x14ac:dyDescent="0.2">
      <c r="A770" s="1404"/>
      <c r="B770" s="1516"/>
      <c r="C770" s="1404"/>
      <c r="D770" s="1404"/>
    </row>
    <row r="771" spans="1:4" x14ac:dyDescent="0.2">
      <c r="A771" s="1404"/>
      <c r="B771" s="1516"/>
      <c r="C771" s="1404"/>
      <c r="D771" s="1404"/>
    </row>
    <row r="772" spans="1:4" x14ac:dyDescent="0.2">
      <c r="A772" s="1404"/>
      <c r="B772" s="1516"/>
      <c r="C772" s="1404"/>
      <c r="D772" s="1404"/>
    </row>
    <row r="773" spans="1:4" x14ac:dyDescent="0.2">
      <c r="A773" s="1404"/>
      <c r="B773" s="1516"/>
      <c r="C773" s="1404"/>
      <c r="D773" s="1404"/>
    </row>
    <row r="774" spans="1:4" x14ac:dyDescent="0.2">
      <c r="A774" s="1404"/>
      <c r="B774" s="1516"/>
      <c r="C774" s="1404"/>
      <c r="D774" s="1404"/>
    </row>
    <row r="775" spans="1:4" x14ac:dyDescent="0.2">
      <c r="A775" s="1404"/>
      <c r="B775" s="1516"/>
      <c r="C775" s="1404"/>
      <c r="D775" s="1404"/>
    </row>
    <row r="776" spans="1:4" x14ac:dyDescent="0.2">
      <c r="A776" s="1404"/>
      <c r="B776" s="1516"/>
      <c r="C776" s="1404"/>
      <c r="D776" s="1404"/>
    </row>
    <row r="777" spans="1:4" x14ac:dyDescent="0.2">
      <c r="A777" s="1404"/>
      <c r="B777" s="1516"/>
      <c r="C777" s="1404"/>
      <c r="D777" s="1404"/>
    </row>
    <row r="778" spans="1:4" x14ac:dyDescent="0.2">
      <c r="A778" s="1404"/>
      <c r="B778" s="1516"/>
      <c r="C778" s="1404"/>
      <c r="D778" s="1404"/>
    </row>
    <row r="779" spans="1:4" x14ac:dyDescent="0.2">
      <c r="A779" s="1404"/>
      <c r="B779" s="1516"/>
      <c r="C779" s="1404"/>
      <c r="D779" s="1404"/>
    </row>
    <row r="780" spans="1:4" x14ac:dyDescent="0.2">
      <c r="A780" s="1404"/>
      <c r="B780" s="1516"/>
      <c r="C780" s="1404"/>
      <c r="D780" s="1404"/>
    </row>
    <row r="781" spans="1:4" x14ac:dyDescent="0.2">
      <c r="A781" s="1404"/>
      <c r="B781" s="1516"/>
      <c r="C781" s="1404"/>
      <c r="D781" s="1404"/>
    </row>
    <row r="782" spans="1:4" x14ac:dyDescent="0.2">
      <c r="A782" s="1404"/>
      <c r="B782" s="1516"/>
      <c r="C782" s="1404"/>
      <c r="D782" s="1404"/>
    </row>
    <row r="783" spans="1:4" x14ac:dyDescent="0.2">
      <c r="A783" s="1404"/>
      <c r="B783" s="1516"/>
      <c r="C783" s="1404"/>
      <c r="D783" s="1404"/>
    </row>
    <row r="784" spans="1:4" x14ac:dyDescent="0.2">
      <c r="A784" s="1404"/>
      <c r="B784" s="1516"/>
      <c r="C784" s="1404"/>
      <c r="D784" s="1404"/>
    </row>
    <row r="785" spans="1:4" x14ac:dyDescent="0.2">
      <c r="A785" s="1404"/>
      <c r="B785" s="1516"/>
      <c r="C785" s="1404"/>
      <c r="D785" s="1404"/>
    </row>
    <row r="786" spans="1:4" x14ac:dyDescent="0.2">
      <c r="A786" s="1404"/>
      <c r="B786" s="1516"/>
      <c r="C786" s="1404"/>
      <c r="D786" s="1404"/>
    </row>
    <row r="787" spans="1:4" x14ac:dyDescent="0.2">
      <c r="A787" s="1404"/>
      <c r="B787" s="1516"/>
      <c r="C787" s="1404"/>
      <c r="D787" s="1404"/>
    </row>
    <row r="788" spans="1:4" x14ac:dyDescent="0.2">
      <c r="A788" s="1404"/>
      <c r="B788" s="1516"/>
      <c r="C788" s="1404"/>
      <c r="D788" s="1404"/>
    </row>
    <row r="789" spans="1:4" x14ac:dyDescent="0.2">
      <c r="A789" s="1404"/>
      <c r="B789" s="1516"/>
      <c r="C789" s="1404"/>
      <c r="D789" s="1404"/>
    </row>
    <row r="790" spans="1:4" x14ac:dyDescent="0.2">
      <c r="A790" s="1404"/>
      <c r="B790" s="1516"/>
      <c r="C790" s="1404"/>
      <c r="D790" s="1404"/>
    </row>
    <row r="791" spans="1:4" x14ac:dyDescent="0.2">
      <c r="A791" s="1404"/>
      <c r="B791" s="1516"/>
      <c r="C791" s="1404"/>
      <c r="D791" s="1404"/>
    </row>
    <row r="792" spans="1:4" x14ac:dyDescent="0.2">
      <c r="A792" s="1404"/>
      <c r="B792" s="1516"/>
      <c r="C792" s="1404"/>
      <c r="D792" s="1404"/>
    </row>
    <row r="793" spans="1:4" x14ac:dyDescent="0.2">
      <c r="A793" s="1404"/>
      <c r="B793" s="1516"/>
      <c r="C793" s="1404"/>
      <c r="D793" s="1404"/>
    </row>
    <row r="794" spans="1:4" x14ac:dyDescent="0.2">
      <c r="A794" s="1404"/>
      <c r="B794" s="1516"/>
      <c r="C794" s="1404"/>
      <c r="D794" s="1404"/>
    </row>
    <row r="795" spans="1:4" x14ac:dyDescent="0.2">
      <c r="A795" s="1404"/>
      <c r="B795" s="1516"/>
      <c r="C795" s="1404"/>
      <c r="D795" s="1404"/>
    </row>
    <row r="796" spans="1:4" x14ac:dyDescent="0.2">
      <c r="A796" s="1404"/>
      <c r="B796" s="1516"/>
      <c r="C796" s="1404"/>
      <c r="D796" s="1404"/>
    </row>
    <row r="797" spans="1:4" x14ac:dyDescent="0.2">
      <c r="A797" s="1404"/>
      <c r="B797" s="1516"/>
      <c r="C797" s="1404"/>
      <c r="D797" s="1404"/>
    </row>
    <row r="798" spans="1:4" x14ac:dyDescent="0.2">
      <c r="A798" s="1404"/>
      <c r="B798" s="1516"/>
      <c r="C798" s="1404"/>
      <c r="D798" s="1404"/>
    </row>
    <row r="799" spans="1:4" x14ac:dyDescent="0.2">
      <c r="A799" s="1404"/>
      <c r="B799" s="1516"/>
      <c r="C799" s="1404"/>
      <c r="D799" s="1404"/>
    </row>
    <row r="800" spans="1:4" x14ac:dyDescent="0.2">
      <c r="A800" s="1404"/>
      <c r="B800" s="1516"/>
      <c r="C800" s="1404"/>
      <c r="D800" s="1404"/>
    </row>
    <row r="801" spans="1:4" x14ac:dyDescent="0.2">
      <c r="A801" s="1404"/>
      <c r="B801" s="1516"/>
      <c r="C801" s="1404"/>
      <c r="D801" s="1404"/>
    </row>
    <row r="802" spans="1:4" x14ac:dyDescent="0.2">
      <c r="A802" s="1404"/>
      <c r="B802" s="1516"/>
      <c r="C802" s="1404"/>
      <c r="D802" s="1404"/>
    </row>
    <row r="803" spans="1:4" x14ac:dyDescent="0.2">
      <c r="A803" s="1404"/>
      <c r="B803" s="1516"/>
      <c r="C803" s="1404"/>
      <c r="D803" s="1404"/>
    </row>
    <row r="804" spans="1:4" x14ac:dyDescent="0.2">
      <c r="A804" s="1404"/>
      <c r="B804" s="1516"/>
      <c r="C804" s="1404"/>
      <c r="D804" s="1404"/>
    </row>
    <row r="805" spans="1:4" x14ac:dyDescent="0.2">
      <c r="A805" s="1404"/>
      <c r="B805" s="1516"/>
      <c r="C805" s="1404"/>
      <c r="D805" s="1404"/>
    </row>
    <row r="806" spans="1:4" x14ac:dyDescent="0.2">
      <c r="A806" s="1404"/>
      <c r="B806" s="1516"/>
      <c r="C806" s="1404"/>
      <c r="D806" s="1404"/>
    </row>
    <row r="807" spans="1:4" x14ac:dyDescent="0.2">
      <c r="A807" s="1404"/>
      <c r="B807" s="1516"/>
      <c r="C807" s="1404"/>
      <c r="D807" s="1404"/>
    </row>
    <row r="808" spans="1:4" x14ac:dyDescent="0.2">
      <c r="A808" s="1404"/>
      <c r="B808" s="1516"/>
      <c r="C808" s="1404"/>
      <c r="D808" s="1404"/>
    </row>
    <row r="809" spans="1:4" x14ac:dyDescent="0.2">
      <c r="A809" s="1404"/>
      <c r="B809" s="1516"/>
      <c r="C809" s="1404"/>
      <c r="D809" s="1404"/>
    </row>
    <row r="810" spans="1:4" x14ac:dyDescent="0.2">
      <c r="A810" s="1404"/>
      <c r="B810" s="1516"/>
      <c r="C810" s="1404"/>
      <c r="D810" s="1404"/>
    </row>
    <row r="811" spans="1:4" x14ac:dyDescent="0.2">
      <c r="A811" s="1404"/>
      <c r="B811" s="1516"/>
      <c r="C811" s="1404"/>
      <c r="D811" s="1404"/>
    </row>
    <row r="812" spans="1:4" x14ac:dyDescent="0.2">
      <c r="A812" s="1404"/>
      <c r="B812" s="1516"/>
      <c r="C812" s="1404"/>
      <c r="D812" s="1404"/>
    </row>
    <row r="813" spans="1:4" x14ac:dyDescent="0.2">
      <c r="A813" s="1404"/>
      <c r="B813" s="1516"/>
      <c r="C813" s="1404"/>
      <c r="D813" s="1404"/>
    </row>
    <row r="814" spans="1:4" x14ac:dyDescent="0.2">
      <c r="A814" s="1404"/>
      <c r="B814" s="1516"/>
      <c r="C814" s="1404"/>
      <c r="D814" s="1404"/>
    </row>
    <row r="815" spans="1:4" x14ac:dyDescent="0.2">
      <c r="A815" s="1404"/>
      <c r="B815" s="1516"/>
      <c r="C815" s="1404"/>
      <c r="D815" s="1404"/>
    </row>
    <row r="816" spans="1:4" x14ac:dyDescent="0.2">
      <c r="A816" s="1404"/>
      <c r="B816" s="1516"/>
      <c r="C816" s="1404"/>
      <c r="D816" s="1404"/>
    </row>
    <row r="817" spans="1:4" x14ac:dyDescent="0.2">
      <c r="A817" s="1404"/>
      <c r="B817" s="1516"/>
      <c r="C817" s="1404"/>
      <c r="D817" s="1404"/>
    </row>
    <row r="818" spans="1:4" x14ac:dyDescent="0.2">
      <c r="A818" s="1404"/>
      <c r="B818" s="1516"/>
      <c r="C818" s="1404"/>
      <c r="D818" s="1404"/>
    </row>
    <row r="819" spans="1:4" x14ac:dyDescent="0.2">
      <c r="A819" s="1404"/>
      <c r="B819" s="1516"/>
      <c r="C819" s="1404"/>
      <c r="D819" s="1404"/>
    </row>
    <row r="820" spans="1:4" x14ac:dyDescent="0.2">
      <c r="A820" s="1404"/>
      <c r="B820" s="1516"/>
      <c r="C820" s="1404"/>
      <c r="D820" s="1404"/>
    </row>
    <row r="821" spans="1:4" x14ac:dyDescent="0.2">
      <c r="A821" s="1404"/>
      <c r="B821" s="1516"/>
      <c r="C821" s="1404"/>
      <c r="D821" s="1404"/>
    </row>
    <row r="822" spans="1:4" x14ac:dyDescent="0.2">
      <c r="A822" s="1404"/>
      <c r="B822" s="1516"/>
      <c r="C822" s="1404"/>
      <c r="D822" s="1404"/>
    </row>
    <row r="823" spans="1:4" x14ac:dyDescent="0.2">
      <c r="A823" s="1404"/>
      <c r="B823" s="1516"/>
      <c r="C823" s="1404"/>
      <c r="D823" s="1404"/>
    </row>
    <row r="824" spans="1:4" x14ac:dyDescent="0.2">
      <c r="A824" s="1404"/>
      <c r="B824" s="1516"/>
      <c r="C824" s="1404"/>
      <c r="D824" s="1404"/>
    </row>
    <row r="825" spans="1:4" x14ac:dyDescent="0.2">
      <c r="A825" s="1404"/>
      <c r="B825" s="1516"/>
      <c r="C825" s="1404"/>
      <c r="D825" s="1404"/>
    </row>
    <row r="826" spans="1:4" x14ac:dyDescent="0.2">
      <c r="A826" s="1404"/>
      <c r="B826" s="1516"/>
      <c r="C826" s="1404"/>
      <c r="D826" s="1404"/>
    </row>
    <row r="827" spans="1:4" x14ac:dyDescent="0.2">
      <c r="A827" s="1404"/>
      <c r="B827" s="1516"/>
      <c r="C827" s="1404"/>
      <c r="D827" s="1404"/>
    </row>
    <row r="828" spans="1:4" x14ac:dyDescent="0.2">
      <c r="A828" s="1404"/>
      <c r="B828" s="1516"/>
      <c r="C828" s="1404"/>
      <c r="D828" s="1404"/>
    </row>
    <row r="829" spans="1:4" x14ac:dyDescent="0.2">
      <c r="A829" s="1404"/>
      <c r="B829" s="1516"/>
      <c r="C829" s="1404"/>
      <c r="D829" s="1404"/>
    </row>
    <row r="830" spans="1:4" x14ac:dyDescent="0.2">
      <c r="A830" s="1404"/>
      <c r="B830" s="1516"/>
      <c r="C830" s="1404"/>
      <c r="D830" s="1404"/>
    </row>
    <row r="831" spans="1:4" x14ac:dyDescent="0.2">
      <c r="A831" s="1404"/>
      <c r="B831" s="1516"/>
      <c r="C831" s="1404"/>
      <c r="D831" s="1404"/>
    </row>
    <row r="832" spans="1:4" x14ac:dyDescent="0.2">
      <c r="A832" s="1404"/>
      <c r="B832" s="1516"/>
      <c r="C832" s="1404"/>
      <c r="D832" s="1404"/>
    </row>
    <row r="833" spans="1:4" x14ac:dyDescent="0.2">
      <c r="A833" s="1404"/>
      <c r="B833" s="1516"/>
      <c r="C833" s="1404"/>
      <c r="D833" s="1404"/>
    </row>
    <row r="834" spans="1:4" x14ac:dyDescent="0.2">
      <c r="A834" s="1404"/>
      <c r="B834" s="1516"/>
      <c r="C834" s="1404"/>
      <c r="D834" s="1404"/>
    </row>
    <row r="835" spans="1:4" x14ac:dyDescent="0.2">
      <c r="A835" s="1404"/>
      <c r="B835" s="1516"/>
      <c r="C835" s="1404"/>
      <c r="D835" s="1404"/>
    </row>
    <row r="836" spans="1:4" x14ac:dyDescent="0.2">
      <c r="A836" s="1404"/>
      <c r="B836" s="1516"/>
      <c r="C836" s="1404"/>
      <c r="D836" s="1404"/>
    </row>
    <row r="837" spans="1:4" x14ac:dyDescent="0.2">
      <c r="A837" s="1404"/>
      <c r="B837" s="1516"/>
      <c r="C837" s="1404"/>
      <c r="D837" s="1404"/>
    </row>
    <row r="838" spans="1:4" x14ac:dyDescent="0.2">
      <c r="A838" s="1404"/>
      <c r="B838" s="1516"/>
      <c r="C838" s="1404"/>
      <c r="D838" s="1404"/>
    </row>
    <row r="839" spans="1:4" x14ac:dyDescent="0.2">
      <c r="A839" s="1404"/>
      <c r="B839" s="1516"/>
      <c r="C839" s="1404"/>
      <c r="D839" s="1404"/>
    </row>
    <row r="840" spans="1:4" x14ac:dyDescent="0.2">
      <c r="A840" s="1404"/>
      <c r="B840" s="1516"/>
      <c r="C840" s="1404"/>
      <c r="D840" s="1404"/>
    </row>
    <row r="841" spans="1:4" x14ac:dyDescent="0.2">
      <c r="A841" s="1404"/>
      <c r="B841" s="1516"/>
      <c r="C841" s="1404"/>
      <c r="D841" s="1404"/>
    </row>
    <row r="842" spans="1:4" x14ac:dyDescent="0.2">
      <c r="A842" s="1404"/>
      <c r="B842" s="1516"/>
      <c r="C842" s="1404"/>
      <c r="D842" s="1404"/>
    </row>
    <row r="843" spans="1:4" x14ac:dyDescent="0.2">
      <c r="A843" s="1404"/>
      <c r="B843" s="1516"/>
      <c r="C843" s="1404"/>
      <c r="D843" s="1404"/>
    </row>
    <row r="844" spans="1:4" x14ac:dyDescent="0.2">
      <c r="A844" s="1404"/>
      <c r="B844" s="1516"/>
      <c r="C844" s="1404"/>
      <c r="D844" s="1404"/>
    </row>
    <row r="845" spans="1:4" x14ac:dyDescent="0.2">
      <c r="A845" s="1404"/>
      <c r="B845" s="1516"/>
      <c r="C845" s="1404"/>
      <c r="D845" s="1404"/>
    </row>
    <row r="846" spans="1:4" x14ac:dyDescent="0.2">
      <c r="A846" s="1404"/>
      <c r="B846" s="1516"/>
      <c r="C846" s="1404"/>
      <c r="D846" s="1404"/>
    </row>
    <row r="847" spans="1:4" x14ac:dyDescent="0.2">
      <c r="A847" s="1404"/>
      <c r="B847" s="1516"/>
      <c r="C847" s="1404"/>
      <c r="D847" s="1404"/>
    </row>
    <row r="848" spans="1:4" x14ac:dyDescent="0.2">
      <c r="A848" s="1404"/>
      <c r="B848" s="1516"/>
      <c r="C848" s="1404"/>
      <c r="D848" s="1404"/>
    </row>
    <row r="849" spans="1:4" x14ac:dyDescent="0.2">
      <c r="A849" s="1404"/>
      <c r="B849" s="1516"/>
      <c r="C849" s="1404"/>
      <c r="D849" s="1404"/>
    </row>
    <row r="850" spans="1:4" x14ac:dyDescent="0.2">
      <c r="A850" s="1404"/>
      <c r="B850" s="1516"/>
      <c r="C850" s="1404"/>
      <c r="D850" s="1404"/>
    </row>
    <row r="851" spans="1:4" x14ac:dyDescent="0.2">
      <c r="A851" s="1404"/>
      <c r="B851" s="1516"/>
      <c r="C851" s="1404"/>
      <c r="D851" s="1404"/>
    </row>
    <row r="852" spans="1:4" x14ac:dyDescent="0.2">
      <c r="A852" s="1404"/>
      <c r="B852" s="1516"/>
      <c r="C852" s="1404"/>
      <c r="D852" s="1404"/>
    </row>
    <row r="853" spans="1:4" x14ac:dyDescent="0.2">
      <c r="A853" s="1404"/>
      <c r="B853" s="1516"/>
      <c r="C853" s="1404"/>
      <c r="D853" s="1404"/>
    </row>
    <row r="854" spans="1:4" x14ac:dyDescent="0.2">
      <c r="A854" s="1404"/>
      <c r="B854" s="1516"/>
      <c r="C854" s="1404"/>
      <c r="D854" s="1404"/>
    </row>
    <row r="855" spans="1:4" x14ac:dyDescent="0.2">
      <c r="A855" s="1404"/>
      <c r="B855" s="1516"/>
      <c r="C855" s="1404"/>
      <c r="D855" s="1404"/>
    </row>
    <row r="856" spans="1:4" x14ac:dyDescent="0.2">
      <c r="A856" s="1404"/>
      <c r="B856" s="1516"/>
      <c r="C856" s="1404"/>
      <c r="D856" s="1404"/>
    </row>
    <row r="857" spans="1:4" x14ac:dyDescent="0.2">
      <c r="A857" s="1404"/>
      <c r="B857" s="1516"/>
      <c r="C857" s="1404"/>
      <c r="D857" s="1404"/>
    </row>
    <row r="858" spans="1:4" x14ac:dyDescent="0.2">
      <c r="A858" s="1404"/>
      <c r="B858" s="1516"/>
      <c r="C858" s="1404"/>
      <c r="D858" s="1404"/>
    </row>
    <row r="859" spans="1:4" x14ac:dyDescent="0.2">
      <c r="A859" s="1404"/>
      <c r="B859" s="1516"/>
      <c r="C859" s="1404"/>
      <c r="D859" s="1404"/>
    </row>
    <row r="860" spans="1:4" x14ac:dyDescent="0.2">
      <c r="A860" s="1404"/>
      <c r="B860" s="1516"/>
      <c r="C860" s="1404"/>
      <c r="D860" s="1404"/>
    </row>
    <row r="861" spans="1:4" x14ac:dyDescent="0.2">
      <c r="A861" s="1404"/>
      <c r="B861" s="1516"/>
      <c r="C861" s="1404"/>
      <c r="D861" s="1404"/>
    </row>
    <row r="862" spans="1:4" x14ac:dyDescent="0.2">
      <c r="A862" s="1404"/>
      <c r="B862" s="1516"/>
      <c r="C862" s="1404"/>
      <c r="D862" s="1404"/>
    </row>
    <row r="863" spans="1:4" x14ac:dyDescent="0.2">
      <c r="A863" s="1404"/>
      <c r="B863" s="1516"/>
      <c r="C863" s="1404"/>
      <c r="D863" s="1404"/>
    </row>
    <row r="864" spans="1:4" x14ac:dyDescent="0.2">
      <c r="A864" s="1404"/>
      <c r="B864" s="1516"/>
      <c r="C864" s="1404"/>
      <c r="D864" s="1404"/>
    </row>
    <row r="865" spans="1:4" x14ac:dyDescent="0.2">
      <c r="A865" s="1404"/>
      <c r="B865" s="1516"/>
      <c r="C865" s="1404"/>
      <c r="D865" s="1404"/>
    </row>
    <row r="866" spans="1:4" x14ac:dyDescent="0.2">
      <c r="A866" s="1404"/>
      <c r="B866" s="1516"/>
      <c r="C866" s="1404"/>
      <c r="D866" s="1404"/>
    </row>
    <row r="867" spans="1:4" x14ac:dyDescent="0.2">
      <c r="A867" s="1404"/>
      <c r="B867" s="1516"/>
      <c r="C867" s="1404"/>
      <c r="D867" s="1404"/>
    </row>
    <row r="868" spans="1:4" x14ac:dyDescent="0.2">
      <c r="A868" s="1404"/>
      <c r="B868" s="1516"/>
      <c r="C868" s="1404"/>
      <c r="D868" s="1404"/>
    </row>
    <row r="869" spans="1:4" x14ac:dyDescent="0.2">
      <c r="A869" s="1404"/>
      <c r="B869" s="1516"/>
      <c r="C869" s="1404"/>
      <c r="D869" s="1404"/>
    </row>
    <row r="870" spans="1:4" x14ac:dyDescent="0.2">
      <c r="A870" s="1404"/>
      <c r="B870" s="1516"/>
      <c r="C870" s="1404"/>
      <c r="D870" s="1404"/>
    </row>
    <row r="871" spans="1:4" x14ac:dyDescent="0.2">
      <c r="A871" s="1404"/>
      <c r="B871" s="1516"/>
      <c r="C871" s="1404"/>
      <c r="D871" s="1404"/>
    </row>
    <row r="872" spans="1:4" x14ac:dyDescent="0.2">
      <c r="A872" s="1404"/>
      <c r="B872" s="1516"/>
      <c r="C872" s="1404"/>
      <c r="D872" s="1404"/>
    </row>
    <row r="873" spans="1:4" x14ac:dyDescent="0.2">
      <c r="A873" s="1404"/>
      <c r="B873" s="1516"/>
      <c r="C873" s="1404"/>
      <c r="D873" s="1404"/>
    </row>
    <row r="874" spans="1:4" x14ac:dyDescent="0.2">
      <c r="A874" s="1404"/>
      <c r="B874" s="1516"/>
      <c r="C874" s="1404"/>
      <c r="D874" s="1404"/>
    </row>
    <row r="875" spans="1:4" x14ac:dyDescent="0.2">
      <c r="A875" s="1404"/>
      <c r="B875" s="1516"/>
      <c r="C875" s="1404"/>
      <c r="D875" s="1404"/>
    </row>
    <row r="876" spans="1:4" x14ac:dyDescent="0.2">
      <c r="A876" s="1404"/>
      <c r="B876" s="1516"/>
      <c r="C876" s="1404"/>
      <c r="D876" s="1404"/>
    </row>
    <row r="877" spans="1:4" x14ac:dyDescent="0.2">
      <c r="A877" s="1404"/>
      <c r="B877" s="1516"/>
      <c r="C877" s="1404"/>
      <c r="D877" s="1404"/>
    </row>
    <row r="878" spans="1:4" x14ac:dyDescent="0.2">
      <c r="A878" s="1404"/>
      <c r="B878" s="1516"/>
      <c r="C878" s="1404"/>
      <c r="D878" s="1404"/>
    </row>
    <row r="879" spans="1:4" x14ac:dyDescent="0.2">
      <c r="A879" s="1404"/>
      <c r="B879" s="1516"/>
      <c r="C879" s="1404"/>
      <c r="D879" s="1404"/>
    </row>
    <row r="880" spans="1:4" x14ac:dyDescent="0.2">
      <c r="A880" s="1404"/>
      <c r="B880" s="1516"/>
      <c r="C880" s="1404"/>
      <c r="D880" s="1404"/>
    </row>
    <row r="881" spans="1:4" x14ac:dyDescent="0.2">
      <c r="A881" s="1404"/>
      <c r="B881" s="1516"/>
      <c r="C881" s="1404"/>
      <c r="D881" s="1404"/>
    </row>
    <row r="882" spans="1:4" x14ac:dyDescent="0.2">
      <c r="A882" s="1404"/>
      <c r="B882" s="1516"/>
      <c r="C882" s="1404"/>
      <c r="D882" s="1404"/>
    </row>
    <row r="883" spans="1:4" x14ac:dyDescent="0.2">
      <c r="A883" s="1404"/>
      <c r="B883" s="1516"/>
      <c r="C883" s="1404"/>
      <c r="D883" s="1404"/>
    </row>
    <row r="884" spans="1:4" x14ac:dyDescent="0.2">
      <c r="A884" s="1404"/>
      <c r="B884" s="1516"/>
      <c r="C884" s="1404"/>
      <c r="D884" s="1404"/>
    </row>
    <row r="885" spans="1:4" x14ac:dyDescent="0.2">
      <c r="A885" s="1404"/>
      <c r="B885" s="1516"/>
      <c r="C885" s="1404"/>
      <c r="D885" s="1404"/>
    </row>
    <row r="886" spans="1:4" x14ac:dyDescent="0.2">
      <c r="A886" s="1404"/>
      <c r="B886" s="1516"/>
      <c r="C886" s="1404"/>
      <c r="D886" s="1404"/>
    </row>
    <row r="887" spans="1:4" x14ac:dyDescent="0.2">
      <c r="A887" s="1404"/>
      <c r="B887" s="1516"/>
      <c r="C887" s="1404"/>
      <c r="D887" s="1404"/>
    </row>
    <row r="888" spans="1:4" x14ac:dyDescent="0.2">
      <c r="A888" s="1404"/>
      <c r="B888" s="1516"/>
      <c r="C888" s="1404"/>
      <c r="D888" s="1404"/>
    </row>
    <row r="889" spans="1:4" x14ac:dyDescent="0.2">
      <c r="A889" s="1404"/>
      <c r="B889" s="1516"/>
      <c r="C889" s="1404"/>
      <c r="D889" s="1404"/>
    </row>
    <row r="890" spans="1:4" x14ac:dyDescent="0.2">
      <c r="A890" s="1404"/>
      <c r="B890" s="1516"/>
      <c r="C890" s="1404"/>
      <c r="D890" s="1404"/>
    </row>
    <row r="891" spans="1:4" x14ac:dyDescent="0.2">
      <c r="A891" s="1404"/>
      <c r="B891" s="1516"/>
      <c r="C891" s="1404"/>
      <c r="D891" s="1404"/>
    </row>
    <row r="892" spans="1:4" x14ac:dyDescent="0.2">
      <c r="A892" s="1404"/>
      <c r="B892" s="1516"/>
      <c r="C892" s="1404"/>
      <c r="D892" s="1404"/>
    </row>
    <row r="893" spans="1:4" x14ac:dyDescent="0.2">
      <c r="A893" s="1404"/>
      <c r="B893" s="1516"/>
      <c r="C893" s="1404"/>
      <c r="D893" s="1404"/>
    </row>
    <row r="894" spans="1:4" x14ac:dyDescent="0.2">
      <c r="A894" s="1404"/>
      <c r="B894" s="1516"/>
      <c r="C894" s="1404"/>
      <c r="D894" s="1404"/>
    </row>
    <row r="895" spans="1:4" x14ac:dyDescent="0.2">
      <c r="A895" s="1404"/>
      <c r="B895" s="1516"/>
      <c r="C895" s="1404"/>
      <c r="D895" s="1404"/>
    </row>
    <row r="896" spans="1:4" x14ac:dyDescent="0.2">
      <c r="A896" s="1404"/>
      <c r="B896" s="1516"/>
      <c r="C896" s="1404"/>
      <c r="D896" s="1404"/>
    </row>
    <row r="897" spans="1:4" x14ac:dyDescent="0.2">
      <c r="A897" s="1404"/>
      <c r="B897" s="1516"/>
      <c r="C897" s="1404"/>
      <c r="D897" s="1404"/>
    </row>
    <row r="898" spans="1:4" x14ac:dyDescent="0.2">
      <c r="A898" s="1404"/>
      <c r="B898" s="1516"/>
      <c r="C898" s="1404"/>
      <c r="D898" s="1404"/>
    </row>
    <row r="899" spans="1:4" x14ac:dyDescent="0.2">
      <c r="A899" s="1404"/>
      <c r="B899" s="1516"/>
      <c r="C899" s="1404"/>
      <c r="D899" s="1404"/>
    </row>
    <row r="900" spans="1:4" x14ac:dyDescent="0.2">
      <c r="A900" s="1404"/>
      <c r="B900" s="1516"/>
      <c r="C900" s="1404"/>
      <c r="D900" s="1404"/>
    </row>
    <row r="901" spans="1:4" x14ac:dyDescent="0.2">
      <c r="A901" s="1404"/>
      <c r="B901" s="1516"/>
      <c r="C901" s="1404"/>
      <c r="D901" s="1404"/>
    </row>
    <row r="902" spans="1:4" x14ac:dyDescent="0.2">
      <c r="A902" s="1404"/>
      <c r="B902" s="1516"/>
      <c r="C902" s="1404"/>
      <c r="D902" s="1404"/>
    </row>
    <row r="903" spans="1:4" x14ac:dyDescent="0.2">
      <c r="A903" s="1404"/>
      <c r="B903" s="1516"/>
      <c r="C903" s="1404"/>
      <c r="D903" s="1404"/>
    </row>
    <row r="904" spans="1:4" x14ac:dyDescent="0.2">
      <c r="A904" s="1404"/>
      <c r="B904" s="1516"/>
      <c r="C904" s="1404"/>
      <c r="D904" s="1404"/>
    </row>
    <row r="905" spans="1:4" x14ac:dyDescent="0.2">
      <c r="A905" s="1404"/>
      <c r="B905" s="1516"/>
      <c r="C905" s="1404"/>
      <c r="D905" s="1404"/>
    </row>
    <row r="906" spans="1:4" x14ac:dyDescent="0.2">
      <c r="A906" s="1404"/>
      <c r="B906" s="1516"/>
      <c r="C906" s="1404"/>
      <c r="D906" s="1404"/>
    </row>
    <row r="907" spans="1:4" x14ac:dyDescent="0.2">
      <c r="A907" s="1404"/>
      <c r="B907" s="1516"/>
      <c r="C907" s="1404"/>
      <c r="D907" s="1404"/>
    </row>
    <row r="908" spans="1:4" x14ac:dyDescent="0.2">
      <c r="A908" s="1404"/>
      <c r="B908" s="1516"/>
      <c r="C908" s="1404"/>
      <c r="D908" s="1404"/>
    </row>
    <row r="909" spans="1:4" x14ac:dyDescent="0.2">
      <c r="A909" s="1404"/>
      <c r="B909" s="1516"/>
      <c r="C909" s="1404"/>
      <c r="D909" s="1404"/>
    </row>
    <row r="910" spans="1:4" x14ac:dyDescent="0.2">
      <c r="A910" s="1404"/>
      <c r="B910" s="1516"/>
      <c r="C910" s="1404"/>
      <c r="D910" s="1404"/>
    </row>
    <row r="911" spans="1:4" x14ac:dyDescent="0.2">
      <c r="A911" s="1404"/>
      <c r="B911" s="1516"/>
      <c r="C911" s="1404"/>
      <c r="D911" s="1404"/>
    </row>
    <row r="912" spans="1:4" x14ac:dyDescent="0.2">
      <c r="A912" s="1404"/>
      <c r="B912" s="1516"/>
      <c r="C912" s="1404"/>
      <c r="D912" s="1404"/>
    </row>
    <row r="913" spans="1:4" x14ac:dyDescent="0.2">
      <c r="A913" s="1404"/>
      <c r="B913" s="1516"/>
      <c r="C913" s="1404"/>
      <c r="D913" s="1404"/>
    </row>
    <row r="914" spans="1:4" x14ac:dyDescent="0.2">
      <c r="A914" s="1404"/>
      <c r="B914" s="1516"/>
      <c r="C914" s="1404"/>
      <c r="D914" s="1404"/>
    </row>
    <row r="915" spans="1:4" x14ac:dyDescent="0.2">
      <c r="A915" s="1404"/>
      <c r="B915" s="1516"/>
      <c r="C915" s="1404"/>
      <c r="D915" s="1404"/>
    </row>
    <row r="916" spans="1:4" x14ac:dyDescent="0.2">
      <c r="A916" s="1404"/>
      <c r="B916" s="1516"/>
      <c r="C916" s="1404"/>
      <c r="D916" s="1404"/>
    </row>
    <row r="917" spans="1:4" x14ac:dyDescent="0.2">
      <c r="A917" s="1404"/>
      <c r="B917" s="1516"/>
      <c r="C917" s="1404"/>
      <c r="D917" s="1404"/>
    </row>
    <row r="918" spans="1:4" x14ac:dyDescent="0.2">
      <c r="A918" s="1404"/>
      <c r="B918" s="1516"/>
      <c r="C918" s="1404"/>
      <c r="D918" s="1404"/>
    </row>
    <row r="919" spans="1:4" x14ac:dyDescent="0.2">
      <c r="A919" s="1404"/>
      <c r="B919" s="1516"/>
      <c r="C919" s="1404"/>
      <c r="D919" s="1404"/>
    </row>
    <row r="920" spans="1:4" x14ac:dyDescent="0.2">
      <c r="A920" s="1404"/>
      <c r="B920" s="1516"/>
      <c r="C920" s="1404"/>
      <c r="D920" s="1404"/>
    </row>
    <row r="921" spans="1:4" x14ac:dyDescent="0.2">
      <c r="A921" s="1404"/>
      <c r="B921" s="1516"/>
      <c r="C921" s="1404"/>
      <c r="D921" s="1404"/>
    </row>
    <row r="922" spans="1:4" x14ac:dyDescent="0.2">
      <c r="A922" s="1404"/>
      <c r="B922" s="1516"/>
      <c r="C922" s="1404"/>
      <c r="D922" s="1404"/>
    </row>
    <row r="923" spans="1:4" x14ac:dyDescent="0.2">
      <c r="A923" s="1404"/>
      <c r="B923" s="1516"/>
      <c r="C923" s="1404"/>
      <c r="D923" s="1404"/>
    </row>
    <row r="924" spans="1:4" x14ac:dyDescent="0.2">
      <c r="A924" s="1404"/>
      <c r="B924" s="1516"/>
      <c r="C924" s="1404"/>
      <c r="D924" s="1404"/>
    </row>
    <row r="925" spans="1:4" x14ac:dyDescent="0.2">
      <c r="A925" s="1404"/>
      <c r="B925" s="1516"/>
      <c r="C925" s="1404"/>
      <c r="D925" s="1404"/>
    </row>
    <row r="926" spans="1:4" x14ac:dyDescent="0.2">
      <c r="A926" s="1404"/>
      <c r="B926" s="1516"/>
      <c r="C926" s="1404"/>
      <c r="D926" s="1404"/>
    </row>
    <row r="927" spans="1:4" x14ac:dyDescent="0.2">
      <c r="A927" s="1404"/>
      <c r="B927" s="1516"/>
      <c r="C927" s="1404"/>
      <c r="D927" s="1404"/>
    </row>
    <row r="928" spans="1:4" x14ac:dyDescent="0.2">
      <c r="A928" s="1404"/>
      <c r="B928" s="1516"/>
      <c r="C928" s="1404"/>
      <c r="D928" s="1404"/>
    </row>
    <row r="929" spans="1:4" x14ac:dyDescent="0.2">
      <c r="A929" s="1404"/>
      <c r="B929" s="1516"/>
      <c r="C929" s="1404"/>
      <c r="D929" s="1404"/>
    </row>
    <row r="930" spans="1:4" x14ac:dyDescent="0.2">
      <c r="A930" s="1404"/>
      <c r="B930" s="1516"/>
      <c r="C930" s="1404"/>
      <c r="D930" s="1404"/>
    </row>
    <row r="931" spans="1:4" x14ac:dyDescent="0.2">
      <c r="A931" s="1404"/>
      <c r="B931" s="1516"/>
      <c r="C931" s="1404"/>
      <c r="D931" s="1404"/>
    </row>
    <row r="932" spans="1:4" x14ac:dyDescent="0.2">
      <c r="A932" s="1404"/>
      <c r="B932" s="1516"/>
      <c r="C932" s="1404"/>
      <c r="D932" s="1404"/>
    </row>
    <row r="933" spans="1:4" x14ac:dyDescent="0.2">
      <c r="A933" s="1404"/>
      <c r="B933" s="1516"/>
      <c r="C933" s="1404"/>
      <c r="D933" s="1404"/>
    </row>
    <row r="934" spans="1:4" x14ac:dyDescent="0.2">
      <c r="A934" s="1404"/>
      <c r="B934" s="1516"/>
      <c r="C934" s="1404"/>
      <c r="D934" s="1404"/>
    </row>
    <row r="935" spans="1:4" x14ac:dyDescent="0.2">
      <c r="A935" s="1404"/>
      <c r="B935" s="1516"/>
      <c r="C935" s="1404"/>
      <c r="D935" s="1404"/>
    </row>
    <row r="936" spans="1:4" x14ac:dyDescent="0.2">
      <c r="A936" s="1404"/>
      <c r="B936" s="1516"/>
      <c r="C936" s="1404"/>
      <c r="D936" s="1404"/>
    </row>
    <row r="937" spans="1:4" x14ac:dyDescent="0.2">
      <c r="A937" s="1404"/>
      <c r="B937" s="1516"/>
      <c r="C937" s="1404"/>
      <c r="D937" s="1404"/>
    </row>
    <row r="938" spans="1:4" x14ac:dyDescent="0.2">
      <c r="A938" s="1404"/>
      <c r="B938" s="1516"/>
      <c r="C938" s="1404"/>
      <c r="D938" s="1404"/>
    </row>
    <row r="939" spans="1:4" x14ac:dyDescent="0.2">
      <c r="A939" s="1404"/>
      <c r="B939" s="1516"/>
      <c r="C939" s="1404"/>
      <c r="D939" s="1404"/>
    </row>
    <row r="940" spans="1:4" x14ac:dyDescent="0.2">
      <c r="A940" s="1404"/>
      <c r="B940" s="1516"/>
      <c r="C940" s="1404"/>
      <c r="D940" s="1404"/>
    </row>
    <row r="941" spans="1:4" x14ac:dyDescent="0.2">
      <c r="A941" s="1404"/>
      <c r="B941" s="1516"/>
      <c r="C941" s="1404"/>
      <c r="D941" s="1404"/>
    </row>
    <row r="942" spans="1:4" x14ac:dyDescent="0.2">
      <c r="A942" s="1404"/>
      <c r="B942" s="1516"/>
      <c r="C942" s="1404"/>
      <c r="D942" s="1404"/>
    </row>
    <row r="943" spans="1:4" x14ac:dyDescent="0.2">
      <c r="A943" s="1404"/>
      <c r="B943" s="1516"/>
      <c r="C943" s="1404"/>
      <c r="D943" s="1404"/>
    </row>
    <row r="944" spans="1:4" x14ac:dyDescent="0.2">
      <c r="A944" s="1404"/>
      <c r="B944" s="1516"/>
      <c r="C944" s="1404"/>
      <c r="D944" s="1404"/>
    </row>
    <row r="945" spans="1:4" x14ac:dyDescent="0.2">
      <c r="A945" s="1404"/>
      <c r="B945" s="1516"/>
      <c r="C945" s="1404"/>
      <c r="D945" s="1404"/>
    </row>
    <row r="946" spans="1:4" x14ac:dyDescent="0.2">
      <c r="A946" s="1404"/>
      <c r="B946" s="1516"/>
      <c r="C946" s="1404"/>
      <c r="D946" s="1404"/>
    </row>
    <row r="947" spans="1:4" x14ac:dyDescent="0.2">
      <c r="A947" s="1404"/>
      <c r="B947" s="1516"/>
      <c r="C947" s="1404"/>
      <c r="D947" s="1404"/>
    </row>
    <row r="948" spans="1:4" x14ac:dyDescent="0.2">
      <c r="A948" s="1404"/>
      <c r="B948" s="1516"/>
      <c r="C948" s="1404"/>
      <c r="D948" s="1404"/>
    </row>
    <row r="949" spans="1:4" x14ac:dyDescent="0.2">
      <c r="A949" s="1404"/>
      <c r="B949" s="1516"/>
      <c r="C949" s="1404"/>
      <c r="D949" s="1404"/>
    </row>
    <row r="950" spans="1:4" x14ac:dyDescent="0.2">
      <c r="A950" s="1404"/>
      <c r="B950" s="1516"/>
      <c r="C950" s="1404"/>
      <c r="D950" s="1404"/>
    </row>
    <row r="951" spans="1:4" x14ac:dyDescent="0.2">
      <c r="A951" s="1404"/>
      <c r="B951" s="1516"/>
      <c r="C951" s="1404"/>
      <c r="D951" s="1404"/>
    </row>
    <row r="952" spans="1:4" x14ac:dyDescent="0.2">
      <c r="A952" s="1404"/>
      <c r="B952" s="1516"/>
      <c r="C952" s="1404"/>
      <c r="D952" s="1404"/>
    </row>
    <row r="953" spans="1:4" x14ac:dyDescent="0.2">
      <c r="A953" s="1404"/>
      <c r="B953" s="1516"/>
      <c r="C953" s="1404"/>
      <c r="D953" s="1404"/>
    </row>
    <row r="954" spans="1:4" x14ac:dyDescent="0.2">
      <c r="A954" s="1404"/>
      <c r="B954" s="1516"/>
      <c r="C954" s="1404"/>
      <c r="D954" s="1404"/>
    </row>
    <row r="955" spans="1:4" x14ac:dyDescent="0.2">
      <c r="A955" s="1404"/>
      <c r="B955" s="1516"/>
      <c r="C955" s="1404"/>
      <c r="D955" s="1404"/>
    </row>
    <row r="956" spans="1:4" x14ac:dyDescent="0.2">
      <c r="A956" s="1404"/>
      <c r="B956" s="1516"/>
      <c r="C956" s="1404"/>
      <c r="D956" s="1404"/>
    </row>
    <row r="957" spans="1:4" x14ac:dyDescent="0.2">
      <c r="A957" s="1404"/>
      <c r="B957" s="1516"/>
      <c r="C957" s="1404"/>
      <c r="D957" s="1404"/>
    </row>
    <row r="958" spans="1:4" x14ac:dyDescent="0.2">
      <c r="A958" s="1404"/>
      <c r="B958" s="1516"/>
      <c r="C958" s="1404"/>
      <c r="D958" s="1404"/>
    </row>
    <row r="959" spans="1:4" x14ac:dyDescent="0.2">
      <c r="A959" s="1404"/>
      <c r="B959" s="1516"/>
      <c r="C959" s="1404"/>
      <c r="D959" s="1404"/>
    </row>
    <row r="960" spans="1:4" x14ac:dyDescent="0.2">
      <c r="A960" s="1404"/>
      <c r="B960" s="1516"/>
      <c r="C960" s="1404"/>
      <c r="D960" s="1404"/>
    </row>
    <row r="961" spans="1:4" x14ac:dyDescent="0.2">
      <c r="A961" s="1404"/>
      <c r="B961" s="1516"/>
      <c r="C961" s="1404"/>
      <c r="D961" s="1404"/>
    </row>
    <row r="962" spans="1:4" x14ac:dyDescent="0.2">
      <c r="A962" s="1404"/>
      <c r="B962" s="1516"/>
      <c r="C962" s="1404"/>
      <c r="D962" s="1404"/>
    </row>
    <row r="963" spans="1:4" x14ac:dyDescent="0.2">
      <c r="A963" s="1404"/>
      <c r="B963" s="1516"/>
      <c r="C963" s="1404"/>
      <c r="D963" s="1404"/>
    </row>
    <row r="964" spans="1:4" x14ac:dyDescent="0.2">
      <c r="A964" s="1404"/>
      <c r="B964" s="1516"/>
      <c r="C964" s="1404"/>
      <c r="D964" s="1404"/>
    </row>
    <row r="965" spans="1:4" x14ac:dyDescent="0.2">
      <c r="A965" s="1404"/>
      <c r="B965" s="1516"/>
      <c r="C965" s="1404"/>
      <c r="D965" s="1404"/>
    </row>
    <row r="966" spans="1:4" x14ac:dyDescent="0.2">
      <c r="A966" s="1404"/>
      <c r="B966" s="1516"/>
      <c r="C966" s="1404"/>
      <c r="D966" s="1404"/>
    </row>
    <row r="967" spans="1:4" x14ac:dyDescent="0.2">
      <c r="A967" s="1404"/>
      <c r="B967" s="1516"/>
      <c r="C967" s="1404"/>
      <c r="D967" s="1404"/>
    </row>
    <row r="968" spans="1:4" x14ac:dyDescent="0.2">
      <c r="A968" s="1404"/>
      <c r="B968" s="1516"/>
      <c r="C968" s="1404"/>
      <c r="D968" s="1404"/>
    </row>
    <row r="969" spans="1:4" x14ac:dyDescent="0.2">
      <c r="A969" s="1404"/>
      <c r="B969" s="1516"/>
      <c r="C969" s="1404"/>
      <c r="D969" s="1404"/>
    </row>
    <row r="970" spans="1:4" x14ac:dyDescent="0.2">
      <c r="A970" s="1404"/>
      <c r="B970" s="1516"/>
      <c r="C970" s="1404"/>
      <c r="D970" s="1404"/>
    </row>
    <row r="971" spans="1:4" x14ac:dyDescent="0.2">
      <c r="A971" s="1404"/>
      <c r="B971" s="1516"/>
      <c r="C971" s="1404"/>
      <c r="D971" s="1404"/>
    </row>
    <row r="972" spans="1:4" x14ac:dyDescent="0.2">
      <c r="A972" s="1404"/>
      <c r="B972" s="1516"/>
      <c r="C972" s="1404"/>
      <c r="D972" s="1404"/>
    </row>
    <row r="973" spans="1:4" x14ac:dyDescent="0.2">
      <c r="A973" s="1404"/>
      <c r="B973" s="1516"/>
      <c r="C973" s="1404"/>
      <c r="D973" s="1404"/>
    </row>
    <row r="974" spans="1:4" x14ac:dyDescent="0.2">
      <c r="A974" s="1404"/>
      <c r="B974" s="1516"/>
      <c r="C974" s="1404"/>
      <c r="D974" s="1404"/>
    </row>
    <row r="975" spans="1:4" x14ac:dyDescent="0.2">
      <c r="A975" s="1404"/>
      <c r="B975" s="1516"/>
      <c r="C975" s="1404"/>
      <c r="D975" s="1404"/>
    </row>
    <row r="976" spans="1:4" x14ac:dyDescent="0.2">
      <c r="A976" s="1404"/>
      <c r="B976" s="1516"/>
      <c r="C976" s="1404"/>
      <c r="D976" s="1404"/>
    </row>
    <row r="977" spans="1:4" x14ac:dyDescent="0.2">
      <c r="A977" s="1404"/>
      <c r="B977" s="1516"/>
      <c r="C977" s="1404"/>
      <c r="D977" s="1404"/>
    </row>
    <row r="978" spans="1:4" x14ac:dyDescent="0.2">
      <c r="A978" s="1404"/>
      <c r="B978" s="1516"/>
      <c r="C978" s="1404"/>
      <c r="D978" s="1404"/>
    </row>
    <row r="979" spans="1:4" x14ac:dyDescent="0.2">
      <c r="A979" s="1404"/>
      <c r="B979" s="1516"/>
      <c r="C979" s="1404"/>
      <c r="D979" s="1404"/>
    </row>
    <row r="980" spans="1:4" x14ac:dyDescent="0.2">
      <c r="A980" s="1404"/>
      <c r="B980" s="1516"/>
      <c r="C980" s="1404"/>
      <c r="D980" s="1404"/>
    </row>
    <row r="981" spans="1:4" x14ac:dyDescent="0.2">
      <c r="A981" s="1404"/>
      <c r="B981" s="1516"/>
      <c r="C981" s="1404"/>
      <c r="D981" s="1404"/>
    </row>
    <row r="982" spans="1:4" x14ac:dyDescent="0.2">
      <c r="A982" s="1404"/>
      <c r="B982" s="1516"/>
      <c r="C982" s="1404"/>
      <c r="D982" s="1404"/>
    </row>
    <row r="983" spans="1:4" x14ac:dyDescent="0.2">
      <c r="A983" s="1404"/>
      <c r="B983" s="1516"/>
      <c r="C983" s="1404"/>
      <c r="D983" s="1404"/>
    </row>
  </sheetData>
  <mergeCells count="9">
    <mergeCell ref="A44:F44"/>
    <mergeCell ref="A2:D2"/>
    <mergeCell ref="A3:F3"/>
    <mergeCell ref="B5:B8"/>
    <mergeCell ref="C5:E6"/>
    <mergeCell ref="F5:F8"/>
    <mergeCell ref="C7:C8"/>
    <mergeCell ref="D7:D8"/>
    <mergeCell ref="E7:E8"/>
  </mergeCells>
  <conditionalFormatting sqref="B9:F9 B17:F17 B25:F25 B33:F33">
    <cfRule type="cellIs" dxfId="66" priority="5" stopIfTrue="1" operator="between">
      <formula>0.0001</formula>
      <formula>0.045</formula>
    </cfRule>
  </conditionalFormatting>
  <conditionalFormatting sqref="D9:D18 E9:E22 B9:C40 F9:F40 D20:D40 E24:E40">
    <cfRule type="cellIs" dxfId="65" priority="6" stopIfTrue="1" operator="between">
      <formula>0.045</formula>
      <formula>0.05</formula>
    </cfRule>
    <cfRule type="cellIs" dxfId="64" priority="7" stopIfTrue="1" operator="between">
      <formula>0.000001</formula>
      <formula>0.045</formula>
    </cfRule>
  </conditionalFormatting>
  <conditionalFormatting sqref="D19">
    <cfRule type="cellIs" dxfId="63" priority="3" stopIfTrue="1" operator="between">
      <formula>0.045</formula>
      <formula>0.05</formula>
    </cfRule>
    <cfRule type="cellIs" dxfId="62" priority="4" stopIfTrue="1" operator="between">
      <formula>0.000001</formula>
      <formula>0.045</formula>
    </cfRule>
  </conditionalFormatting>
  <conditionalFormatting sqref="E23">
    <cfRule type="cellIs" dxfId="61" priority="1" stopIfTrue="1" operator="between">
      <formula>0.045</formula>
      <formula>0.05</formula>
    </cfRule>
    <cfRule type="cellIs" dxfId="60" priority="2" stopIfTrue="1" operator="between">
      <formula>0.000001</formula>
      <formula>0.045</formula>
    </cfRule>
  </conditionalFormatting>
  <hyperlinks>
    <hyperlink ref="A44" r:id="rId1" xr:uid="{D77790BF-C088-4DD8-9FD8-16ED8248D39B}"/>
    <hyperlink ref="A1" location="Índice!A1" display="Voltar ao índice" xr:uid="{50DA2D73-9CDA-44C2-A1F2-79D892512AFE}"/>
  </hyperlinks>
  <pageMargins left="0.78740157480314965" right="0.78740157480314965" top="1.1811023622047245" bottom="0.78740157480314965" header="0" footer="0"/>
  <pageSetup paperSize="9" scale="99" orientation="portrait" verticalDpi="300" r:id="rId2"/>
  <headerFooter alignWithMargins="0"/>
  <drawing r:id="rId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08ED8-4D91-42D1-85DC-8DC38BEB1F46}">
  <dimension ref="A1:L978"/>
  <sheetViews>
    <sheetView showGridLines="0" zoomScaleNormal="100" workbookViewId="0"/>
  </sheetViews>
  <sheetFormatPr defaultRowHeight="9" x14ac:dyDescent="0.2"/>
  <cols>
    <col min="1" max="1" width="25.26953125" style="1372" customWidth="1"/>
    <col min="2" max="2" width="10.453125" style="1370" customWidth="1"/>
    <col min="3" max="3" width="9.1796875" style="1372" customWidth="1"/>
    <col min="4" max="4" width="11.81640625" style="1372" customWidth="1"/>
    <col min="5" max="5" width="10" style="1372" customWidth="1"/>
    <col min="6" max="6" width="10.1796875" style="1372" customWidth="1"/>
    <col min="7" max="255" width="9.1796875" style="1372"/>
    <col min="256" max="256" width="31.1796875" style="1372" customWidth="1"/>
    <col min="257" max="257" width="10.453125" style="1372" customWidth="1"/>
    <col min="258" max="258" width="9.1796875" style="1372" customWidth="1"/>
    <col min="259" max="259" width="11.81640625" style="1372" customWidth="1"/>
    <col min="260" max="261" width="10" style="1372" customWidth="1"/>
    <col min="262" max="262" width="12.453125" style="1372" customWidth="1"/>
    <col min="263" max="511" width="9.1796875" style="1372"/>
    <col min="512" max="512" width="31.1796875" style="1372" customWidth="1"/>
    <col min="513" max="513" width="10.453125" style="1372" customWidth="1"/>
    <col min="514" max="514" width="9.1796875" style="1372" customWidth="1"/>
    <col min="515" max="515" width="11.81640625" style="1372" customWidth="1"/>
    <col min="516" max="517" width="10" style="1372" customWidth="1"/>
    <col min="518" max="518" width="12.453125" style="1372" customWidth="1"/>
    <col min="519" max="767" width="9.1796875" style="1372"/>
    <col min="768" max="768" width="31.1796875" style="1372" customWidth="1"/>
    <col min="769" max="769" width="10.453125" style="1372" customWidth="1"/>
    <col min="770" max="770" width="9.1796875" style="1372" customWidth="1"/>
    <col min="771" max="771" width="11.81640625" style="1372" customWidth="1"/>
    <col min="772" max="773" width="10" style="1372" customWidth="1"/>
    <col min="774" max="774" width="12.453125" style="1372" customWidth="1"/>
    <col min="775" max="1023" width="9.1796875" style="1372"/>
    <col min="1024" max="1024" width="31.1796875" style="1372" customWidth="1"/>
    <col min="1025" max="1025" width="10.453125" style="1372" customWidth="1"/>
    <col min="1026" max="1026" width="9.1796875" style="1372" customWidth="1"/>
    <col min="1027" max="1027" width="11.81640625" style="1372" customWidth="1"/>
    <col min="1028" max="1029" width="10" style="1372" customWidth="1"/>
    <col min="1030" max="1030" width="12.453125" style="1372" customWidth="1"/>
    <col min="1031" max="1279" width="9.1796875" style="1372"/>
    <col min="1280" max="1280" width="31.1796875" style="1372" customWidth="1"/>
    <col min="1281" max="1281" width="10.453125" style="1372" customWidth="1"/>
    <col min="1282" max="1282" width="9.1796875" style="1372" customWidth="1"/>
    <col min="1283" max="1283" width="11.81640625" style="1372" customWidth="1"/>
    <col min="1284" max="1285" width="10" style="1372" customWidth="1"/>
    <col min="1286" max="1286" width="12.453125" style="1372" customWidth="1"/>
    <col min="1287" max="1535" width="9.1796875" style="1372"/>
    <col min="1536" max="1536" width="31.1796875" style="1372" customWidth="1"/>
    <col min="1537" max="1537" width="10.453125" style="1372" customWidth="1"/>
    <col min="1538" max="1538" width="9.1796875" style="1372" customWidth="1"/>
    <col min="1539" max="1539" width="11.81640625" style="1372" customWidth="1"/>
    <col min="1540" max="1541" width="10" style="1372" customWidth="1"/>
    <col min="1542" max="1542" width="12.453125" style="1372" customWidth="1"/>
    <col min="1543" max="1791" width="9.1796875" style="1372"/>
    <col min="1792" max="1792" width="31.1796875" style="1372" customWidth="1"/>
    <col min="1793" max="1793" width="10.453125" style="1372" customWidth="1"/>
    <col min="1794" max="1794" width="9.1796875" style="1372" customWidth="1"/>
    <col min="1795" max="1795" width="11.81640625" style="1372" customWidth="1"/>
    <col min="1796" max="1797" width="10" style="1372" customWidth="1"/>
    <col min="1798" max="1798" width="12.453125" style="1372" customWidth="1"/>
    <col min="1799" max="2047" width="9.1796875" style="1372"/>
    <col min="2048" max="2048" width="31.1796875" style="1372" customWidth="1"/>
    <col min="2049" max="2049" width="10.453125" style="1372" customWidth="1"/>
    <col min="2050" max="2050" width="9.1796875" style="1372" customWidth="1"/>
    <col min="2051" max="2051" width="11.81640625" style="1372" customWidth="1"/>
    <col min="2052" max="2053" width="10" style="1372" customWidth="1"/>
    <col min="2054" max="2054" width="12.453125" style="1372" customWidth="1"/>
    <col min="2055" max="2303" width="9.1796875" style="1372"/>
    <col min="2304" max="2304" width="31.1796875" style="1372" customWidth="1"/>
    <col min="2305" max="2305" width="10.453125" style="1372" customWidth="1"/>
    <col min="2306" max="2306" width="9.1796875" style="1372" customWidth="1"/>
    <col min="2307" max="2307" width="11.81640625" style="1372" customWidth="1"/>
    <col min="2308" max="2309" width="10" style="1372" customWidth="1"/>
    <col min="2310" max="2310" width="12.453125" style="1372" customWidth="1"/>
    <col min="2311" max="2559" width="9.1796875" style="1372"/>
    <col min="2560" max="2560" width="31.1796875" style="1372" customWidth="1"/>
    <col min="2561" max="2561" width="10.453125" style="1372" customWidth="1"/>
    <col min="2562" max="2562" width="9.1796875" style="1372" customWidth="1"/>
    <col min="2563" max="2563" width="11.81640625" style="1372" customWidth="1"/>
    <col min="2564" max="2565" width="10" style="1372" customWidth="1"/>
    <col min="2566" max="2566" width="12.453125" style="1372" customWidth="1"/>
    <col min="2567" max="2815" width="9.1796875" style="1372"/>
    <col min="2816" max="2816" width="31.1796875" style="1372" customWidth="1"/>
    <col min="2817" max="2817" width="10.453125" style="1372" customWidth="1"/>
    <col min="2818" max="2818" width="9.1796875" style="1372" customWidth="1"/>
    <col min="2819" max="2819" width="11.81640625" style="1372" customWidth="1"/>
    <col min="2820" max="2821" width="10" style="1372" customWidth="1"/>
    <col min="2822" max="2822" width="12.453125" style="1372" customWidth="1"/>
    <col min="2823" max="3071" width="9.1796875" style="1372"/>
    <col min="3072" max="3072" width="31.1796875" style="1372" customWidth="1"/>
    <col min="3073" max="3073" width="10.453125" style="1372" customWidth="1"/>
    <col min="3074" max="3074" width="9.1796875" style="1372" customWidth="1"/>
    <col min="3075" max="3075" width="11.81640625" style="1372" customWidth="1"/>
    <col min="3076" max="3077" width="10" style="1372" customWidth="1"/>
    <col min="3078" max="3078" width="12.453125" style="1372" customWidth="1"/>
    <col min="3079" max="3327" width="9.1796875" style="1372"/>
    <col min="3328" max="3328" width="31.1796875" style="1372" customWidth="1"/>
    <col min="3329" max="3329" width="10.453125" style="1372" customWidth="1"/>
    <col min="3330" max="3330" width="9.1796875" style="1372" customWidth="1"/>
    <col min="3331" max="3331" width="11.81640625" style="1372" customWidth="1"/>
    <col min="3332" max="3333" width="10" style="1372" customWidth="1"/>
    <col min="3334" max="3334" width="12.453125" style="1372" customWidth="1"/>
    <col min="3335" max="3583" width="9.1796875" style="1372"/>
    <col min="3584" max="3584" width="31.1796875" style="1372" customWidth="1"/>
    <col min="3585" max="3585" width="10.453125" style="1372" customWidth="1"/>
    <col min="3586" max="3586" width="9.1796875" style="1372" customWidth="1"/>
    <col min="3587" max="3587" width="11.81640625" style="1372" customWidth="1"/>
    <col min="3588" max="3589" width="10" style="1372" customWidth="1"/>
    <col min="3590" max="3590" width="12.453125" style="1372" customWidth="1"/>
    <col min="3591" max="3839" width="9.1796875" style="1372"/>
    <col min="3840" max="3840" width="31.1796875" style="1372" customWidth="1"/>
    <col min="3841" max="3841" width="10.453125" style="1372" customWidth="1"/>
    <col min="3842" max="3842" width="9.1796875" style="1372" customWidth="1"/>
    <col min="3843" max="3843" width="11.81640625" style="1372" customWidth="1"/>
    <col min="3844" max="3845" width="10" style="1372" customWidth="1"/>
    <col min="3846" max="3846" width="12.453125" style="1372" customWidth="1"/>
    <col min="3847" max="4095" width="9.1796875" style="1372"/>
    <col min="4096" max="4096" width="31.1796875" style="1372" customWidth="1"/>
    <col min="4097" max="4097" width="10.453125" style="1372" customWidth="1"/>
    <col min="4098" max="4098" width="9.1796875" style="1372" customWidth="1"/>
    <col min="4099" max="4099" width="11.81640625" style="1372" customWidth="1"/>
    <col min="4100" max="4101" width="10" style="1372" customWidth="1"/>
    <col min="4102" max="4102" width="12.453125" style="1372" customWidth="1"/>
    <col min="4103" max="4351" width="9.1796875" style="1372"/>
    <col min="4352" max="4352" width="31.1796875" style="1372" customWidth="1"/>
    <col min="4353" max="4353" width="10.453125" style="1372" customWidth="1"/>
    <col min="4354" max="4354" width="9.1796875" style="1372" customWidth="1"/>
    <col min="4355" max="4355" width="11.81640625" style="1372" customWidth="1"/>
    <col min="4356" max="4357" width="10" style="1372" customWidth="1"/>
    <col min="4358" max="4358" width="12.453125" style="1372" customWidth="1"/>
    <col min="4359" max="4607" width="9.1796875" style="1372"/>
    <col min="4608" max="4608" width="31.1796875" style="1372" customWidth="1"/>
    <col min="4609" max="4609" width="10.453125" style="1372" customWidth="1"/>
    <col min="4610" max="4610" width="9.1796875" style="1372" customWidth="1"/>
    <col min="4611" max="4611" width="11.81640625" style="1372" customWidth="1"/>
    <col min="4612" max="4613" width="10" style="1372" customWidth="1"/>
    <col min="4614" max="4614" width="12.453125" style="1372" customWidth="1"/>
    <col min="4615" max="4863" width="9.1796875" style="1372"/>
    <col min="4864" max="4864" width="31.1796875" style="1372" customWidth="1"/>
    <col min="4865" max="4865" width="10.453125" style="1372" customWidth="1"/>
    <col min="4866" max="4866" width="9.1796875" style="1372" customWidth="1"/>
    <col min="4867" max="4867" width="11.81640625" style="1372" customWidth="1"/>
    <col min="4868" max="4869" width="10" style="1372" customWidth="1"/>
    <col min="4870" max="4870" width="12.453125" style="1372" customWidth="1"/>
    <col min="4871" max="5119" width="9.1796875" style="1372"/>
    <col min="5120" max="5120" width="31.1796875" style="1372" customWidth="1"/>
    <col min="5121" max="5121" width="10.453125" style="1372" customWidth="1"/>
    <col min="5122" max="5122" width="9.1796875" style="1372" customWidth="1"/>
    <col min="5123" max="5123" width="11.81640625" style="1372" customWidth="1"/>
    <col min="5124" max="5125" width="10" style="1372" customWidth="1"/>
    <col min="5126" max="5126" width="12.453125" style="1372" customWidth="1"/>
    <col min="5127" max="5375" width="9.1796875" style="1372"/>
    <col min="5376" max="5376" width="31.1796875" style="1372" customWidth="1"/>
    <col min="5377" max="5377" width="10.453125" style="1372" customWidth="1"/>
    <col min="5378" max="5378" width="9.1796875" style="1372" customWidth="1"/>
    <col min="5379" max="5379" width="11.81640625" style="1372" customWidth="1"/>
    <col min="5380" max="5381" width="10" style="1372" customWidth="1"/>
    <col min="5382" max="5382" width="12.453125" style="1372" customWidth="1"/>
    <col min="5383" max="5631" width="9.1796875" style="1372"/>
    <col min="5632" max="5632" width="31.1796875" style="1372" customWidth="1"/>
    <col min="5633" max="5633" width="10.453125" style="1372" customWidth="1"/>
    <col min="5634" max="5634" width="9.1796875" style="1372" customWidth="1"/>
    <col min="5635" max="5635" width="11.81640625" style="1372" customWidth="1"/>
    <col min="5636" max="5637" width="10" style="1372" customWidth="1"/>
    <col min="5638" max="5638" width="12.453125" style="1372" customWidth="1"/>
    <col min="5639" max="5887" width="9.1796875" style="1372"/>
    <col min="5888" max="5888" width="31.1796875" style="1372" customWidth="1"/>
    <col min="5889" max="5889" width="10.453125" style="1372" customWidth="1"/>
    <col min="5890" max="5890" width="9.1796875" style="1372" customWidth="1"/>
    <col min="5891" max="5891" width="11.81640625" style="1372" customWidth="1"/>
    <col min="5892" max="5893" width="10" style="1372" customWidth="1"/>
    <col min="5894" max="5894" width="12.453125" style="1372" customWidth="1"/>
    <col min="5895" max="6143" width="9.1796875" style="1372"/>
    <col min="6144" max="6144" width="31.1796875" style="1372" customWidth="1"/>
    <col min="6145" max="6145" width="10.453125" style="1372" customWidth="1"/>
    <col min="6146" max="6146" width="9.1796875" style="1372" customWidth="1"/>
    <col min="6147" max="6147" width="11.81640625" style="1372" customWidth="1"/>
    <col min="6148" max="6149" width="10" style="1372" customWidth="1"/>
    <col min="6150" max="6150" width="12.453125" style="1372" customWidth="1"/>
    <col min="6151" max="6399" width="9.1796875" style="1372"/>
    <col min="6400" max="6400" width="31.1796875" style="1372" customWidth="1"/>
    <col min="6401" max="6401" width="10.453125" style="1372" customWidth="1"/>
    <col min="6402" max="6402" width="9.1796875" style="1372" customWidth="1"/>
    <col min="6403" max="6403" width="11.81640625" style="1372" customWidth="1"/>
    <col min="6404" max="6405" width="10" style="1372" customWidth="1"/>
    <col min="6406" max="6406" width="12.453125" style="1372" customWidth="1"/>
    <col min="6407" max="6655" width="9.1796875" style="1372"/>
    <col min="6656" max="6656" width="31.1796875" style="1372" customWidth="1"/>
    <col min="6657" max="6657" width="10.453125" style="1372" customWidth="1"/>
    <col min="6658" max="6658" width="9.1796875" style="1372" customWidth="1"/>
    <col min="6659" max="6659" width="11.81640625" style="1372" customWidth="1"/>
    <col min="6660" max="6661" width="10" style="1372" customWidth="1"/>
    <col min="6662" max="6662" width="12.453125" style="1372" customWidth="1"/>
    <col min="6663" max="6911" width="9.1796875" style="1372"/>
    <col min="6912" max="6912" width="31.1796875" style="1372" customWidth="1"/>
    <col min="6913" max="6913" width="10.453125" style="1372" customWidth="1"/>
    <col min="6914" max="6914" width="9.1796875" style="1372" customWidth="1"/>
    <col min="6915" max="6915" width="11.81640625" style="1372" customWidth="1"/>
    <col min="6916" max="6917" width="10" style="1372" customWidth="1"/>
    <col min="6918" max="6918" width="12.453125" style="1372" customWidth="1"/>
    <col min="6919" max="7167" width="9.1796875" style="1372"/>
    <col min="7168" max="7168" width="31.1796875" style="1372" customWidth="1"/>
    <col min="7169" max="7169" width="10.453125" style="1372" customWidth="1"/>
    <col min="7170" max="7170" width="9.1796875" style="1372" customWidth="1"/>
    <col min="7171" max="7171" width="11.81640625" style="1372" customWidth="1"/>
    <col min="7172" max="7173" width="10" style="1372" customWidth="1"/>
    <col min="7174" max="7174" width="12.453125" style="1372" customWidth="1"/>
    <col min="7175" max="7423" width="9.1796875" style="1372"/>
    <col min="7424" max="7424" width="31.1796875" style="1372" customWidth="1"/>
    <col min="7425" max="7425" width="10.453125" style="1372" customWidth="1"/>
    <col min="7426" max="7426" width="9.1796875" style="1372" customWidth="1"/>
    <col min="7427" max="7427" width="11.81640625" style="1372" customWidth="1"/>
    <col min="7428" max="7429" width="10" style="1372" customWidth="1"/>
    <col min="7430" max="7430" width="12.453125" style="1372" customWidth="1"/>
    <col min="7431" max="7679" width="9.1796875" style="1372"/>
    <col min="7680" max="7680" width="31.1796875" style="1372" customWidth="1"/>
    <col min="7681" max="7681" width="10.453125" style="1372" customWidth="1"/>
    <col min="7682" max="7682" width="9.1796875" style="1372" customWidth="1"/>
    <col min="7683" max="7683" width="11.81640625" style="1372" customWidth="1"/>
    <col min="7684" max="7685" width="10" style="1372" customWidth="1"/>
    <col min="7686" max="7686" width="12.453125" style="1372" customWidth="1"/>
    <col min="7687" max="7935" width="9.1796875" style="1372"/>
    <col min="7936" max="7936" width="31.1796875" style="1372" customWidth="1"/>
    <col min="7937" max="7937" width="10.453125" style="1372" customWidth="1"/>
    <col min="7938" max="7938" width="9.1796875" style="1372" customWidth="1"/>
    <col min="7939" max="7939" width="11.81640625" style="1372" customWidth="1"/>
    <col min="7940" max="7941" width="10" style="1372" customWidth="1"/>
    <col min="7942" max="7942" width="12.453125" style="1372" customWidth="1"/>
    <col min="7943" max="8191" width="9.1796875" style="1372"/>
    <col min="8192" max="8192" width="31.1796875" style="1372" customWidth="1"/>
    <col min="8193" max="8193" width="10.453125" style="1372" customWidth="1"/>
    <col min="8194" max="8194" width="9.1796875" style="1372" customWidth="1"/>
    <col min="8195" max="8195" width="11.81640625" style="1372" customWidth="1"/>
    <col min="8196" max="8197" width="10" style="1372" customWidth="1"/>
    <col min="8198" max="8198" width="12.453125" style="1372" customWidth="1"/>
    <col min="8199" max="8447" width="9.1796875" style="1372"/>
    <col min="8448" max="8448" width="31.1796875" style="1372" customWidth="1"/>
    <col min="8449" max="8449" width="10.453125" style="1372" customWidth="1"/>
    <col min="8450" max="8450" width="9.1796875" style="1372" customWidth="1"/>
    <col min="8451" max="8451" width="11.81640625" style="1372" customWidth="1"/>
    <col min="8452" max="8453" width="10" style="1372" customWidth="1"/>
    <col min="8454" max="8454" width="12.453125" style="1372" customWidth="1"/>
    <col min="8455" max="8703" width="9.1796875" style="1372"/>
    <col min="8704" max="8704" width="31.1796875" style="1372" customWidth="1"/>
    <col min="8705" max="8705" width="10.453125" style="1372" customWidth="1"/>
    <col min="8706" max="8706" width="9.1796875" style="1372" customWidth="1"/>
    <col min="8707" max="8707" width="11.81640625" style="1372" customWidth="1"/>
    <col min="8708" max="8709" width="10" style="1372" customWidth="1"/>
    <col min="8710" max="8710" width="12.453125" style="1372" customWidth="1"/>
    <col min="8711" max="8959" width="9.1796875" style="1372"/>
    <col min="8960" max="8960" width="31.1796875" style="1372" customWidth="1"/>
    <col min="8961" max="8961" width="10.453125" style="1372" customWidth="1"/>
    <col min="8962" max="8962" width="9.1796875" style="1372" customWidth="1"/>
    <col min="8963" max="8963" width="11.81640625" style="1372" customWidth="1"/>
    <col min="8964" max="8965" width="10" style="1372" customWidth="1"/>
    <col min="8966" max="8966" width="12.453125" style="1372" customWidth="1"/>
    <col min="8967" max="9215" width="9.1796875" style="1372"/>
    <col min="9216" max="9216" width="31.1796875" style="1372" customWidth="1"/>
    <col min="9217" max="9217" width="10.453125" style="1372" customWidth="1"/>
    <col min="9218" max="9218" width="9.1796875" style="1372" customWidth="1"/>
    <col min="9219" max="9219" width="11.81640625" style="1372" customWidth="1"/>
    <col min="9220" max="9221" width="10" style="1372" customWidth="1"/>
    <col min="9222" max="9222" width="12.453125" style="1372" customWidth="1"/>
    <col min="9223" max="9471" width="9.1796875" style="1372"/>
    <col min="9472" max="9472" width="31.1796875" style="1372" customWidth="1"/>
    <col min="9473" max="9473" width="10.453125" style="1372" customWidth="1"/>
    <col min="9474" max="9474" width="9.1796875" style="1372" customWidth="1"/>
    <col min="9475" max="9475" width="11.81640625" style="1372" customWidth="1"/>
    <col min="9476" max="9477" width="10" style="1372" customWidth="1"/>
    <col min="9478" max="9478" width="12.453125" style="1372" customWidth="1"/>
    <col min="9479" max="9727" width="9.1796875" style="1372"/>
    <col min="9728" max="9728" width="31.1796875" style="1372" customWidth="1"/>
    <col min="9729" max="9729" width="10.453125" style="1372" customWidth="1"/>
    <col min="9730" max="9730" width="9.1796875" style="1372" customWidth="1"/>
    <col min="9731" max="9731" width="11.81640625" style="1372" customWidth="1"/>
    <col min="9732" max="9733" width="10" style="1372" customWidth="1"/>
    <col min="9734" max="9734" width="12.453125" style="1372" customWidth="1"/>
    <col min="9735" max="9983" width="9.1796875" style="1372"/>
    <col min="9984" max="9984" width="31.1796875" style="1372" customWidth="1"/>
    <col min="9985" max="9985" width="10.453125" style="1372" customWidth="1"/>
    <col min="9986" max="9986" width="9.1796875" style="1372" customWidth="1"/>
    <col min="9987" max="9987" width="11.81640625" style="1372" customWidth="1"/>
    <col min="9988" max="9989" width="10" style="1372" customWidth="1"/>
    <col min="9990" max="9990" width="12.453125" style="1372" customWidth="1"/>
    <col min="9991" max="10239" width="9.1796875" style="1372"/>
    <col min="10240" max="10240" width="31.1796875" style="1372" customWidth="1"/>
    <col min="10241" max="10241" width="10.453125" style="1372" customWidth="1"/>
    <col min="10242" max="10242" width="9.1796875" style="1372" customWidth="1"/>
    <col min="10243" max="10243" width="11.81640625" style="1372" customWidth="1"/>
    <col min="10244" max="10245" width="10" style="1372" customWidth="1"/>
    <col min="10246" max="10246" width="12.453125" style="1372" customWidth="1"/>
    <col min="10247" max="10495" width="9.1796875" style="1372"/>
    <col min="10496" max="10496" width="31.1796875" style="1372" customWidth="1"/>
    <col min="10497" max="10497" width="10.453125" style="1372" customWidth="1"/>
    <col min="10498" max="10498" width="9.1796875" style="1372" customWidth="1"/>
    <col min="10499" max="10499" width="11.81640625" style="1372" customWidth="1"/>
    <col min="10500" max="10501" width="10" style="1372" customWidth="1"/>
    <col min="10502" max="10502" width="12.453125" style="1372" customWidth="1"/>
    <col min="10503" max="10751" width="9.1796875" style="1372"/>
    <col min="10752" max="10752" width="31.1796875" style="1372" customWidth="1"/>
    <col min="10753" max="10753" width="10.453125" style="1372" customWidth="1"/>
    <col min="10754" max="10754" width="9.1796875" style="1372" customWidth="1"/>
    <col min="10755" max="10755" width="11.81640625" style="1372" customWidth="1"/>
    <col min="10756" max="10757" width="10" style="1372" customWidth="1"/>
    <col min="10758" max="10758" width="12.453125" style="1372" customWidth="1"/>
    <col min="10759" max="11007" width="9.1796875" style="1372"/>
    <col min="11008" max="11008" width="31.1796875" style="1372" customWidth="1"/>
    <col min="11009" max="11009" width="10.453125" style="1372" customWidth="1"/>
    <col min="11010" max="11010" width="9.1796875" style="1372" customWidth="1"/>
    <col min="11011" max="11011" width="11.81640625" style="1372" customWidth="1"/>
    <col min="11012" max="11013" width="10" style="1372" customWidth="1"/>
    <col min="11014" max="11014" width="12.453125" style="1372" customWidth="1"/>
    <col min="11015" max="11263" width="9.1796875" style="1372"/>
    <col min="11264" max="11264" width="31.1796875" style="1372" customWidth="1"/>
    <col min="11265" max="11265" width="10.453125" style="1372" customWidth="1"/>
    <col min="11266" max="11266" width="9.1796875" style="1372" customWidth="1"/>
    <col min="11267" max="11267" width="11.81640625" style="1372" customWidth="1"/>
    <col min="11268" max="11269" width="10" style="1372" customWidth="1"/>
    <col min="11270" max="11270" width="12.453125" style="1372" customWidth="1"/>
    <col min="11271" max="11519" width="9.1796875" style="1372"/>
    <col min="11520" max="11520" width="31.1796875" style="1372" customWidth="1"/>
    <col min="11521" max="11521" width="10.453125" style="1372" customWidth="1"/>
    <col min="11522" max="11522" width="9.1796875" style="1372" customWidth="1"/>
    <col min="11523" max="11523" width="11.81640625" style="1372" customWidth="1"/>
    <col min="11524" max="11525" width="10" style="1372" customWidth="1"/>
    <col min="11526" max="11526" width="12.453125" style="1372" customWidth="1"/>
    <col min="11527" max="11775" width="9.1796875" style="1372"/>
    <col min="11776" max="11776" width="31.1796875" style="1372" customWidth="1"/>
    <col min="11777" max="11777" width="10.453125" style="1372" customWidth="1"/>
    <col min="11778" max="11778" width="9.1796875" style="1372" customWidth="1"/>
    <col min="11779" max="11779" width="11.81640625" style="1372" customWidth="1"/>
    <col min="11780" max="11781" width="10" style="1372" customWidth="1"/>
    <col min="11782" max="11782" width="12.453125" style="1372" customWidth="1"/>
    <col min="11783" max="12031" width="9.1796875" style="1372"/>
    <col min="12032" max="12032" width="31.1796875" style="1372" customWidth="1"/>
    <col min="12033" max="12033" width="10.453125" style="1372" customWidth="1"/>
    <col min="12034" max="12034" width="9.1796875" style="1372" customWidth="1"/>
    <col min="12035" max="12035" width="11.81640625" style="1372" customWidth="1"/>
    <col min="12036" max="12037" width="10" style="1372" customWidth="1"/>
    <col min="12038" max="12038" width="12.453125" style="1372" customWidth="1"/>
    <col min="12039" max="12287" width="9.1796875" style="1372"/>
    <col min="12288" max="12288" width="31.1796875" style="1372" customWidth="1"/>
    <col min="12289" max="12289" width="10.453125" style="1372" customWidth="1"/>
    <col min="12290" max="12290" width="9.1796875" style="1372" customWidth="1"/>
    <col min="12291" max="12291" width="11.81640625" style="1372" customWidth="1"/>
    <col min="12292" max="12293" width="10" style="1372" customWidth="1"/>
    <col min="12294" max="12294" width="12.453125" style="1372" customWidth="1"/>
    <col min="12295" max="12543" width="9.1796875" style="1372"/>
    <col min="12544" max="12544" width="31.1796875" style="1372" customWidth="1"/>
    <col min="12545" max="12545" width="10.453125" style="1372" customWidth="1"/>
    <col min="12546" max="12546" width="9.1796875" style="1372" customWidth="1"/>
    <col min="12547" max="12547" width="11.81640625" style="1372" customWidth="1"/>
    <col min="12548" max="12549" width="10" style="1372" customWidth="1"/>
    <col min="12550" max="12550" width="12.453125" style="1372" customWidth="1"/>
    <col min="12551" max="12799" width="9.1796875" style="1372"/>
    <col min="12800" max="12800" width="31.1796875" style="1372" customWidth="1"/>
    <col min="12801" max="12801" width="10.453125" style="1372" customWidth="1"/>
    <col min="12802" max="12802" width="9.1796875" style="1372" customWidth="1"/>
    <col min="12803" max="12803" width="11.81640625" style="1372" customWidth="1"/>
    <col min="12804" max="12805" width="10" style="1372" customWidth="1"/>
    <col min="12806" max="12806" width="12.453125" style="1372" customWidth="1"/>
    <col min="12807" max="13055" width="9.1796875" style="1372"/>
    <col min="13056" max="13056" width="31.1796875" style="1372" customWidth="1"/>
    <col min="13057" max="13057" width="10.453125" style="1372" customWidth="1"/>
    <col min="13058" max="13058" width="9.1796875" style="1372" customWidth="1"/>
    <col min="13059" max="13059" width="11.81640625" style="1372" customWidth="1"/>
    <col min="13060" max="13061" width="10" style="1372" customWidth="1"/>
    <col min="13062" max="13062" width="12.453125" style="1372" customWidth="1"/>
    <col min="13063" max="13311" width="9.1796875" style="1372"/>
    <col min="13312" max="13312" width="31.1796875" style="1372" customWidth="1"/>
    <col min="13313" max="13313" width="10.453125" style="1372" customWidth="1"/>
    <col min="13314" max="13314" width="9.1796875" style="1372" customWidth="1"/>
    <col min="13315" max="13315" width="11.81640625" style="1372" customWidth="1"/>
    <col min="13316" max="13317" width="10" style="1372" customWidth="1"/>
    <col min="13318" max="13318" width="12.453125" style="1372" customWidth="1"/>
    <col min="13319" max="13567" width="9.1796875" style="1372"/>
    <col min="13568" max="13568" width="31.1796875" style="1372" customWidth="1"/>
    <col min="13569" max="13569" width="10.453125" style="1372" customWidth="1"/>
    <col min="13570" max="13570" width="9.1796875" style="1372" customWidth="1"/>
    <col min="13571" max="13571" width="11.81640625" style="1372" customWidth="1"/>
    <col min="13572" max="13573" width="10" style="1372" customWidth="1"/>
    <col min="13574" max="13574" width="12.453125" style="1372" customWidth="1"/>
    <col min="13575" max="13823" width="9.1796875" style="1372"/>
    <col min="13824" max="13824" width="31.1796875" style="1372" customWidth="1"/>
    <col min="13825" max="13825" width="10.453125" style="1372" customWidth="1"/>
    <col min="13826" max="13826" width="9.1796875" style="1372" customWidth="1"/>
    <col min="13827" max="13827" width="11.81640625" style="1372" customWidth="1"/>
    <col min="13828" max="13829" width="10" style="1372" customWidth="1"/>
    <col min="13830" max="13830" width="12.453125" style="1372" customWidth="1"/>
    <col min="13831" max="14079" width="9.1796875" style="1372"/>
    <col min="14080" max="14080" width="31.1796875" style="1372" customWidth="1"/>
    <col min="14081" max="14081" width="10.453125" style="1372" customWidth="1"/>
    <col min="14082" max="14082" width="9.1796875" style="1372" customWidth="1"/>
    <col min="14083" max="14083" width="11.81640625" style="1372" customWidth="1"/>
    <col min="14084" max="14085" width="10" style="1372" customWidth="1"/>
    <col min="14086" max="14086" width="12.453125" style="1372" customWidth="1"/>
    <col min="14087" max="14335" width="9.1796875" style="1372"/>
    <col min="14336" max="14336" width="31.1796875" style="1372" customWidth="1"/>
    <col min="14337" max="14337" width="10.453125" style="1372" customWidth="1"/>
    <col min="14338" max="14338" width="9.1796875" style="1372" customWidth="1"/>
    <col min="14339" max="14339" width="11.81640625" style="1372" customWidth="1"/>
    <col min="14340" max="14341" width="10" style="1372" customWidth="1"/>
    <col min="14342" max="14342" width="12.453125" style="1372" customWidth="1"/>
    <col min="14343" max="14591" width="9.1796875" style="1372"/>
    <col min="14592" max="14592" width="31.1796875" style="1372" customWidth="1"/>
    <col min="14593" max="14593" width="10.453125" style="1372" customWidth="1"/>
    <col min="14594" max="14594" width="9.1796875" style="1372" customWidth="1"/>
    <col min="14595" max="14595" width="11.81640625" style="1372" customWidth="1"/>
    <col min="14596" max="14597" width="10" style="1372" customWidth="1"/>
    <col min="14598" max="14598" width="12.453125" style="1372" customWidth="1"/>
    <col min="14599" max="14847" width="9.1796875" style="1372"/>
    <col min="14848" max="14848" width="31.1796875" style="1372" customWidth="1"/>
    <col min="14849" max="14849" width="10.453125" style="1372" customWidth="1"/>
    <col min="14850" max="14850" width="9.1796875" style="1372" customWidth="1"/>
    <col min="14851" max="14851" width="11.81640625" style="1372" customWidth="1"/>
    <col min="14852" max="14853" width="10" style="1372" customWidth="1"/>
    <col min="14854" max="14854" width="12.453125" style="1372" customWidth="1"/>
    <col min="14855" max="15103" width="9.1796875" style="1372"/>
    <col min="15104" max="15104" width="31.1796875" style="1372" customWidth="1"/>
    <col min="15105" max="15105" width="10.453125" style="1372" customWidth="1"/>
    <col min="15106" max="15106" width="9.1796875" style="1372" customWidth="1"/>
    <col min="15107" max="15107" width="11.81640625" style="1372" customWidth="1"/>
    <col min="15108" max="15109" width="10" style="1372" customWidth="1"/>
    <col min="15110" max="15110" width="12.453125" style="1372" customWidth="1"/>
    <col min="15111" max="15359" width="9.1796875" style="1372"/>
    <col min="15360" max="15360" width="31.1796875" style="1372" customWidth="1"/>
    <col min="15361" max="15361" width="10.453125" style="1372" customWidth="1"/>
    <col min="15362" max="15362" width="9.1796875" style="1372" customWidth="1"/>
    <col min="15363" max="15363" width="11.81640625" style="1372" customWidth="1"/>
    <col min="15364" max="15365" width="10" style="1372" customWidth="1"/>
    <col min="15366" max="15366" width="12.453125" style="1372" customWidth="1"/>
    <col min="15367" max="15615" width="9.1796875" style="1372"/>
    <col min="15616" max="15616" width="31.1796875" style="1372" customWidth="1"/>
    <col min="15617" max="15617" width="10.453125" style="1372" customWidth="1"/>
    <col min="15618" max="15618" width="9.1796875" style="1372" customWidth="1"/>
    <col min="15619" max="15619" width="11.81640625" style="1372" customWidth="1"/>
    <col min="15620" max="15621" width="10" style="1372" customWidth="1"/>
    <col min="15622" max="15622" width="12.453125" style="1372" customWidth="1"/>
    <col min="15623" max="15871" width="9.1796875" style="1372"/>
    <col min="15872" max="15872" width="31.1796875" style="1372" customWidth="1"/>
    <col min="15873" max="15873" width="10.453125" style="1372" customWidth="1"/>
    <col min="15874" max="15874" width="9.1796875" style="1372" customWidth="1"/>
    <col min="15875" max="15875" width="11.81640625" style="1372" customWidth="1"/>
    <col min="15876" max="15877" width="10" style="1372" customWidth="1"/>
    <col min="15878" max="15878" width="12.453125" style="1372" customWidth="1"/>
    <col min="15879" max="16127" width="9.1796875" style="1372"/>
    <col min="16128" max="16128" width="31.1796875" style="1372" customWidth="1"/>
    <col min="16129" max="16129" width="10.453125" style="1372" customWidth="1"/>
    <col min="16130" max="16130" width="9.1796875" style="1372" customWidth="1"/>
    <col min="16131" max="16131" width="11.81640625" style="1372" customWidth="1"/>
    <col min="16132" max="16133" width="10" style="1372" customWidth="1"/>
    <col min="16134" max="16134" width="12.453125" style="1372" customWidth="1"/>
    <col min="16135" max="16384" width="9.1796875" style="1372"/>
  </cols>
  <sheetData>
    <row r="1" spans="1:12" ht="13" x14ac:dyDescent="0.3">
      <c r="A1" s="407" t="s">
        <v>371</v>
      </c>
    </row>
    <row r="2" spans="1:12" ht="19.5" customHeight="1" x14ac:dyDescent="0.25">
      <c r="A2" s="2946" t="s">
        <v>1489</v>
      </c>
      <c r="B2" s="2946"/>
      <c r="C2" s="2946"/>
      <c r="D2" s="2946"/>
    </row>
    <row r="3" spans="1:12" ht="19.5" customHeight="1" x14ac:dyDescent="0.2">
      <c r="A3" s="2947" t="s">
        <v>1490</v>
      </c>
      <c r="B3" s="2947"/>
      <c r="C3" s="2947"/>
      <c r="D3" s="2947"/>
      <c r="E3" s="2970"/>
      <c r="F3" s="2970"/>
    </row>
    <row r="4" spans="1:12" s="517" customFormat="1" ht="13" customHeight="1" x14ac:dyDescent="0.25">
      <c r="A4" s="1166">
        <v>2022</v>
      </c>
      <c r="B4" s="1482"/>
      <c r="C4" s="1454"/>
      <c r="D4" s="1454"/>
      <c r="F4" s="1455" t="s">
        <v>1400</v>
      </c>
    </row>
    <row r="5" spans="1:12" s="517" customFormat="1" ht="11.15" customHeight="1" x14ac:dyDescent="0.25">
      <c r="A5" s="1456" t="s">
        <v>1381</v>
      </c>
      <c r="B5" s="2943" t="s">
        <v>0</v>
      </c>
      <c r="C5" s="2963" t="s">
        <v>1419</v>
      </c>
      <c r="D5" s="2964"/>
      <c r="E5" s="2965"/>
      <c r="F5" s="2943" t="s">
        <v>1430</v>
      </c>
    </row>
    <row r="6" spans="1:12" s="517" customFormat="1" ht="11.15" customHeight="1" x14ac:dyDescent="0.25">
      <c r="A6" s="1457"/>
      <c r="B6" s="2949"/>
      <c r="C6" s="2966"/>
      <c r="D6" s="2689"/>
      <c r="E6" s="2690"/>
      <c r="F6" s="2967"/>
    </row>
    <row r="7" spans="1:12" s="517" customFormat="1" ht="11.15" customHeight="1" x14ac:dyDescent="0.25">
      <c r="A7" s="1457"/>
      <c r="B7" s="2949"/>
      <c r="C7" s="2943" t="s">
        <v>0</v>
      </c>
      <c r="D7" s="2943" t="s">
        <v>1423</v>
      </c>
      <c r="E7" s="2943" t="s">
        <v>1431</v>
      </c>
      <c r="F7" s="2967"/>
    </row>
    <row r="8" spans="1:12" s="517" customFormat="1" ht="27.75" customHeight="1" x14ac:dyDescent="0.25">
      <c r="A8" s="1387" t="s">
        <v>538</v>
      </c>
      <c r="B8" s="2950"/>
      <c r="C8" s="2950"/>
      <c r="D8" s="2969"/>
      <c r="E8" s="2969"/>
      <c r="F8" s="2968"/>
      <c r="G8" s="1493"/>
      <c r="H8" s="1493"/>
      <c r="I8" s="1493"/>
      <c r="J8" s="1493"/>
      <c r="K8" s="1493"/>
      <c r="L8" s="1493"/>
    </row>
    <row r="9" spans="1:12" s="1524" customFormat="1" ht="35.15" customHeight="1" x14ac:dyDescent="0.25">
      <c r="A9" s="480" t="s">
        <v>151</v>
      </c>
      <c r="B9" s="1494">
        <v>11815.366</v>
      </c>
      <c r="C9" s="1494">
        <v>10408.531000000001</v>
      </c>
      <c r="D9" s="1494">
        <v>2666.614</v>
      </c>
      <c r="E9" s="1494">
        <v>7741.9170000000004</v>
      </c>
      <c r="F9" s="1494">
        <v>1406.835</v>
      </c>
      <c r="G9" s="1042"/>
      <c r="H9" s="1042"/>
      <c r="I9" s="1042"/>
      <c r="J9" s="1042"/>
      <c r="K9" s="1042"/>
      <c r="L9" s="1042"/>
    </row>
    <row r="10" spans="1:12" s="1480" customFormat="1" ht="15" customHeight="1" x14ac:dyDescent="0.25">
      <c r="A10" s="1158" t="s">
        <v>1491</v>
      </c>
      <c r="B10" s="1483">
        <v>7097.6940000000004</v>
      </c>
      <c r="C10" s="1483">
        <v>5904.8019999999997</v>
      </c>
      <c r="D10" s="1483">
        <v>1779.1279999999999</v>
      </c>
      <c r="E10" s="1483">
        <v>4125.674</v>
      </c>
      <c r="F10" s="1483">
        <v>1192.8920000000001</v>
      </c>
      <c r="G10" s="1042"/>
      <c r="H10" s="1042"/>
      <c r="I10" s="1042"/>
      <c r="J10" s="1042"/>
    </row>
    <row r="11" spans="1:12" s="1480" customFormat="1" ht="15" customHeight="1" x14ac:dyDescent="0.25">
      <c r="A11" s="886" t="s">
        <v>1492</v>
      </c>
      <c r="B11" s="1483">
        <v>1122.279</v>
      </c>
      <c r="C11" s="1483">
        <v>1112.0650000000001</v>
      </c>
      <c r="D11" s="1483">
        <v>18.638999999999999</v>
      </c>
      <c r="E11" s="1483">
        <v>1093.4259999999999</v>
      </c>
      <c r="F11" s="1483">
        <v>10.214</v>
      </c>
      <c r="G11" s="1042"/>
      <c r="H11" s="1042"/>
      <c r="I11" s="1042"/>
      <c r="J11" s="1042"/>
    </row>
    <row r="12" spans="1:12" s="1480" customFormat="1" ht="15" customHeight="1" x14ac:dyDescent="0.25">
      <c r="A12" s="886" t="s">
        <v>1493</v>
      </c>
      <c r="B12" s="1483">
        <v>1925.1</v>
      </c>
      <c r="C12" s="1483">
        <v>1771.835</v>
      </c>
      <c r="D12" s="1483">
        <v>407.04199999999997</v>
      </c>
      <c r="E12" s="1483">
        <v>1364.7929999999999</v>
      </c>
      <c r="F12" s="1483">
        <v>153.26499999999999</v>
      </c>
      <c r="G12" s="1042"/>
      <c r="H12" s="1042"/>
      <c r="I12" s="1042"/>
      <c r="J12" s="1042"/>
    </row>
    <row r="13" spans="1:12" s="1480" customFormat="1" ht="15" customHeight="1" x14ac:dyDescent="0.25">
      <c r="A13" s="886" t="s">
        <v>1460</v>
      </c>
      <c r="B13" s="1483">
        <v>1670.2929999999999</v>
      </c>
      <c r="C13" s="1483">
        <v>1619.829</v>
      </c>
      <c r="D13" s="1483">
        <v>461.80500000000001</v>
      </c>
      <c r="E13" s="1483">
        <v>1158.0239999999999</v>
      </c>
      <c r="F13" s="1483">
        <v>50.463999999999999</v>
      </c>
      <c r="G13" s="1042"/>
      <c r="H13" s="1042"/>
      <c r="I13" s="1042"/>
      <c r="J13" s="1042"/>
    </row>
    <row r="14" spans="1:12" s="1524" customFormat="1" ht="35.15" customHeight="1" x14ac:dyDescent="0.25">
      <c r="A14" s="1497" t="s">
        <v>152</v>
      </c>
      <c r="B14" s="1494">
        <v>11322.221</v>
      </c>
      <c r="C14" s="1494">
        <v>9927.2739999999994</v>
      </c>
      <c r="D14" s="1494">
        <v>2614.8249999999998</v>
      </c>
      <c r="E14" s="1494">
        <v>7312.4489999999996</v>
      </c>
      <c r="F14" s="1494">
        <v>1394.9469999999999</v>
      </c>
      <c r="G14" s="1042"/>
      <c r="H14" s="1042"/>
      <c r="I14" s="1042"/>
      <c r="J14" s="1042"/>
      <c r="K14" s="1042"/>
      <c r="L14" s="1042"/>
    </row>
    <row r="15" spans="1:12" s="1480" customFormat="1" ht="15" customHeight="1" x14ac:dyDescent="0.25">
      <c r="A15" s="1158" t="s">
        <v>1491</v>
      </c>
      <c r="B15" s="1483">
        <v>6969.5680000000002</v>
      </c>
      <c r="C15" s="1483">
        <v>5788.5640000000003</v>
      </c>
      <c r="D15" s="1483">
        <v>1779.1279999999999</v>
      </c>
      <c r="E15" s="1483">
        <v>4009.4360000000001</v>
      </c>
      <c r="F15" s="1483">
        <v>1181.0039999999999</v>
      </c>
      <c r="G15" s="1042"/>
      <c r="H15" s="1042"/>
      <c r="I15" s="1487"/>
    </row>
    <row r="16" spans="1:12" s="1480" customFormat="1" ht="15" customHeight="1" x14ac:dyDescent="0.25">
      <c r="A16" s="886" t="s">
        <v>1492</v>
      </c>
      <c r="B16" s="1483">
        <v>910.947</v>
      </c>
      <c r="C16" s="1483">
        <v>900.73299999999995</v>
      </c>
      <c r="D16" s="1483">
        <v>18.638999999999999</v>
      </c>
      <c r="E16" s="1483">
        <v>882.09400000000005</v>
      </c>
      <c r="F16" s="1483">
        <v>10.214</v>
      </c>
      <c r="G16" s="1042"/>
      <c r="H16" s="1042"/>
      <c r="I16" s="1487"/>
    </row>
    <row r="17" spans="1:9" s="1480" customFormat="1" ht="15" customHeight="1" x14ac:dyDescent="0.25">
      <c r="A17" s="886" t="s">
        <v>1493</v>
      </c>
      <c r="B17" s="1483">
        <v>1841.662</v>
      </c>
      <c r="C17" s="1483">
        <v>1688.3969999999999</v>
      </c>
      <c r="D17" s="1483">
        <v>407.04199999999997</v>
      </c>
      <c r="E17" s="1483">
        <v>1281.355</v>
      </c>
      <c r="F17" s="1483">
        <v>153.26499999999999</v>
      </c>
      <c r="G17" s="1042"/>
      <c r="H17" s="1042"/>
      <c r="I17" s="1487"/>
    </row>
    <row r="18" spans="1:9" s="1480" customFormat="1" ht="15" customHeight="1" x14ac:dyDescent="0.25">
      <c r="A18" s="886" t="s">
        <v>1460</v>
      </c>
      <c r="B18" s="1483">
        <v>1600.0440000000001</v>
      </c>
      <c r="C18" s="1483">
        <v>1549.58</v>
      </c>
      <c r="D18" s="1483">
        <v>410.01600000000002</v>
      </c>
      <c r="E18" s="1483">
        <v>1139.5640000000001</v>
      </c>
      <c r="F18" s="1483">
        <v>50.463999999999999</v>
      </c>
      <c r="G18" s="1042"/>
      <c r="H18" s="1042"/>
      <c r="I18" s="1487"/>
    </row>
    <row r="19" spans="1:9" s="1524" customFormat="1" ht="35.15" customHeight="1" x14ac:dyDescent="0.25">
      <c r="A19" s="1497" t="s">
        <v>469</v>
      </c>
      <c r="B19" s="1494">
        <v>4257.8959999999997</v>
      </c>
      <c r="C19" s="1494">
        <v>3401.6120000000001</v>
      </c>
      <c r="D19" s="1494">
        <v>385.404</v>
      </c>
      <c r="E19" s="1494">
        <v>3016.2080000000001</v>
      </c>
      <c r="F19" s="1494">
        <v>856.28399999999999</v>
      </c>
      <c r="G19" s="1042"/>
      <c r="H19" s="1042"/>
      <c r="I19" s="1487"/>
    </row>
    <row r="20" spans="1:9" s="1525" customFormat="1" ht="15" customHeight="1" x14ac:dyDescent="0.25">
      <c r="A20" s="883" t="s">
        <v>1491</v>
      </c>
      <c r="B20" s="1483">
        <v>2428.3670000000002</v>
      </c>
      <c r="C20" s="1483">
        <v>1600.0740000000001</v>
      </c>
      <c r="D20" s="1486">
        <v>299.351</v>
      </c>
      <c r="E20" s="1486">
        <v>1300.723</v>
      </c>
      <c r="F20" s="1483">
        <v>828.29300000000001</v>
      </c>
      <c r="G20" s="1042"/>
      <c r="H20" s="1042"/>
      <c r="I20" s="1487"/>
    </row>
    <row r="21" spans="1:9" s="1525" customFormat="1" ht="15" customHeight="1" x14ac:dyDescent="0.25">
      <c r="A21" s="475" t="s">
        <v>1492</v>
      </c>
      <c r="B21" s="1483">
        <v>374.5</v>
      </c>
      <c r="C21" s="1483">
        <v>374.5</v>
      </c>
      <c r="D21" s="1486">
        <v>0</v>
      </c>
      <c r="E21" s="1486">
        <v>374.5</v>
      </c>
      <c r="F21" s="1483">
        <v>0</v>
      </c>
      <c r="G21" s="1042"/>
      <c r="H21" s="1042"/>
      <c r="I21" s="1487"/>
    </row>
    <row r="22" spans="1:9" s="1525" customFormat="1" ht="15" customHeight="1" x14ac:dyDescent="0.25">
      <c r="A22" s="475" t="s">
        <v>1493</v>
      </c>
      <c r="B22" s="1483">
        <v>549.72299999999996</v>
      </c>
      <c r="C22" s="1483">
        <v>538.702</v>
      </c>
      <c r="D22" s="1486">
        <v>47.685000000000002</v>
      </c>
      <c r="E22" s="1486">
        <v>491.017</v>
      </c>
      <c r="F22" s="1483">
        <v>11.021000000000001</v>
      </c>
      <c r="G22" s="1042"/>
      <c r="H22" s="1042"/>
      <c r="I22" s="1487"/>
    </row>
    <row r="23" spans="1:9" s="1525" customFormat="1" ht="15" customHeight="1" x14ac:dyDescent="0.3">
      <c r="A23" s="475" t="s">
        <v>1460</v>
      </c>
      <c r="B23" s="1483">
        <v>905.30600000000004</v>
      </c>
      <c r="C23" s="1483">
        <v>888.33600000000001</v>
      </c>
      <c r="D23" s="1486">
        <v>38.368000000000002</v>
      </c>
      <c r="E23" s="1526">
        <v>849.96799999999996</v>
      </c>
      <c r="F23" s="1483">
        <v>16.97</v>
      </c>
      <c r="G23" s="1042"/>
      <c r="H23" s="1042"/>
      <c r="I23" s="1487"/>
    </row>
    <row r="24" spans="1:9" s="1524" customFormat="1" ht="35.15" customHeight="1" x14ac:dyDescent="0.25">
      <c r="A24" s="1497" t="s">
        <v>1333</v>
      </c>
      <c r="B24" s="1494">
        <v>2356.3310000000001</v>
      </c>
      <c r="C24" s="1494">
        <v>2062.4789999999998</v>
      </c>
      <c r="D24" s="1494">
        <v>627.85</v>
      </c>
      <c r="E24" s="1494">
        <v>1434.6289999999999</v>
      </c>
      <c r="F24" s="1494">
        <v>293.85199999999998</v>
      </c>
      <c r="G24" s="1042"/>
      <c r="H24" s="1042"/>
      <c r="I24" s="1487"/>
    </row>
    <row r="25" spans="1:9" s="1525" customFormat="1" ht="15" customHeight="1" x14ac:dyDescent="0.25">
      <c r="A25" s="883" t="s">
        <v>1491</v>
      </c>
      <c r="B25" s="1483">
        <v>1417.585</v>
      </c>
      <c r="C25" s="1483">
        <v>1245.9469999999999</v>
      </c>
      <c r="D25" s="1486">
        <v>421.96300000000002</v>
      </c>
      <c r="E25" s="1486">
        <v>823.98400000000004</v>
      </c>
      <c r="F25" s="1483">
        <v>171.63800000000001</v>
      </c>
      <c r="G25" s="1042"/>
      <c r="H25" s="1042"/>
      <c r="I25" s="1487"/>
    </row>
    <row r="26" spans="1:9" s="1525" customFormat="1" ht="15" customHeight="1" x14ac:dyDescent="0.25">
      <c r="A26" s="475" t="s">
        <v>1492</v>
      </c>
      <c r="B26" s="1483">
        <v>195.77799999999999</v>
      </c>
      <c r="C26" s="1483">
        <v>185.56399999999999</v>
      </c>
      <c r="D26" s="1519">
        <v>18.638999999999999</v>
      </c>
      <c r="E26" s="1486">
        <v>166.92500000000001</v>
      </c>
      <c r="F26" s="1483">
        <v>10.214</v>
      </c>
      <c r="G26" s="1042"/>
      <c r="H26" s="1042"/>
      <c r="I26" s="1487"/>
    </row>
    <row r="27" spans="1:9" s="1525" customFormat="1" ht="15" customHeight="1" x14ac:dyDescent="0.25">
      <c r="A27" s="475" t="s">
        <v>1493</v>
      </c>
      <c r="B27" s="1483">
        <v>602.70799999999997</v>
      </c>
      <c r="C27" s="1483">
        <v>499.69900000000001</v>
      </c>
      <c r="D27" s="1486">
        <v>172.82300000000001</v>
      </c>
      <c r="E27" s="1486">
        <v>326.87599999999998</v>
      </c>
      <c r="F27" s="1514">
        <v>103.009</v>
      </c>
      <c r="G27" s="1042"/>
      <c r="H27" s="1042"/>
      <c r="I27" s="1487"/>
    </row>
    <row r="28" spans="1:9" s="1525" customFormat="1" ht="15" customHeight="1" x14ac:dyDescent="0.25">
      <c r="A28" s="475" t="s">
        <v>1460</v>
      </c>
      <c r="B28" s="1483">
        <v>140.26</v>
      </c>
      <c r="C28" s="1483">
        <v>131.26900000000001</v>
      </c>
      <c r="D28" s="1486">
        <v>14.425000000000001</v>
      </c>
      <c r="E28" s="1486">
        <v>116.84399999999999</v>
      </c>
      <c r="F28" s="1514">
        <v>8.9909999999999997</v>
      </c>
      <c r="G28" s="1042"/>
      <c r="H28" s="1042"/>
      <c r="I28" s="1487"/>
    </row>
    <row r="29" spans="1:9" s="1524" customFormat="1" ht="35.15" customHeight="1" x14ac:dyDescent="0.25">
      <c r="A29" s="1497" t="s">
        <v>1342</v>
      </c>
      <c r="B29" s="1494">
        <v>2668.683</v>
      </c>
      <c r="C29" s="1494">
        <v>2506.9839999999999</v>
      </c>
      <c r="D29" s="1494">
        <v>1060.655</v>
      </c>
      <c r="E29" s="1494">
        <v>1446.329</v>
      </c>
      <c r="F29" s="1494">
        <v>161.69900000000001</v>
      </c>
      <c r="G29" s="1042"/>
      <c r="H29" s="1042"/>
      <c r="I29" s="1487"/>
    </row>
    <row r="30" spans="1:9" s="1525" customFormat="1" ht="15" customHeight="1" x14ac:dyDescent="0.25">
      <c r="A30" s="883" t="s">
        <v>1491</v>
      </c>
      <c r="B30" s="1483">
        <v>1984.961</v>
      </c>
      <c r="C30" s="1483">
        <v>1843.5429999999999</v>
      </c>
      <c r="D30" s="1486">
        <v>716.67499999999995</v>
      </c>
      <c r="E30" s="1486">
        <v>1126.8679999999999</v>
      </c>
      <c r="F30" s="1483">
        <v>141.41800000000001</v>
      </c>
      <c r="G30" s="1042"/>
      <c r="H30" s="1042"/>
      <c r="I30" s="1487"/>
    </row>
    <row r="31" spans="1:9" s="1525" customFormat="1" ht="15" customHeight="1" x14ac:dyDescent="0.25">
      <c r="A31" s="475" t="s">
        <v>1492</v>
      </c>
      <c r="B31" s="1483">
        <v>80.001000000000005</v>
      </c>
      <c r="C31" s="1483">
        <v>80.001000000000005</v>
      </c>
      <c r="D31" s="1486">
        <v>0</v>
      </c>
      <c r="E31" s="1486">
        <v>80.001000000000005</v>
      </c>
      <c r="F31" s="1483">
        <v>0</v>
      </c>
      <c r="G31" s="1042"/>
      <c r="H31" s="1042"/>
      <c r="I31" s="1487"/>
    </row>
    <row r="32" spans="1:9" s="1525" customFormat="1" ht="15" customHeight="1" x14ac:dyDescent="0.25">
      <c r="A32" s="475" t="s">
        <v>1493</v>
      </c>
      <c r="B32" s="1483">
        <v>235.74700000000001</v>
      </c>
      <c r="C32" s="1483">
        <v>218.529</v>
      </c>
      <c r="D32" s="1486">
        <v>78.608000000000004</v>
      </c>
      <c r="E32" s="1486">
        <v>139.92099999999999</v>
      </c>
      <c r="F32" s="1483">
        <v>17.218</v>
      </c>
      <c r="G32" s="1042"/>
      <c r="H32" s="1042"/>
      <c r="I32" s="1487"/>
    </row>
    <row r="33" spans="1:9" s="1525" customFormat="1" ht="15" customHeight="1" x14ac:dyDescent="0.25">
      <c r="A33" s="475" t="s">
        <v>1460</v>
      </c>
      <c r="B33" s="1483">
        <v>367.97399999999999</v>
      </c>
      <c r="C33" s="1483">
        <v>364.911</v>
      </c>
      <c r="D33" s="1486">
        <v>265.37200000000001</v>
      </c>
      <c r="E33" s="1486">
        <v>99.539000000000001</v>
      </c>
      <c r="F33" s="1483">
        <v>3.0630000000000002</v>
      </c>
      <c r="G33" s="1042"/>
      <c r="H33" s="1042"/>
      <c r="I33" s="1487"/>
    </row>
    <row r="34" spans="1:9" ht="4.5" customHeight="1" thickBot="1" x14ac:dyDescent="0.25">
      <c r="A34" s="1527"/>
      <c r="B34" s="1527"/>
      <c r="C34" s="1527"/>
      <c r="D34" s="1527"/>
      <c r="E34" s="1527"/>
      <c r="F34" s="1527"/>
    </row>
    <row r="35" spans="1:9" ht="4.5" customHeight="1" thickTop="1" x14ac:dyDescent="0.2">
      <c r="A35" s="1404"/>
    </row>
    <row r="36" spans="1:9" x14ac:dyDescent="0.2">
      <c r="A36" s="1404"/>
    </row>
    <row r="37" spans="1:9" x14ac:dyDescent="0.2">
      <c r="A37" s="1404"/>
    </row>
    <row r="38" spans="1:9" x14ac:dyDescent="0.2">
      <c r="A38" s="1404"/>
    </row>
    <row r="39" spans="1:9" x14ac:dyDescent="0.2">
      <c r="A39" s="1404"/>
      <c r="B39" s="1516"/>
      <c r="C39" s="1404"/>
      <c r="D39" s="1404"/>
    </row>
    <row r="40" spans="1:9" x14ac:dyDescent="0.2">
      <c r="A40" s="1404"/>
      <c r="B40" s="1516"/>
      <c r="C40" s="1404"/>
      <c r="D40" s="1404"/>
    </row>
    <row r="41" spans="1:9" x14ac:dyDescent="0.2">
      <c r="A41" s="1404"/>
      <c r="B41" s="1516"/>
      <c r="C41" s="1404"/>
      <c r="D41" s="1404"/>
    </row>
    <row r="42" spans="1:9" x14ac:dyDescent="0.2">
      <c r="A42" s="1404"/>
      <c r="B42" s="1516"/>
      <c r="C42" s="1404"/>
      <c r="D42" s="1404"/>
    </row>
    <row r="43" spans="1:9" x14ac:dyDescent="0.2">
      <c r="A43" s="1404"/>
      <c r="B43" s="1516"/>
      <c r="C43" s="1404"/>
      <c r="D43" s="1404"/>
    </row>
    <row r="44" spans="1:9" x14ac:dyDescent="0.2">
      <c r="A44" s="1404"/>
      <c r="B44" s="1516"/>
      <c r="C44" s="1404"/>
      <c r="D44" s="1404"/>
    </row>
    <row r="45" spans="1:9" x14ac:dyDescent="0.2">
      <c r="A45" s="1404"/>
      <c r="B45" s="1516"/>
      <c r="C45" s="1404"/>
      <c r="D45" s="1404"/>
    </row>
    <row r="46" spans="1:9" x14ac:dyDescent="0.2">
      <c r="A46" s="1404"/>
      <c r="B46" s="1516"/>
      <c r="C46" s="1404"/>
      <c r="D46" s="1404"/>
    </row>
    <row r="47" spans="1:9" x14ac:dyDescent="0.2">
      <c r="A47" s="1404"/>
      <c r="B47" s="1516"/>
      <c r="C47" s="1404"/>
      <c r="D47" s="1404"/>
    </row>
    <row r="48" spans="1:9" x14ac:dyDescent="0.2">
      <c r="A48" s="1404"/>
      <c r="B48" s="1516"/>
      <c r="C48" s="1404"/>
      <c r="D48" s="1404"/>
    </row>
    <row r="49" spans="1:4" x14ac:dyDescent="0.2">
      <c r="A49" s="1404"/>
      <c r="B49" s="1516"/>
      <c r="C49" s="1404"/>
      <c r="D49" s="1404"/>
    </row>
    <row r="50" spans="1:4" x14ac:dyDescent="0.2">
      <c r="A50" s="1404"/>
      <c r="B50" s="1516"/>
      <c r="C50" s="1404"/>
      <c r="D50" s="1404"/>
    </row>
    <row r="51" spans="1:4" x14ac:dyDescent="0.2">
      <c r="A51" s="1404"/>
      <c r="B51" s="1516"/>
      <c r="C51" s="1404"/>
      <c r="D51" s="1404"/>
    </row>
    <row r="52" spans="1:4" x14ac:dyDescent="0.2">
      <c r="A52" s="1404"/>
      <c r="B52" s="1516"/>
      <c r="C52" s="1404"/>
      <c r="D52" s="1404"/>
    </row>
    <row r="53" spans="1:4" x14ac:dyDescent="0.2">
      <c r="A53" s="1404"/>
      <c r="B53" s="1516"/>
      <c r="C53" s="1404"/>
      <c r="D53" s="1404"/>
    </row>
    <row r="54" spans="1:4" x14ac:dyDescent="0.2">
      <c r="A54" s="1404"/>
      <c r="B54" s="1516"/>
      <c r="C54" s="1404"/>
      <c r="D54" s="1404"/>
    </row>
    <row r="55" spans="1:4" x14ac:dyDescent="0.2">
      <c r="A55" s="1404"/>
      <c r="B55" s="1516"/>
      <c r="C55" s="1404"/>
      <c r="D55" s="1404"/>
    </row>
    <row r="56" spans="1:4" x14ac:dyDescent="0.2">
      <c r="A56" s="1404"/>
      <c r="B56" s="1516"/>
      <c r="C56" s="1404"/>
      <c r="D56" s="1404"/>
    </row>
    <row r="57" spans="1:4" x14ac:dyDescent="0.2">
      <c r="A57" s="1404"/>
      <c r="B57" s="1516"/>
      <c r="C57" s="1404"/>
      <c r="D57" s="1404"/>
    </row>
    <row r="58" spans="1:4" x14ac:dyDescent="0.2">
      <c r="A58" s="1404"/>
      <c r="B58" s="1516"/>
      <c r="C58" s="1404"/>
      <c r="D58" s="1404"/>
    </row>
    <row r="59" spans="1:4" x14ac:dyDescent="0.2">
      <c r="A59" s="1404"/>
      <c r="B59" s="1516"/>
      <c r="C59" s="1404"/>
      <c r="D59" s="1404"/>
    </row>
    <row r="60" spans="1:4" x14ac:dyDescent="0.2">
      <c r="A60" s="1404"/>
      <c r="B60" s="1516"/>
      <c r="C60" s="1404"/>
      <c r="D60" s="1404"/>
    </row>
    <row r="61" spans="1:4" x14ac:dyDescent="0.2">
      <c r="A61" s="1404"/>
      <c r="B61" s="1516"/>
      <c r="C61" s="1404"/>
      <c r="D61" s="1404"/>
    </row>
    <row r="62" spans="1:4" x14ac:dyDescent="0.2">
      <c r="A62" s="1404"/>
      <c r="B62" s="1516"/>
      <c r="C62" s="1404"/>
      <c r="D62" s="1404"/>
    </row>
    <row r="63" spans="1:4" x14ac:dyDescent="0.2">
      <c r="A63" s="1404"/>
      <c r="B63" s="1516"/>
      <c r="C63" s="1404"/>
      <c r="D63" s="1404"/>
    </row>
    <row r="64" spans="1:4" x14ac:dyDescent="0.2">
      <c r="A64" s="1404"/>
      <c r="B64" s="1516"/>
      <c r="C64" s="1404"/>
      <c r="D64" s="1404"/>
    </row>
    <row r="65" spans="1:4" x14ac:dyDescent="0.2">
      <c r="A65" s="1404"/>
      <c r="B65" s="1516"/>
      <c r="C65" s="1404"/>
      <c r="D65" s="1404"/>
    </row>
    <row r="66" spans="1:4" x14ac:dyDescent="0.2">
      <c r="A66" s="1404"/>
      <c r="B66" s="1516"/>
      <c r="C66" s="1404"/>
      <c r="D66" s="1404"/>
    </row>
    <row r="67" spans="1:4" x14ac:dyDescent="0.2">
      <c r="A67" s="1404"/>
      <c r="B67" s="1516"/>
      <c r="C67" s="1404"/>
      <c r="D67" s="1404"/>
    </row>
    <row r="68" spans="1:4" x14ac:dyDescent="0.2">
      <c r="A68" s="1404"/>
      <c r="B68" s="1516"/>
      <c r="C68" s="1404"/>
      <c r="D68" s="1404"/>
    </row>
    <row r="69" spans="1:4" x14ac:dyDescent="0.2">
      <c r="A69" s="1404"/>
      <c r="B69" s="1516"/>
      <c r="C69" s="1404"/>
      <c r="D69" s="1404"/>
    </row>
    <row r="70" spans="1:4" x14ac:dyDescent="0.2">
      <c r="A70" s="1404"/>
      <c r="B70" s="1516"/>
      <c r="C70" s="1404"/>
      <c r="D70" s="1404"/>
    </row>
    <row r="71" spans="1:4" x14ac:dyDescent="0.2">
      <c r="A71" s="1404"/>
      <c r="B71" s="1516"/>
      <c r="C71" s="1404"/>
      <c r="D71" s="1404"/>
    </row>
    <row r="72" spans="1:4" x14ac:dyDescent="0.2">
      <c r="A72" s="1404"/>
      <c r="B72" s="1516"/>
      <c r="C72" s="1404"/>
      <c r="D72" s="1404"/>
    </row>
    <row r="73" spans="1:4" x14ac:dyDescent="0.2">
      <c r="A73" s="1404"/>
      <c r="B73" s="1516"/>
      <c r="C73" s="1404"/>
      <c r="D73" s="1404"/>
    </row>
    <row r="74" spans="1:4" x14ac:dyDescent="0.2">
      <c r="A74" s="1404"/>
      <c r="B74" s="1516"/>
      <c r="C74" s="1404"/>
      <c r="D74" s="1404"/>
    </row>
    <row r="75" spans="1:4" x14ac:dyDescent="0.2">
      <c r="A75" s="1404"/>
      <c r="B75" s="1516"/>
      <c r="C75" s="1404"/>
      <c r="D75" s="1404"/>
    </row>
    <row r="76" spans="1:4" x14ac:dyDescent="0.2">
      <c r="A76" s="1404"/>
      <c r="B76" s="1516"/>
      <c r="C76" s="1404"/>
      <c r="D76" s="1404"/>
    </row>
    <row r="77" spans="1:4" x14ac:dyDescent="0.2">
      <c r="A77" s="1404"/>
      <c r="B77" s="1516"/>
      <c r="C77" s="1404"/>
      <c r="D77" s="1404"/>
    </row>
    <row r="78" spans="1:4" x14ac:dyDescent="0.2">
      <c r="A78" s="1404"/>
      <c r="B78" s="1516"/>
      <c r="C78" s="1404"/>
      <c r="D78" s="1404"/>
    </row>
    <row r="79" spans="1:4" x14ac:dyDescent="0.2">
      <c r="A79" s="1404"/>
      <c r="B79" s="1516"/>
      <c r="C79" s="1404"/>
      <c r="D79" s="1404"/>
    </row>
    <row r="80" spans="1:4" x14ac:dyDescent="0.2">
      <c r="A80" s="1404"/>
      <c r="B80" s="1516"/>
      <c r="C80" s="1404"/>
      <c r="D80" s="1404"/>
    </row>
    <row r="81" spans="1:4" x14ac:dyDescent="0.2">
      <c r="A81" s="1404"/>
      <c r="B81" s="1516"/>
      <c r="C81" s="1404"/>
      <c r="D81" s="1404"/>
    </row>
    <row r="82" spans="1:4" x14ac:dyDescent="0.2">
      <c r="A82" s="1404"/>
      <c r="B82" s="1516"/>
      <c r="C82" s="1404"/>
      <c r="D82" s="1404"/>
    </row>
    <row r="83" spans="1:4" x14ac:dyDescent="0.2">
      <c r="A83" s="1404"/>
      <c r="B83" s="1516"/>
      <c r="C83" s="1404"/>
      <c r="D83" s="1404"/>
    </row>
    <row r="84" spans="1:4" x14ac:dyDescent="0.2">
      <c r="A84" s="1404"/>
      <c r="B84" s="1516"/>
      <c r="C84" s="1404"/>
      <c r="D84" s="1404"/>
    </row>
    <row r="85" spans="1:4" x14ac:dyDescent="0.2">
      <c r="A85" s="1404"/>
      <c r="B85" s="1516"/>
      <c r="C85" s="1404"/>
      <c r="D85" s="1404"/>
    </row>
    <row r="86" spans="1:4" x14ac:dyDescent="0.2">
      <c r="A86" s="1404"/>
      <c r="B86" s="1516"/>
      <c r="C86" s="1404"/>
      <c r="D86" s="1404"/>
    </row>
    <row r="87" spans="1:4" x14ac:dyDescent="0.2">
      <c r="A87" s="1404"/>
      <c r="B87" s="1516"/>
      <c r="C87" s="1404"/>
      <c r="D87" s="1404"/>
    </row>
    <row r="88" spans="1:4" x14ac:dyDescent="0.2">
      <c r="A88" s="1404"/>
      <c r="B88" s="1516"/>
      <c r="C88" s="1404"/>
      <c r="D88" s="1404"/>
    </row>
    <row r="89" spans="1:4" x14ac:dyDescent="0.2">
      <c r="A89" s="1404"/>
      <c r="B89" s="1516"/>
      <c r="C89" s="1404"/>
      <c r="D89" s="1404"/>
    </row>
    <row r="90" spans="1:4" x14ac:dyDescent="0.2">
      <c r="A90" s="1404"/>
      <c r="B90" s="1516"/>
      <c r="C90" s="1404"/>
      <c r="D90" s="1404"/>
    </row>
    <row r="91" spans="1:4" x14ac:dyDescent="0.2">
      <c r="A91" s="1404"/>
      <c r="B91" s="1516"/>
      <c r="C91" s="1404"/>
      <c r="D91" s="1404"/>
    </row>
    <row r="92" spans="1:4" x14ac:dyDescent="0.2">
      <c r="A92" s="1404"/>
      <c r="B92" s="1516"/>
      <c r="C92" s="1404"/>
      <c r="D92" s="1404"/>
    </row>
    <row r="93" spans="1:4" x14ac:dyDescent="0.2">
      <c r="A93" s="1404"/>
      <c r="B93" s="1516"/>
      <c r="C93" s="1404"/>
      <c r="D93" s="1404"/>
    </row>
    <row r="94" spans="1:4" x14ac:dyDescent="0.2">
      <c r="A94" s="1404"/>
      <c r="B94" s="1516"/>
      <c r="C94" s="1404"/>
      <c r="D94" s="1404"/>
    </row>
    <row r="95" spans="1:4" x14ac:dyDescent="0.2">
      <c r="A95" s="1404"/>
      <c r="B95" s="1516"/>
      <c r="C95" s="1404"/>
      <c r="D95" s="1404"/>
    </row>
    <row r="96" spans="1:4" x14ac:dyDescent="0.2">
      <c r="A96" s="1404"/>
      <c r="B96" s="1516"/>
      <c r="C96" s="1404"/>
      <c r="D96" s="1404"/>
    </row>
    <row r="97" spans="1:4" x14ac:dyDescent="0.2">
      <c r="A97" s="1404"/>
      <c r="B97" s="1516"/>
      <c r="C97" s="1404"/>
      <c r="D97" s="1404"/>
    </row>
    <row r="98" spans="1:4" x14ac:dyDescent="0.2">
      <c r="A98" s="1404"/>
      <c r="B98" s="1516"/>
      <c r="C98" s="1404"/>
      <c r="D98" s="1404"/>
    </row>
    <row r="99" spans="1:4" x14ac:dyDescent="0.2">
      <c r="A99" s="1404"/>
      <c r="B99" s="1516"/>
      <c r="C99" s="1404"/>
      <c r="D99" s="1404"/>
    </row>
    <row r="100" spans="1:4" x14ac:dyDescent="0.2">
      <c r="A100" s="1404"/>
      <c r="B100" s="1516"/>
      <c r="C100" s="1404"/>
      <c r="D100" s="1404"/>
    </row>
    <row r="101" spans="1:4" x14ac:dyDescent="0.2">
      <c r="A101" s="1404"/>
      <c r="B101" s="1516"/>
      <c r="C101" s="1404"/>
      <c r="D101" s="1404"/>
    </row>
    <row r="102" spans="1:4" x14ac:dyDescent="0.2">
      <c r="A102" s="1404"/>
      <c r="B102" s="1516"/>
      <c r="C102" s="1404"/>
      <c r="D102" s="1404"/>
    </row>
    <row r="103" spans="1:4" x14ac:dyDescent="0.2">
      <c r="A103" s="1404"/>
      <c r="B103" s="1516"/>
      <c r="C103" s="1404"/>
      <c r="D103" s="1404"/>
    </row>
    <row r="104" spans="1:4" x14ac:dyDescent="0.2">
      <c r="A104" s="1404"/>
      <c r="B104" s="1516"/>
      <c r="C104" s="1404"/>
      <c r="D104" s="1404"/>
    </row>
    <row r="105" spans="1:4" x14ac:dyDescent="0.2">
      <c r="A105" s="1404"/>
      <c r="B105" s="1516"/>
      <c r="C105" s="1404"/>
      <c r="D105" s="1404"/>
    </row>
    <row r="106" spans="1:4" x14ac:dyDescent="0.2">
      <c r="A106" s="1404"/>
      <c r="B106" s="1516"/>
      <c r="C106" s="1404"/>
      <c r="D106" s="1404"/>
    </row>
    <row r="107" spans="1:4" x14ac:dyDescent="0.2">
      <c r="A107" s="1404"/>
      <c r="B107" s="1516"/>
      <c r="C107" s="1404"/>
      <c r="D107" s="1404"/>
    </row>
    <row r="108" spans="1:4" x14ac:dyDescent="0.2">
      <c r="A108" s="1404"/>
      <c r="B108" s="1516"/>
      <c r="C108" s="1404"/>
      <c r="D108" s="1404"/>
    </row>
    <row r="109" spans="1:4" x14ac:dyDescent="0.2">
      <c r="A109" s="1404"/>
      <c r="B109" s="1516"/>
      <c r="C109" s="1404"/>
      <c r="D109" s="1404"/>
    </row>
    <row r="110" spans="1:4" x14ac:dyDescent="0.2">
      <c r="A110" s="1404"/>
      <c r="B110" s="1516"/>
      <c r="C110" s="1404"/>
      <c r="D110" s="1404"/>
    </row>
    <row r="111" spans="1:4" x14ac:dyDescent="0.2">
      <c r="A111" s="1404"/>
      <c r="B111" s="1516"/>
      <c r="C111" s="1404"/>
      <c r="D111" s="1404"/>
    </row>
    <row r="112" spans="1:4" x14ac:dyDescent="0.2">
      <c r="A112" s="1404"/>
      <c r="B112" s="1516"/>
      <c r="C112" s="1404"/>
      <c r="D112" s="1404"/>
    </row>
    <row r="113" spans="1:4" x14ac:dyDescent="0.2">
      <c r="A113" s="1404"/>
      <c r="B113" s="1516"/>
      <c r="C113" s="1404"/>
      <c r="D113" s="1404"/>
    </row>
    <row r="114" spans="1:4" x14ac:dyDescent="0.2">
      <c r="A114" s="1404"/>
      <c r="B114" s="1516"/>
      <c r="C114" s="1404"/>
      <c r="D114" s="1404"/>
    </row>
    <row r="115" spans="1:4" x14ac:dyDescent="0.2">
      <c r="A115" s="1404"/>
      <c r="B115" s="1516"/>
      <c r="C115" s="1404"/>
      <c r="D115" s="1404"/>
    </row>
    <row r="116" spans="1:4" x14ac:dyDescent="0.2">
      <c r="A116" s="1404"/>
      <c r="B116" s="1516"/>
      <c r="C116" s="1404"/>
      <c r="D116" s="1404"/>
    </row>
    <row r="117" spans="1:4" x14ac:dyDescent="0.2">
      <c r="A117" s="1404"/>
      <c r="B117" s="1516"/>
      <c r="C117" s="1404"/>
      <c r="D117" s="1404"/>
    </row>
    <row r="118" spans="1:4" x14ac:dyDescent="0.2">
      <c r="A118" s="1404"/>
      <c r="B118" s="1516"/>
      <c r="C118" s="1404"/>
      <c r="D118" s="1404"/>
    </row>
    <row r="119" spans="1:4" x14ac:dyDescent="0.2">
      <c r="A119" s="1404"/>
      <c r="B119" s="1516"/>
      <c r="C119" s="1404"/>
      <c r="D119" s="1404"/>
    </row>
    <row r="120" spans="1:4" x14ac:dyDescent="0.2">
      <c r="A120" s="1404"/>
      <c r="B120" s="1516"/>
      <c r="C120" s="1404"/>
      <c r="D120" s="1404"/>
    </row>
    <row r="121" spans="1:4" x14ac:dyDescent="0.2">
      <c r="A121" s="1404"/>
      <c r="B121" s="1516"/>
      <c r="C121" s="1404"/>
      <c r="D121" s="1404"/>
    </row>
    <row r="122" spans="1:4" x14ac:dyDescent="0.2">
      <c r="A122" s="1404"/>
      <c r="B122" s="1516"/>
      <c r="C122" s="1404"/>
      <c r="D122" s="1404"/>
    </row>
    <row r="123" spans="1:4" x14ac:dyDescent="0.2">
      <c r="A123" s="1404"/>
      <c r="B123" s="1516"/>
      <c r="C123" s="1404"/>
      <c r="D123" s="1404"/>
    </row>
    <row r="124" spans="1:4" x14ac:dyDescent="0.2">
      <c r="A124" s="1404"/>
      <c r="B124" s="1516"/>
      <c r="C124" s="1404"/>
      <c r="D124" s="1404"/>
    </row>
    <row r="125" spans="1:4" x14ac:dyDescent="0.2">
      <c r="A125" s="1404"/>
      <c r="B125" s="1516"/>
      <c r="C125" s="1404"/>
      <c r="D125" s="1404"/>
    </row>
    <row r="126" spans="1:4" x14ac:dyDescent="0.2">
      <c r="A126" s="1404"/>
      <c r="B126" s="1516"/>
      <c r="C126" s="1404"/>
      <c r="D126" s="1404"/>
    </row>
    <row r="127" spans="1:4" x14ac:dyDescent="0.2">
      <c r="A127" s="1404"/>
      <c r="B127" s="1516"/>
      <c r="C127" s="1404"/>
      <c r="D127" s="1404"/>
    </row>
    <row r="128" spans="1:4" x14ac:dyDescent="0.2">
      <c r="A128" s="1404"/>
      <c r="B128" s="1516"/>
      <c r="C128" s="1404"/>
      <c r="D128" s="1404"/>
    </row>
    <row r="129" spans="1:4" x14ac:dyDescent="0.2">
      <c r="A129" s="1404"/>
      <c r="B129" s="1516"/>
      <c r="C129" s="1404"/>
      <c r="D129" s="1404"/>
    </row>
    <row r="130" spans="1:4" x14ac:dyDescent="0.2">
      <c r="A130" s="1404"/>
      <c r="B130" s="1516"/>
      <c r="C130" s="1404"/>
      <c r="D130" s="1404"/>
    </row>
    <row r="131" spans="1:4" x14ac:dyDescent="0.2">
      <c r="A131" s="1404"/>
      <c r="B131" s="1516"/>
      <c r="C131" s="1404"/>
      <c r="D131" s="1404"/>
    </row>
    <row r="132" spans="1:4" x14ac:dyDescent="0.2">
      <c r="A132" s="1404"/>
      <c r="B132" s="1516"/>
      <c r="C132" s="1404"/>
      <c r="D132" s="1404"/>
    </row>
    <row r="133" spans="1:4" x14ac:dyDescent="0.2">
      <c r="A133" s="1404"/>
      <c r="B133" s="1516"/>
      <c r="C133" s="1404"/>
      <c r="D133" s="1404"/>
    </row>
    <row r="134" spans="1:4" x14ac:dyDescent="0.2">
      <c r="A134" s="1404"/>
      <c r="B134" s="1516"/>
      <c r="C134" s="1404"/>
      <c r="D134" s="1404"/>
    </row>
    <row r="135" spans="1:4" x14ac:dyDescent="0.2">
      <c r="A135" s="1404"/>
      <c r="B135" s="1516"/>
      <c r="C135" s="1404"/>
      <c r="D135" s="1404"/>
    </row>
    <row r="136" spans="1:4" x14ac:dyDescent="0.2">
      <c r="A136" s="1404"/>
      <c r="B136" s="1516"/>
      <c r="C136" s="1404"/>
      <c r="D136" s="1404"/>
    </row>
    <row r="137" spans="1:4" x14ac:dyDescent="0.2">
      <c r="A137" s="1404"/>
      <c r="B137" s="1516"/>
      <c r="C137" s="1404"/>
      <c r="D137" s="1404"/>
    </row>
    <row r="138" spans="1:4" x14ac:dyDescent="0.2">
      <c r="A138" s="1404"/>
      <c r="B138" s="1516"/>
      <c r="C138" s="1404"/>
      <c r="D138" s="1404"/>
    </row>
    <row r="139" spans="1:4" x14ac:dyDescent="0.2">
      <c r="A139" s="1404"/>
      <c r="B139" s="1516"/>
      <c r="C139" s="1404"/>
      <c r="D139" s="1404"/>
    </row>
    <row r="140" spans="1:4" x14ac:dyDescent="0.2">
      <c r="A140" s="1404"/>
      <c r="B140" s="1516"/>
      <c r="C140" s="1404"/>
      <c r="D140" s="1404"/>
    </row>
    <row r="141" spans="1:4" x14ac:dyDescent="0.2">
      <c r="A141" s="1404"/>
      <c r="B141" s="1516"/>
      <c r="C141" s="1404"/>
      <c r="D141" s="1404"/>
    </row>
    <row r="142" spans="1:4" x14ac:dyDescent="0.2">
      <c r="A142" s="1404"/>
      <c r="B142" s="1516"/>
      <c r="C142" s="1404"/>
      <c r="D142" s="1404"/>
    </row>
    <row r="143" spans="1:4" x14ac:dyDescent="0.2">
      <c r="A143" s="1404"/>
      <c r="B143" s="1516"/>
      <c r="C143" s="1404"/>
      <c r="D143" s="1404"/>
    </row>
    <row r="144" spans="1:4" x14ac:dyDescent="0.2">
      <c r="A144" s="1404"/>
      <c r="B144" s="1516"/>
      <c r="C144" s="1404"/>
      <c r="D144" s="1404"/>
    </row>
    <row r="145" spans="1:4" x14ac:dyDescent="0.2">
      <c r="A145" s="1404"/>
      <c r="B145" s="1516"/>
      <c r="C145" s="1404"/>
      <c r="D145" s="1404"/>
    </row>
    <row r="146" spans="1:4" x14ac:dyDescent="0.2">
      <c r="A146" s="1404"/>
      <c r="B146" s="1516"/>
      <c r="C146" s="1404"/>
      <c r="D146" s="1404"/>
    </row>
    <row r="147" spans="1:4" x14ac:dyDescent="0.2">
      <c r="A147" s="1404"/>
      <c r="B147" s="1516"/>
      <c r="C147" s="1404"/>
      <c r="D147" s="1404"/>
    </row>
    <row r="148" spans="1:4" x14ac:dyDescent="0.2">
      <c r="A148" s="1404"/>
      <c r="B148" s="1516"/>
      <c r="C148" s="1404"/>
      <c r="D148" s="1404"/>
    </row>
    <row r="149" spans="1:4" x14ac:dyDescent="0.2">
      <c r="A149" s="1404"/>
      <c r="B149" s="1516"/>
      <c r="C149" s="1404"/>
      <c r="D149" s="1404"/>
    </row>
    <row r="150" spans="1:4" x14ac:dyDescent="0.2">
      <c r="A150" s="1404"/>
      <c r="B150" s="1516"/>
      <c r="C150" s="1404"/>
      <c r="D150" s="1404"/>
    </row>
    <row r="151" spans="1:4" x14ac:dyDescent="0.2">
      <c r="A151" s="1404"/>
      <c r="B151" s="1516"/>
      <c r="C151" s="1404"/>
      <c r="D151" s="1404"/>
    </row>
    <row r="152" spans="1:4" x14ac:dyDescent="0.2">
      <c r="A152" s="1404"/>
      <c r="B152" s="1516"/>
      <c r="C152" s="1404"/>
      <c r="D152" s="1404"/>
    </row>
    <row r="153" spans="1:4" x14ac:dyDescent="0.2">
      <c r="A153" s="1404"/>
      <c r="B153" s="1516"/>
      <c r="C153" s="1404"/>
      <c r="D153" s="1404"/>
    </row>
    <row r="154" spans="1:4" x14ac:dyDescent="0.2">
      <c r="A154" s="1404"/>
      <c r="B154" s="1516"/>
      <c r="C154" s="1404"/>
      <c r="D154" s="1404"/>
    </row>
    <row r="155" spans="1:4" x14ac:dyDescent="0.2">
      <c r="A155" s="1404"/>
      <c r="B155" s="1516"/>
      <c r="C155" s="1404"/>
      <c r="D155" s="1404"/>
    </row>
    <row r="156" spans="1:4" x14ac:dyDescent="0.2">
      <c r="A156" s="1404"/>
      <c r="B156" s="1516"/>
      <c r="C156" s="1404"/>
      <c r="D156" s="1404"/>
    </row>
    <row r="157" spans="1:4" x14ac:dyDescent="0.2">
      <c r="A157" s="1404"/>
      <c r="B157" s="1516"/>
      <c r="C157" s="1404"/>
      <c r="D157" s="1404"/>
    </row>
    <row r="158" spans="1:4" x14ac:dyDescent="0.2">
      <c r="A158" s="1404"/>
      <c r="B158" s="1516"/>
      <c r="C158" s="1404"/>
      <c r="D158" s="1404"/>
    </row>
    <row r="159" spans="1:4" x14ac:dyDescent="0.2">
      <c r="A159" s="1404"/>
      <c r="B159" s="1516"/>
      <c r="C159" s="1404"/>
      <c r="D159" s="1404"/>
    </row>
    <row r="160" spans="1:4" x14ac:dyDescent="0.2">
      <c r="A160" s="1404"/>
      <c r="B160" s="1516"/>
      <c r="C160" s="1404"/>
      <c r="D160" s="1404"/>
    </row>
    <row r="161" spans="1:4" x14ac:dyDescent="0.2">
      <c r="A161" s="1404"/>
      <c r="B161" s="1516"/>
      <c r="C161" s="1404"/>
      <c r="D161" s="1404"/>
    </row>
    <row r="162" spans="1:4" x14ac:dyDescent="0.2">
      <c r="A162" s="1404"/>
      <c r="B162" s="1516"/>
      <c r="C162" s="1404"/>
      <c r="D162" s="1404"/>
    </row>
    <row r="163" spans="1:4" x14ac:dyDescent="0.2">
      <c r="A163" s="1404"/>
      <c r="B163" s="1516"/>
      <c r="C163" s="1404"/>
      <c r="D163" s="1404"/>
    </row>
    <row r="164" spans="1:4" x14ac:dyDescent="0.2">
      <c r="A164" s="1404"/>
      <c r="B164" s="1516"/>
      <c r="C164" s="1404"/>
      <c r="D164" s="1404"/>
    </row>
    <row r="165" spans="1:4" x14ac:dyDescent="0.2">
      <c r="A165" s="1404"/>
      <c r="B165" s="1516"/>
      <c r="C165" s="1404"/>
      <c r="D165" s="1404"/>
    </row>
    <row r="166" spans="1:4" x14ac:dyDescent="0.2">
      <c r="A166" s="1404"/>
      <c r="B166" s="1516"/>
      <c r="C166" s="1404"/>
      <c r="D166" s="1404"/>
    </row>
    <row r="167" spans="1:4" x14ac:dyDescent="0.2">
      <c r="A167" s="1404"/>
      <c r="B167" s="1516"/>
      <c r="C167" s="1404"/>
      <c r="D167" s="1404"/>
    </row>
    <row r="168" spans="1:4" x14ac:dyDescent="0.2">
      <c r="A168" s="1404"/>
      <c r="B168" s="1516"/>
      <c r="C168" s="1404"/>
      <c r="D168" s="1404"/>
    </row>
    <row r="169" spans="1:4" x14ac:dyDescent="0.2">
      <c r="A169" s="1404"/>
      <c r="B169" s="1516"/>
      <c r="C169" s="1404"/>
      <c r="D169" s="1404"/>
    </row>
    <row r="170" spans="1:4" x14ac:dyDescent="0.2">
      <c r="A170" s="1404"/>
      <c r="B170" s="1516"/>
      <c r="C170" s="1404"/>
      <c r="D170" s="1404"/>
    </row>
    <row r="171" spans="1:4" x14ac:dyDescent="0.2">
      <c r="A171" s="1404"/>
      <c r="B171" s="1516"/>
      <c r="C171" s="1404"/>
      <c r="D171" s="1404"/>
    </row>
    <row r="172" spans="1:4" x14ac:dyDescent="0.2">
      <c r="A172" s="1404"/>
      <c r="B172" s="1516"/>
      <c r="C172" s="1404"/>
      <c r="D172" s="1404"/>
    </row>
    <row r="173" spans="1:4" x14ac:dyDescent="0.2">
      <c r="A173" s="1404"/>
      <c r="B173" s="1516"/>
      <c r="C173" s="1404"/>
      <c r="D173" s="1404"/>
    </row>
    <row r="174" spans="1:4" x14ac:dyDescent="0.2">
      <c r="A174" s="1404"/>
      <c r="B174" s="1516"/>
      <c r="C174" s="1404"/>
      <c r="D174" s="1404"/>
    </row>
    <row r="175" spans="1:4" x14ac:dyDescent="0.2">
      <c r="A175" s="1404"/>
      <c r="B175" s="1516"/>
      <c r="C175" s="1404"/>
      <c r="D175" s="1404"/>
    </row>
    <row r="176" spans="1:4" x14ac:dyDescent="0.2">
      <c r="A176" s="1404"/>
      <c r="B176" s="1516"/>
      <c r="C176" s="1404"/>
      <c r="D176" s="1404"/>
    </row>
    <row r="177" spans="1:4" x14ac:dyDescent="0.2">
      <c r="A177" s="1404"/>
      <c r="B177" s="1516"/>
      <c r="C177" s="1404"/>
      <c r="D177" s="1404"/>
    </row>
    <row r="178" spans="1:4" x14ac:dyDescent="0.2">
      <c r="A178" s="1404"/>
      <c r="B178" s="1516"/>
      <c r="C178" s="1404"/>
      <c r="D178" s="1404"/>
    </row>
    <row r="179" spans="1:4" x14ac:dyDescent="0.2">
      <c r="A179" s="1404"/>
      <c r="B179" s="1516"/>
      <c r="C179" s="1404"/>
      <c r="D179" s="1404"/>
    </row>
    <row r="180" spans="1:4" x14ac:dyDescent="0.2">
      <c r="A180" s="1404"/>
      <c r="B180" s="1516"/>
      <c r="C180" s="1404"/>
      <c r="D180" s="1404"/>
    </row>
    <row r="181" spans="1:4" x14ac:dyDescent="0.2">
      <c r="A181" s="1404"/>
      <c r="B181" s="1516"/>
      <c r="C181" s="1404"/>
      <c r="D181" s="1404"/>
    </row>
    <row r="182" spans="1:4" x14ac:dyDescent="0.2">
      <c r="A182" s="1404"/>
      <c r="B182" s="1516"/>
      <c r="C182" s="1404"/>
      <c r="D182" s="1404"/>
    </row>
    <row r="183" spans="1:4" x14ac:dyDescent="0.2">
      <c r="A183" s="1404"/>
      <c r="B183" s="1516"/>
      <c r="C183" s="1404"/>
      <c r="D183" s="1404"/>
    </row>
    <row r="184" spans="1:4" x14ac:dyDescent="0.2">
      <c r="A184" s="1404"/>
      <c r="B184" s="1516"/>
      <c r="C184" s="1404"/>
      <c r="D184" s="1404"/>
    </row>
    <row r="185" spans="1:4" x14ac:dyDescent="0.2">
      <c r="A185" s="1404"/>
      <c r="B185" s="1516"/>
      <c r="C185" s="1404"/>
      <c r="D185" s="1404"/>
    </row>
    <row r="186" spans="1:4" x14ac:dyDescent="0.2">
      <c r="A186" s="1404"/>
      <c r="B186" s="1516"/>
      <c r="C186" s="1404"/>
      <c r="D186" s="1404"/>
    </row>
    <row r="187" spans="1:4" x14ac:dyDescent="0.2">
      <c r="A187" s="1404"/>
      <c r="B187" s="1516"/>
      <c r="C187" s="1404"/>
      <c r="D187" s="1404"/>
    </row>
    <row r="188" spans="1:4" x14ac:dyDescent="0.2">
      <c r="A188" s="1404"/>
      <c r="B188" s="1516"/>
      <c r="C188" s="1404"/>
      <c r="D188" s="1404"/>
    </row>
    <row r="189" spans="1:4" x14ac:dyDescent="0.2">
      <c r="A189" s="1404"/>
      <c r="B189" s="1516"/>
      <c r="C189" s="1404"/>
      <c r="D189" s="1404"/>
    </row>
    <row r="190" spans="1:4" x14ac:dyDescent="0.2">
      <c r="A190" s="1404"/>
      <c r="B190" s="1516"/>
      <c r="C190" s="1404"/>
      <c r="D190" s="1404"/>
    </row>
    <row r="191" spans="1:4" x14ac:dyDescent="0.2">
      <c r="A191" s="1404"/>
      <c r="B191" s="1516"/>
      <c r="C191" s="1404"/>
      <c r="D191" s="1404"/>
    </row>
    <row r="192" spans="1:4" x14ac:dyDescent="0.2">
      <c r="A192" s="1404"/>
      <c r="B192" s="1516"/>
      <c r="C192" s="1404"/>
      <c r="D192" s="1404"/>
    </row>
    <row r="193" spans="1:4" x14ac:dyDescent="0.2">
      <c r="A193" s="1404"/>
      <c r="B193" s="1516"/>
      <c r="C193" s="1404"/>
      <c r="D193" s="1404"/>
    </row>
    <row r="194" spans="1:4" x14ac:dyDescent="0.2">
      <c r="A194" s="1404"/>
      <c r="B194" s="1516"/>
      <c r="C194" s="1404"/>
      <c r="D194" s="1404"/>
    </row>
    <row r="195" spans="1:4" x14ac:dyDescent="0.2">
      <c r="A195" s="1404"/>
      <c r="B195" s="1516"/>
      <c r="C195" s="1404"/>
      <c r="D195" s="1404"/>
    </row>
    <row r="196" spans="1:4" x14ac:dyDescent="0.2">
      <c r="A196" s="1404"/>
      <c r="B196" s="1516"/>
      <c r="C196" s="1404"/>
      <c r="D196" s="1404"/>
    </row>
    <row r="197" spans="1:4" x14ac:dyDescent="0.2">
      <c r="A197" s="1404"/>
      <c r="B197" s="1516"/>
      <c r="C197" s="1404"/>
      <c r="D197" s="1404"/>
    </row>
    <row r="198" spans="1:4" x14ac:dyDescent="0.2">
      <c r="A198" s="1404"/>
      <c r="B198" s="1516"/>
      <c r="C198" s="1404"/>
      <c r="D198" s="1404"/>
    </row>
    <row r="199" spans="1:4" x14ac:dyDescent="0.2">
      <c r="A199" s="1404"/>
      <c r="B199" s="1516"/>
      <c r="C199" s="1404"/>
      <c r="D199" s="1404"/>
    </row>
    <row r="200" spans="1:4" x14ac:dyDescent="0.2">
      <c r="A200" s="1404"/>
      <c r="B200" s="1516"/>
      <c r="C200" s="1404"/>
      <c r="D200" s="1404"/>
    </row>
    <row r="201" spans="1:4" x14ac:dyDescent="0.2">
      <c r="A201" s="1404"/>
      <c r="B201" s="1516"/>
      <c r="C201" s="1404"/>
      <c r="D201" s="1404"/>
    </row>
    <row r="202" spans="1:4" x14ac:dyDescent="0.2">
      <c r="A202" s="1404"/>
      <c r="B202" s="1516"/>
      <c r="C202" s="1404"/>
      <c r="D202" s="1404"/>
    </row>
    <row r="203" spans="1:4" x14ac:dyDescent="0.2">
      <c r="A203" s="1404"/>
      <c r="B203" s="1516"/>
      <c r="C203" s="1404"/>
      <c r="D203" s="1404"/>
    </row>
    <row r="204" spans="1:4" x14ac:dyDescent="0.2">
      <c r="A204" s="1404"/>
      <c r="B204" s="1516"/>
      <c r="C204" s="1404"/>
      <c r="D204" s="1404"/>
    </row>
    <row r="205" spans="1:4" x14ac:dyDescent="0.2">
      <c r="A205" s="1404"/>
      <c r="B205" s="1516"/>
      <c r="C205" s="1404"/>
      <c r="D205" s="1404"/>
    </row>
    <row r="206" spans="1:4" x14ac:dyDescent="0.2">
      <c r="A206" s="1404"/>
      <c r="B206" s="1516"/>
      <c r="C206" s="1404"/>
      <c r="D206" s="1404"/>
    </row>
    <row r="207" spans="1:4" x14ac:dyDescent="0.2">
      <c r="A207" s="1404"/>
      <c r="B207" s="1516"/>
      <c r="C207" s="1404"/>
      <c r="D207" s="1404"/>
    </row>
    <row r="208" spans="1:4" x14ac:dyDescent="0.2">
      <c r="A208" s="1404"/>
      <c r="B208" s="1516"/>
      <c r="C208" s="1404"/>
      <c r="D208" s="1404"/>
    </row>
    <row r="209" spans="1:4" x14ac:dyDescent="0.2">
      <c r="A209" s="1404"/>
      <c r="B209" s="1516"/>
      <c r="C209" s="1404"/>
      <c r="D209" s="1404"/>
    </row>
    <row r="210" spans="1:4" x14ac:dyDescent="0.2">
      <c r="A210" s="1404"/>
      <c r="B210" s="1516"/>
      <c r="C210" s="1404"/>
      <c r="D210" s="1404"/>
    </row>
    <row r="211" spans="1:4" x14ac:dyDescent="0.2">
      <c r="A211" s="1404"/>
      <c r="B211" s="1516"/>
      <c r="C211" s="1404"/>
      <c r="D211" s="1404"/>
    </row>
    <row r="212" spans="1:4" x14ac:dyDescent="0.2">
      <c r="A212" s="1404"/>
      <c r="B212" s="1516"/>
      <c r="C212" s="1404"/>
      <c r="D212" s="1404"/>
    </row>
    <row r="213" spans="1:4" x14ac:dyDescent="0.2">
      <c r="A213" s="1404"/>
      <c r="B213" s="1516"/>
      <c r="C213" s="1404"/>
      <c r="D213" s="1404"/>
    </row>
    <row r="214" spans="1:4" x14ac:dyDescent="0.2">
      <c r="A214" s="1404"/>
      <c r="B214" s="1516"/>
      <c r="C214" s="1404"/>
      <c r="D214" s="1404"/>
    </row>
    <row r="215" spans="1:4" x14ac:dyDescent="0.2">
      <c r="A215" s="1404"/>
      <c r="B215" s="1516"/>
      <c r="C215" s="1404"/>
      <c r="D215" s="1404"/>
    </row>
    <row r="216" spans="1:4" x14ac:dyDescent="0.2">
      <c r="A216" s="1404"/>
      <c r="B216" s="1516"/>
      <c r="C216" s="1404"/>
      <c r="D216" s="1404"/>
    </row>
    <row r="217" spans="1:4" x14ac:dyDescent="0.2">
      <c r="A217" s="1404"/>
      <c r="B217" s="1516"/>
      <c r="C217" s="1404"/>
      <c r="D217" s="1404"/>
    </row>
    <row r="218" spans="1:4" x14ac:dyDescent="0.2">
      <c r="A218" s="1404"/>
      <c r="B218" s="1516"/>
      <c r="C218" s="1404"/>
      <c r="D218" s="1404"/>
    </row>
    <row r="219" spans="1:4" x14ac:dyDescent="0.2">
      <c r="A219" s="1404"/>
      <c r="B219" s="1516"/>
      <c r="C219" s="1404"/>
      <c r="D219" s="1404"/>
    </row>
    <row r="220" spans="1:4" x14ac:dyDescent="0.2">
      <c r="A220" s="1404"/>
      <c r="B220" s="1516"/>
      <c r="C220" s="1404"/>
      <c r="D220" s="1404"/>
    </row>
    <row r="221" spans="1:4" x14ac:dyDescent="0.2">
      <c r="A221" s="1404"/>
      <c r="B221" s="1516"/>
      <c r="C221" s="1404"/>
      <c r="D221" s="1404"/>
    </row>
    <row r="222" spans="1:4" x14ac:dyDescent="0.2">
      <c r="A222" s="1404"/>
      <c r="B222" s="1516"/>
      <c r="C222" s="1404"/>
      <c r="D222" s="1404"/>
    </row>
    <row r="223" spans="1:4" x14ac:dyDescent="0.2">
      <c r="A223" s="1404"/>
      <c r="B223" s="1516"/>
      <c r="C223" s="1404"/>
      <c r="D223" s="1404"/>
    </row>
    <row r="224" spans="1:4" x14ac:dyDescent="0.2">
      <c r="A224" s="1404"/>
      <c r="B224" s="1516"/>
      <c r="C224" s="1404"/>
      <c r="D224" s="1404"/>
    </row>
    <row r="225" spans="1:4" x14ac:dyDescent="0.2">
      <c r="A225" s="1404"/>
      <c r="B225" s="1516"/>
      <c r="C225" s="1404"/>
      <c r="D225" s="1404"/>
    </row>
    <row r="226" spans="1:4" x14ac:dyDescent="0.2">
      <c r="A226" s="1404"/>
      <c r="B226" s="1516"/>
      <c r="C226" s="1404"/>
      <c r="D226" s="1404"/>
    </row>
    <row r="227" spans="1:4" x14ac:dyDescent="0.2">
      <c r="A227" s="1404"/>
      <c r="B227" s="1516"/>
      <c r="C227" s="1404"/>
      <c r="D227" s="1404"/>
    </row>
    <row r="228" spans="1:4" x14ac:dyDescent="0.2">
      <c r="A228" s="1404"/>
      <c r="B228" s="1516"/>
      <c r="C228" s="1404"/>
      <c r="D228" s="1404"/>
    </row>
    <row r="229" spans="1:4" x14ac:dyDescent="0.2">
      <c r="A229" s="1404"/>
      <c r="B229" s="1516"/>
      <c r="C229" s="1404"/>
      <c r="D229" s="1404"/>
    </row>
    <row r="230" spans="1:4" x14ac:dyDescent="0.2">
      <c r="A230" s="1404"/>
      <c r="B230" s="1516"/>
      <c r="C230" s="1404"/>
      <c r="D230" s="1404"/>
    </row>
    <row r="231" spans="1:4" x14ac:dyDescent="0.2">
      <c r="A231" s="1404"/>
      <c r="B231" s="1516"/>
      <c r="C231" s="1404"/>
      <c r="D231" s="1404"/>
    </row>
    <row r="232" spans="1:4" x14ac:dyDescent="0.2">
      <c r="A232" s="1404"/>
      <c r="B232" s="1516"/>
      <c r="C232" s="1404"/>
      <c r="D232" s="1404"/>
    </row>
    <row r="233" spans="1:4" x14ac:dyDescent="0.2">
      <c r="A233" s="1404"/>
      <c r="B233" s="1516"/>
      <c r="C233" s="1404"/>
      <c r="D233" s="1404"/>
    </row>
    <row r="234" spans="1:4" x14ac:dyDescent="0.2">
      <c r="A234" s="1404"/>
      <c r="B234" s="1516"/>
      <c r="C234" s="1404"/>
      <c r="D234" s="1404"/>
    </row>
    <row r="235" spans="1:4" x14ac:dyDescent="0.2">
      <c r="A235" s="1404"/>
      <c r="B235" s="1516"/>
      <c r="C235" s="1404"/>
      <c r="D235" s="1404"/>
    </row>
    <row r="236" spans="1:4" x14ac:dyDescent="0.2">
      <c r="A236" s="1404"/>
      <c r="B236" s="1516"/>
      <c r="C236" s="1404"/>
      <c r="D236" s="1404"/>
    </row>
    <row r="237" spans="1:4" x14ac:dyDescent="0.2">
      <c r="A237" s="1404"/>
      <c r="B237" s="1516"/>
      <c r="C237" s="1404"/>
      <c r="D237" s="1404"/>
    </row>
    <row r="238" spans="1:4" x14ac:dyDescent="0.2">
      <c r="A238" s="1404"/>
      <c r="B238" s="1516"/>
      <c r="C238" s="1404"/>
      <c r="D238" s="1404"/>
    </row>
    <row r="239" spans="1:4" x14ac:dyDescent="0.2">
      <c r="A239" s="1404"/>
      <c r="B239" s="1516"/>
      <c r="C239" s="1404"/>
      <c r="D239" s="1404"/>
    </row>
    <row r="240" spans="1:4" x14ac:dyDescent="0.2">
      <c r="A240" s="1404"/>
      <c r="B240" s="1516"/>
      <c r="C240" s="1404"/>
      <c r="D240" s="1404"/>
    </row>
    <row r="241" spans="1:4" x14ac:dyDescent="0.2">
      <c r="A241" s="1404"/>
      <c r="B241" s="1516"/>
      <c r="C241" s="1404"/>
      <c r="D241" s="1404"/>
    </row>
    <row r="242" spans="1:4" x14ac:dyDescent="0.2">
      <c r="A242" s="1404"/>
      <c r="B242" s="1516"/>
      <c r="C242" s="1404"/>
      <c r="D242" s="1404"/>
    </row>
    <row r="243" spans="1:4" x14ac:dyDescent="0.2">
      <c r="A243" s="1404"/>
      <c r="B243" s="1516"/>
      <c r="C243" s="1404"/>
      <c r="D243" s="1404"/>
    </row>
    <row r="244" spans="1:4" x14ac:dyDescent="0.2">
      <c r="A244" s="1404"/>
      <c r="B244" s="1516"/>
      <c r="C244" s="1404"/>
      <c r="D244" s="1404"/>
    </row>
    <row r="245" spans="1:4" x14ac:dyDescent="0.2">
      <c r="A245" s="1404"/>
      <c r="B245" s="1516"/>
      <c r="C245" s="1404"/>
      <c r="D245" s="1404"/>
    </row>
    <row r="246" spans="1:4" x14ac:dyDescent="0.2">
      <c r="A246" s="1404"/>
      <c r="B246" s="1516"/>
      <c r="C246" s="1404"/>
      <c r="D246" s="1404"/>
    </row>
    <row r="247" spans="1:4" x14ac:dyDescent="0.2">
      <c r="A247" s="1404"/>
      <c r="B247" s="1516"/>
      <c r="C247" s="1404"/>
      <c r="D247" s="1404"/>
    </row>
    <row r="248" spans="1:4" x14ac:dyDescent="0.2">
      <c r="A248" s="1404"/>
      <c r="B248" s="1516"/>
      <c r="C248" s="1404"/>
      <c r="D248" s="1404"/>
    </row>
    <row r="249" spans="1:4" x14ac:dyDescent="0.2">
      <c r="A249" s="1404"/>
      <c r="B249" s="1516"/>
      <c r="C249" s="1404"/>
      <c r="D249" s="1404"/>
    </row>
    <row r="250" spans="1:4" x14ac:dyDescent="0.2">
      <c r="A250" s="1404"/>
      <c r="B250" s="1516"/>
      <c r="C250" s="1404"/>
      <c r="D250" s="1404"/>
    </row>
    <row r="251" spans="1:4" x14ac:dyDescent="0.2">
      <c r="A251" s="1404"/>
      <c r="B251" s="1516"/>
      <c r="C251" s="1404"/>
      <c r="D251" s="1404"/>
    </row>
    <row r="252" spans="1:4" x14ac:dyDescent="0.2">
      <c r="A252" s="1404"/>
      <c r="B252" s="1516"/>
      <c r="C252" s="1404"/>
      <c r="D252" s="1404"/>
    </row>
    <row r="253" spans="1:4" x14ac:dyDescent="0.2">
      <c r="A253" s="1404"/>
      <c r="B253" s="1516"/>
      <c r="C253" s="1404"/>
      <c r="D253" s="1404"/>
    </row>
    <row r="254" spans="1:4" x14ac:dyDescent="0.2">
      <c r="A254" s="1404"/>
      <c r="B254" s="1516"/>
      <c r="C254" s="1404"/>
      <c r="D254" s="1404"/>
    </row>
    <row r="255" spans="1:4" x14ac:dyDescent="0.2">
      <c r="A255" s="1404"/>
      <c r="B255" s="1516"/>
      <c r="C255" s="1404"/>
      <c r="D255" s="1404"/>
    </row>
    <row r="256" spans="1:4" x14ac:dyDescent="0.2">
      <c r="A256" s="1404"/>
      <c r="B256" s="1516"/>
      <c r="C256" s="1404"/>
      <c r="D256" s="1404"/>
    </row>
    <row r="257" spans="1:4" x14ac:dyDescent="0.2">
      <c r="A257" s="1404"/>
      <c r="B257" s="1516"/>
      <c r="C257" s="1404"/>
      <c r="D257" s="1404"/>
    </row>
    <row r="258" spans="1:4" x14ac:dyDescent="0.2">
      <c r="A258" s="1404"/>
      <c r="B258" s="1516"/>
      <c r="C258" s="1404"/>
      <c r="D258" s="1404"/>
    </row>
    <row r="259" spans="1:4" x14ac:dyDescent="0.2">
      <c r="A259" s="1404"/>
      <c r="B259" s="1516"/>
      <c r="C259" s="1404"/>
      <c r="D259" s="1404"/>
    </row>
    <row r="260" spans="1:4" x14ac:dyDescent="0.2">
      <c r="A260" s="1404"/>
      <c r="B260" s="1516"/>
      <c r="C260" s="1404"/>
      <c r="D260" s="1404"/>
    </row>
    <row r="261" spans="1:4" x14ac:dyDescent="0.2">
      <c r="A261" s="1404"/>
      <c r="B261" s="1516"/>
      <c r="C261" s="1404"/>
      <c r="D261" s="1404"/>
    </row>
    <row r="262" spans="1:4" x14ac:dyDescent="0.2">
      <c r="A262" s="1404"/>
      <c r="B262" s="1516"/>
      <c r="C262" s="1404"/>
      <c r="D262" s="1404"/>
    </row>
    <row r="263" spans="1:4" x14ac:dyDescent="0.2">
      <c r="A263" s="1404"/>
      <c r="B263" s="1516"/>
      <c r="C263" s="1404"/>
      <c r="D263" s="1404"/>
    </row>
    <row r="264" spans="1:4" x14ac:dyDescent="0.2">
      <c r="A264" s="1404"/>
      <c r="B264" s="1516"/>
      <c r="C264" s="1404"/>
      <c r="D264" s="1404"/>
    </row>
    <row r="265" spans="1:4" x14ac:dyDescent="0.2">
      <c r="A265" s="1404"/>
      <c r="B265" s="1516"/>
      <c r="C265" s="1404"/>
      <c r="D265" s="1404"/>
    </row>
    <row r="266" spans="1:4" x14ac:dyDescent="0.2">
      <c r="A266" s="1404"/>
      <c r="B266" s="1516"/>
      <c r="C266" s="1404"/>
      <c r="D266" s="1404"/>
    </row>
    <row r="267" spans="1:4" x14ac:dyDescent="0.2">
      <c r="A267" s="1404"/>
      <c r="B267" s="1516"/>
      <c r="C267" s="1404"/>
      <c r="D267" s="1404"/>
    </row>
    <row r="268" spans="1:4" x14ac:dyDescent="0.2">
      <c r="A268" s="1404"/>
      <c r="B268" s="1516"/>
      <c r="C268" s="1404"/>
      <c r="D268" s="1404"/>
    </row>
    <row r="269" spans="1:4" x14ac:dyDescent="0.2">
      <c r="A269" s="1404"/>
      <c r="B269" s="1516"/>
      <c r="C269" s="1404"/>
      <c r="D269" s="1404"/>
    </row>
    <row r="270" spans="1:4" x14ac:dyDescent="0.2">
      <c r="A270" s="1404"/>
      <c r="B270" s="1516"/>
      <c r="C270" s="1404"/>
      <c r="D270" s="1404"/>
    </row>
    <row r="271" spans="1:4" x14ac:dyDescent="0.2">
      <c r="A271" s="1404"/>
      <c r="B271" s="1516"/>
      <c r="C271" s="1404"/>
      <c r="D271" s="1404"/>
    </row>
    <row r="272" spans="1:4" x14ac:dyDescent="0.2">
      <c r="A272" s="1404"/>
      <c r="B272" s="1516"/>
      <c r="C272" s="1404"/>
      <c r="D272" s="1404"/>
    </row>
    <row r="273" spans="1:4" x14ac:dyDescent="0.2">
      <c r="A273" s="1404"/>
      <c r="B273" s="1516"/>
      <c r="C273" s="1404"/>
      <c r="D273" s="1404"/>
    </row>
    <row r="274" spans="1:4" x14ac:dyDescent="0.2">
      <c r="A274" s="1404"/>
      <c r="B274" s="1516"/>
      <c r="C274" s="1404"/>
      <c r="D274" s="1404"/>
    </row>
    <row r="275" spans="1:4" x14ac:dyDescent="0.2">
      <c r="A275" s="1404"/>
      <c r="B275" s="1516"/>
      <c r="C275" s="1404"/>
      <c r="D275" s="1404"/>
    </row>
    <row r="276" spans="1:4" x14ac:dyDescent="0.2">
      <c r="A276" s="1404"/>
      <c r="B276" s="1516"/>
      <c r="C276" s="1404"/>
      <c r="D276" s="1404"/>
    </row>
    <row r="277" spans="1:4" x14ac:dyDescent="0.2">
      <c r="A277" s="1404"/>
      <c r="B277" s="1516"/>
      <c r="C277" s="1404"/>
      <c r="D277" s="1404"/>
    </row>
    <row r="278" spans="1:4" x14ac:dyDescent="0.2">
      <c r="A278" s="1404"/>
      <c r="B278" s="1516"/>
      <c r="C278" s="1404"/>
      <c r="D278" s="1404"/>
    </row>
    <row r="279" spans="1:4" x14ac:dyDescent="0.2">
      <c r="A279" s="1404"/>
      <c r="B279" s="1516"/>
      <c r="C279" s="1404"/>
      <c r="D279" s="1404"/>
    </row>
    <row r="280" spans="1:4" x14ac:dyDescent="0.2">
      <c r="A280" s="1404"/>
      <c r="B280" s="1516"/>
      <c r="C280" s="1404"/>
      <c r="D280" s="1404"/>
    </row>
    <row r="281" spans="1:4" x14ac:dyDescent="0.2">
      <c r="A281" s="1404"/>
      <c r="B281" s="1516"/>
      <c r="C281" s="1404"/>
      <c r="D281" s="1404"/>
    </row>
    <row r="282" spans="1:4" x14ac:dyDescent="0.2">
      <c r="A282" s="1404"/>
      <c r="B282" s="1516"/>
      <c r="C282" s="1404"/>
      <c r="D282" s="1404"/>
    </row>
    <row r="283" spans="1:4" x14ac:dyDescent="0.2">
      <c r="A283" s="1404"/>
      <c r="B283" s="1516"/>
      <c r="C283" s="1404"/>
      <c r="D283" s="1404"/>
    </row>
    <row r="284" spans="1:4" x14ac:dyDescent="0.2">
      <c r="A284" s="1404"/>
      <c r="B284" s="1516"/>
      <c r="C284" s="1404"/>
      <c r="D284" s="1404"/>
    </row>
    <row r="285" spans="1:4" x14ac:dyDescent="0.2">
      <c r="A285" s="1404"/>
      <c r="B285" s="1516"/>
      <c r="C285" s="1404"/>
      <c r="D285" s="1404"/>
    </row>
    <row r="286" spans="1:4" x14ac:dyDescent="0.2">
      <c r="A286" s="1404"/>
      <c r="B286" s="1516"/>
      <c r="C286" s="1404"/>
      <c r="D286" s="1404"/>
    </row>
    <row r="287" spans="1:4" x14ac:dyDescent="0.2">
      <c r="A287" s="1404"/>
      <c r="B287" s="1516"/>
      <c r="C287" s="1404"/>
      <c r="D287" s="1404"/>
    </row>
    <row r="288" spans="1:4" x14ac:dyDescent="0.2">
      <c r="A288" s="1404"/>
      <c r="B288" s="1516"/>
      <c r="C288" s="1404"/>
      <c r="D288" s="1404"/>
    </row>
    <row r="289" spans="1:4" x14ac:dyDescent="0.2">
      <c r="A289" s="1404"/>
      <c r="B289" s="1516"/>
      <c r="C289" s="1404"/>
      <c r="D289" s="1404"/>
    </row>
    <row r="290" spans="1:4" x14ac:dyDescent="0.2">
      <c r="A290" s="1404"/>
      <c r="B290" s="1516"/>
      <c r="C290" s="1404"/>
      <c r="D290" s="1404"/>
    </row>
    <row r="291" spans="1:4" x14ac:dyDescent="0.2">
      <c r="A291" s="1404"/>
      <c r="B291" s="1516"/>
      <c r="C291" s="1404"/>
      <c r="D291" s="1404"/>
    </row>
    <row r="292" spans="1:4" x14ac:dyDescent="0.2">
      <c r="A292" s="1404"/>
      <c r="B292" s="1516"/>
      <c r="C292" s="1404"/>
      <c r="D292" s="1404"/>
    </row>
    <row r="293" spans="1:4" x14ac:dyDescent="0.2">
      <c r="A293" s="1404"/>
      <c r="B293" s="1516"/>
      <c r="C293" s="1404"/>
      <c r="D293" s="1404"/>
    </row>
    <row r="294" spans="1:4" x14ac:dyDescent="0.2">
      <c r="A294" s="1404"/>
      <c r="B294" s="1516"/>
      <c r="C294" s="1404"/>
      <c r="D294" s="1404"/>
    </row>
    <row r="295" spans="1:4" x14ac:dyDescent="0.2">
      <c r="A295" s="1404"/>
      <c r="B295" s="1516"/>
      <c r="C295" s="1404"/>
      <c r="D295" s="1404"/>
    </row>
    <row r="296" spans="1:4" x14ac:dyDescent="0.2">
      <c r="A296" s="1404"/>
      <c r="B296" s="1516"/>
      <c r="C296" s="1404"/>
      <c r="D296" s="1404"/>
    </row>
    <row r="297" spans="1:4" x14ac:dyDescent="0.2">
      <c r="A297" s="1404"/>
      <c r="B297" s="1516"/>
      <c r="C297" s="1404"/>
      <c r="D297" s="1404"/>
    </row>
    <row r="298" spans="1:4" x14ac:dyDescent="0.2">
      <c r="A298" s="1404"/>
      <c r="B298" s="1516"/>
      <c r="C298" s="1404"/>
      <c r="D298" s="1404"/>
    </row>
    <row r="299" spans="1:4" x14ac:dyDescent="0.2">
      <c r="A299" s="1404"/>
      <c r="B299" s="1516"/>
      <c r="C299" s="1404"/>
      <c r="D299" s="1404"/>
    </row>
    <row r="300" spans="1:4" x14ac:dyDescent="0.2">
      <c r="A300" s="1404"/>
      <c r="B300" s="1516"/>
      <c r="C300" s="1404"/>
      <c r="D300" s="1404"/>
    </row>
    <row r="301" spans="1:4" x14ac:dyDescent="0.2">
      <c r="A301" s="1404"/>
      <c r="B301" s="1516"/>
      <c r="C301" s="1404"/>
      <c r="D301" s="1404"/>
    </row>
    <row r="302" spans="1:4" x14ac:dyDescent="0.2">
      <c r="A302" s="1404"/>
      <c r="B302" s="1516"/>
      <c r="C302" s="1404"/>
      <c r="D302" s="1404"/>
    </row>
    <row r="303" spans="1:4" x14ac:dyDescent="0.2">
      <c r="A303" s="1404"/>
      <c r="B303" s="1516"/>
      <c r="C303" s="1404"/>
      <c r="D303" s="1404"/>
    </row>
    <row r="304" spans="1:4" x14ac:dyDescent="0.2">
      <c r="A304" s="1404"/>
      <c r="B304" s="1516"/>
      <c r="C304" s="1404"/>
      <c r="D304" s="1404"/>
    </row>
    <row r="305" spans="1:4" x14ac:dyDescent="0.2">
      <c r="A305" s="1404"/>
      <c r="B305" s="1516"/>
      <c r="C305" s="1404"/>
      <c r="D305" s="1404"/>
    </row>
    <row r="306" spans="1:4" x14ac:dyDescent="0.2">
      <c r="A306" s="1404"/>
      <c r="B306" s="1516"/>
      <c r="C306" s="1404"/>
      <c r="D306" s="1404"/>
    </row>
    <row r="307" spans="1:4" x14ac:dyDescent="0.2">
      <c r="A307" s="1404"/>
      <c r="B307" s="1516"/>
      <c r="C307" s="1404"/>
      <c r="D307" s="1404"/>
    </row>
    <row r="308" spans="1:4" x14ac:dyDescent="0.2">
      <c r="A308" s="1404"/>
      <c r="B308" s="1516"/>
      <c r="C308" s="1404"/>
      <c r="D308" s="1404"/>
    </row>
    <row r="309" spans="1:4" x14ac:dyDescent="0.2">
      <c r="A309" s="1404"/>
      <c r="B309" s="1516"/>
      <c r="C309" s="1404"/>
      <c r="D309" s="1404"/>
    </row>
    <row r="310" spans="1:4" x14ac:dyDescent="0.2">
      <c r="A310" s="1404"/>
      <c r="B310" s="1516"/>
      <c r="C310" s="1404"/>
      <c r="D310" s="1404"/>
    </row>
    <row r="311" spans="1:4" x14ac:dyDescent="0.2">
      <c r="A311" s="1404"/>
      <c r="B311" s="1516"/>
      <c r="C311" s="1404"/>
      <c r="D311" s="1404"/>
    </row>
    <row r="312" spans="1:4" x14ac:dyDescent="0.2">
      <c r="A312" s="1404"/>
      <c r="B312" s="1516"/>
      <c r="C312" s="1404"/>
      <c r="D312" s="1404"/>
    </row>
    <row r="313" spans="1:4" x14ac:dyDescent="0.2">
      <c r="A313" s="1404"/>
      <c r="B313" s="1516"/>
      <c r="C313" s="1404"/>
      <c r="D313" s="1404"/>
    </row>
    <row r="314" spans="1:4" x14ac:dyDescent="0.2">
      <c r="A314" s="1404"/>
      <c r="B314" s="1516"/>
      <c r="C314" s="1404"/>
      <c r="D314" s="1404"/>
    </row>
    <row r="315" spans="1:4" x14ac:dyDescent="0.2">
      <c r="A315" s="1404"/>
      <c r="B315" s="1516"/>
      <c r="C315" s="1404"/>
      <c r="D315" s="1404"/>
    </row>
    <row r="316" spans="1:4" x14ac:dyDescent="0.2">
      <c r="A316" s="1404"/>
      <c r="B316" s="1516"/>
      <c r="C316" s="1404"/>
      <c r="D316" s="1404"/>
    </row>
    <row r="317" spans="1:4" x14ac:dyDescent="0.2">
      <c r="A317" s="1404"/>
      <c r="B317" s="1516"/>
      <c r="C317" s="1404"/>
      <c r="D317" s="1404"/>
    </row>
    <row r="318" spans="1:4" x14ac:dyDescent="0.2">
      <c r="A318" s="1404"/>
      <c r="B318" s="1516"/>
      <c r="C318" s="1404"/>
      <c r="D318" s="1404"/>
    </row>
    <row r="319" spans="1:4" x14ac:dyDescent="0.2">
      <c r="A319" s="1404"/>
      <c r="B319" s="1516"/>
      <c r="C319" s="1404"/>
      <c r="D319" s="1404"/>
    </row>
    <row r="320" spans="1:4" x14ac:dyDescent="0.2">
      <c r="A320" s="1404"/>
      <c r="B320" s="1516"/>
      <c r="C320" s="1404"/>
      <c r="D320" s="1404"/>
    </row>
    <row r="321" spans="1:4" x14ac:dyDescent="0.2">
      <c r="A321" s="1404"/>
      <c r="B321" s="1516"/>
      <c r="C321" s="1404"/>
      <c r="D321" s="1404"/>
    </row>
    <row r="322" spans="1:4" x14ac:dyDescent="0.2">
      <c r="A322" s="1404"/>
      <c r="B322" s="1516"/>
      <c r="C322" s="1404"/>
      <c r="D322" s="1404"/>
    </row>
    <row r="323" spans="1:4" x14ac:dyDescent="0.2">
      <c r="A323" s="1404"/>
      <c r="B323" s="1516"/>
      <c r="C323" s="1404"/>
      <c r="D323" s="1404"/>
    </row>
    <row r="324" spans="1:4" x14ac:dyDescent="0.2">
      <c r="A324" s="1404"/>
      <c r="B324" s="1516"/>
      <c r="C324" s="1404"/>
      <c r="D324" s="1404"/>
    </row>
    <row r="325" spans="1:4" x14ac:dyDescent="0.2">
      <c r="A325" s="1404"/>
      <c r="B325" s="1516"/>
      <c r="C325" s="1404"/>
      <c r="D325" s="1404"/>
    </row>
    <row r="326" spans="1:4" x14ac:dyDescent="0.2">
      <c r="A326" s="1404"/>
      <c r="B326" s="1516"/>
      <c r="C326" s="1404"/>
      <c r="D326" s="1404"/>
    </row>
    <row r="327" spans="1:4" x14ac:dyDescent="0.2">
      <c r="A327" s="1404"/>
      <c r="B327" s="1516"/>
      <c r="C327" s="1404"/>
      <c r="D327" s="1404"/>
    </row>
    <row r="328" spans="1:4" x14ac:dyDescent="0.2">
      <c r="A328" s="1404"/>
      <c r="B328" s="1516"/>
      <c r="C328" s="1404"/>
      <c r="D328" s="1404"/>
    </row>
    <row r="329" spans="1:4" x14ac:dyDescent="0.2">
      <c r="A329" s="1404"/>
      <c r="B329" s="1516"/>
      <c r="C329" s="1404"/>
      <c r="D329" s="1404"/>
    </row>
    <row r="330" spans="1:4" x14ac:dyDescent="0.2">
      <c r="A330" s="1404"/>
      <c r="B330" s="1516"/>
      <c r="C330" s="1404"/>
      <c r="D330" s="1404"/>
    </row>
    <row r="331" spans="1:4" x14ac:dyDescent="0.2">
      <c r="A331" s="1404"/>
      <c r="B331" s="1516"/>
      <c r="C331" s="1404"/>
      <c r="D331" s="1404"/>
    </row>
    <row r="332" spans="1:4" x14ac:dyDescent="0.2">
      <c r="A332" s="1404"/>
      <c r="B332" s="1516"/>
      <c r="C332" s="1404"/>
      <c r="D332" s="1404"/>
    </row>
    <row r="333" spans="1:4" x14ac:dyDescent="0.2">
      <c r="A333" s="1404"/>
      <c r="B333" s="1516"/>
      <c r="C333" s="1404"/>
      <c r="D333" s="1404"/>
    </row>
    <row r="334" spans="1:4" x14ac:dyDescent="0.2">
      <c r="A334" s="1404"/>
      <c r="B334" s="1516"/>
      <c r="C334" s="1404"/>
      <c r="D334" s="1404"/>
    </row>
    <row r="335" spans="1:4" x14ac:dyDescent="0.2">
      <c r="A335" s="1404"/>
      <c r="B335" s="1516"/>
      <c r="C335" s="1404"/>
      <c r="D335" s="1404"/>
    </row>
    <row r="336" spans="1:4" x14ac:dyDescent="0.2">
      <c r="A336" s="1404"/>
      <c r="B336" s="1516"/>
      <c r="C336" s="1404"/>
      <c r="D336" s="1404"/>
    </row>
    <row r="337" spans="1:4" x14ac:dyDescent="0.2">
      <c r="A337" s="1404"/>
      <c r="B337" s="1516"/>
      <c r="C337" s="1404"/>
      <c r="D337" s="1404"/>
    </row>
    <row r="338" spans="1:4" x14ac:dyDescent="0.2">
      <c r="A338" s="1404"/>
      <c r="B338" s="1516"/>
      <c r="C338" s="1404"/>
      <c r="D338" s="1404"/>
    </row>
    <row r="339" spans="1:4" x14ac:dyDescent="0.2">
      <c r="A339" s="1404"/>
      <c r="B339" s="1516"/>
      <c r="C339" s="1404"/>
      <c r="D339" s="1404"/>
    </row>
    <row r="340" spans="1:4" x14ac:dyDescent="0.2">
      <c r="A340" s="1404"/>
      <c r="B340" s="1516"/>
      <c r="C340" s="1404"/>
      <c r="D340" s="1404"/>
    </row>
    <row r="341" spans="1:4" x14ac:dyDescent="0.2">
      <c r="A341" s="1404"/>
      <c r="B341" s="1516"/>
      <c r="C341" s="1404"/>
      <c r="D341" s="1404"/>
    </row>
    <row r="342" spans="1:4" x14ac:dyDescent="0.2">
      <c r="A342" s="1404"/>
      <c r="B342" s="1516"/>
      <c r="C342" s="1404"/>
      <c r="D342" s="1404"/>
    </row>
    <row r="343" spans="1:4" x14ac:dyDescent="0.2">
      <c r="A343" s="1404"/>
      <c r="B343" s="1516"/>
      <c r="C343" s="1404"/>
      <c r="D343" s="1404"/>
    </row>
    <row r="344" spans="1:4" x14ac:dyDescent="0.2">
      <c r="A344" s="1404"/>
      <c r="B344" s="1516"/>
      <c r="C344" s="1404"/>
      <c r="D344" s="1404"/>
    </row>
    <row r="345" spans="1:4" x14ac:dyDescent="0.2">
      <c r="A345" s="1404"/>
      <c r="B345" s="1516"/>
      <c r="C345" s="1404"/>
      <c r="D345" s="1404"/>
    </row>
    <row r="346" spans="1:4" x14ac:dyDescent="0.2">
      <c r="A346" s="1404"/>
      <c r="B346" s="1516"/>
      <c r="C346" s="1404"/>
      <c r="D346" s="1404"/>
    </row>
    <row r="347" spans="1:4" x14ac:dyDescent="0.2">
      <c r="A347" s="1404"/>
      <c r="B347" s="1516"/>
      <c r="C347" s="1404"/>
      <c r="D347" s="1404"/>
    </row>
    <row r="348" spans="1:4" x14ac:dyDescent="0.2">
      <c r="A348" s="1404"/>
      <c r="B348" s="1516"/>
      <c r="C348" s="1404"/>
      <c r="D348" s="1404"/>
    </row>
    <row r="349" spans="1:4" x14ac:dyDescent="0.2">
      <c r="A349" s="1404"/>
      <c r="B349" s="1516"/>
      <c r="C349" s="1404"/>
      <c r="D349" s="1404"/>
    </row>
    <row r="350" spans="1:4" x14ac:dyDescent="0.2">
      <c r="A350" s="1404"/>
      <c r="B350" s="1516"/>
      <c r="C350" s="1404"/>
      <c r="D350" s="1404"/>
    </row>
    <row r="351" spans="1:4" x14ac:dyDescent="0.2">
      <c r="A351" s="1404"/>
      <c r="B351" s="1516"/>
      <c r="C351" s="1404"/>
      <c r="D351" s="1404"/>
    </row>
    <row r="352" spans="1:4" x14ac:dyDescent="0.2">
      <c r="A352" s="1404"/>
      <c r="B352" s="1516"/>
      <c r="C352" s="1404"/>
      <c r="D352" s="1404"/>
    </row>
    <row r="353" spans="1:4" x14ac:dyDescent="0.2">
      <c r="A353" s="1404"/>
      <c r="B353" s="1516"/>
      <c r="C353" s="1404"/>
      <c r="D353" s="1404"/>
    </row>
    <row r="354" spans="1:4" x14ac:dyDescent="0.2">
      <c r="A354" s="1404"/>
      <c r="B354" s="1516"/>
      <c r="C354" s="1404"/>
      <c r="D354" s="1404"/>
    </row>
    <row r="355" spans="1:4" x14ac:dyDescent="0.2">
      <c r="A355" s="1404"/>
      <c r="B355" s="1516"/>
      <c r="C355" s="1404"/>
      <c r="D355" s="1404"/>
    </row>
    <row r="356" spans="1:4" x14ac:dyDescent="0.2">
      <c r="A356" s="1404"/>
      <c r="B356" s="1516"/>
      <c r="C356" s="1404"/>
      <c r="D356" s="1404"/>
    </row>
    <row r="357" spans="1:4" x14ac:dyDescent="0.2">
      <c r="A357" s="1404"/>
      <c r="B357" s="1516"/>
      <c r="C357" s="1404"/>
      <c r="D357" s="1404"/>
    </row>
    <row r="358" spans="1:4" x14ac:dyDescent="0.2">
      <c r="A358" s="1404"/>
      <c r="B358" s="1516"/>
      <c r="C358" s="1404"/>
      <c r="D358" s="1404"/>
    </row>
    <row r="359" spans="1:4" x14ac:dyDescent="0.2">
      <c r="A359" s="1404"/>
      <c r="B359" s="1516"/>
      <c r="C359" s="1404"/>
      <c r="D359" s="1404"/>
    </row>
    <row r="360" spans="1:4" x14ac:dyDescent="0.2">
      <c r="A360" s="1404"/>
      <c r="B360" s="1516"/>
      <c r="C360" s="1404"/>
      <c r="D360" s="1404"/>
    </row>
    <row r="361" spans="1:4" x14ac:dyDescent="0.2">
      <c r="A361" s="1404"/>
      <c r="B361" s="1516"/>
      <c r="C361" s="1404"/>
      <c r="D361" s="1404"/>
    </row>
    <row r="362" spans="1:4" x14ac:dyDescent="0.2">
      <c r="A362" s="1404"/>
      <c r="B362" s="1516"/>
      <c r="C362" s="1404"/>
      <c r="D362" s="1404"/>
    </row>
    <row r="363" spans="1:4" x14ac:dyDescent="0.2">
      <c r="A363" s="1404"/>
      <c r="B363" s="1516"/>
      <c r="C363" s="1404"/>
      <c r="D363" s="1404"/>
    </row>
    <row r="364" spans="1:4" x14ac:dyDescent="0.2">
      <c r="A364" s="1404"/>
      <c r="B364" s="1516"/>
      <c r="C364" s="1404"/>
      <c r="D364" s="1404"/>
    </row>
    <row r="365" spans="1:4" x14ac:dyDescent="0.2">
      <c r="A365" s="1404"/>
      <c r="B365" s="1516"/>
      <c r="C365" s="1404"/>
      <c r="D365" s="1404"/>
    </row>
    <row r="366" spans="1:4" x14ac:dyDescent="0.2">
      <c r="A366" s="1404"/>
      <c r="B366" s="1516"/>
      <c r="C366" s="1404"/>
      <c r="D366" s="1404"/>
    </row>
    <row r="367" spans="1:4" x14ac:dyDescent="0.2">
      <c r="A367" s="1404"/>
      <c r="B367" s="1516"/>
      <c r="C367" s="1404"/>
      <c r="D367" s="1404"/>
    </row>
    <row r="368" spans="1:4" x14ac:dyDescent="0.2">
      <c r="A368" s="1404"/>
      <c r="B368" s="1516"/>
      <c r="C368" s="1404"/>
      <c r="D368" s="1404"/>
    </row>
    <row r="369" spans="1:4" x14ac:dyDescent="0.2">
      <c r="A369" s="1404"/>
      <c r="B369" s="1516"/>
      <c r="C369" s="1404"/>
      <c r="D369" s="1404"/>
    </row>
    <row r="370" spans="1:4" x14ac:dyDescent="0.2">
      <c r="A370" s="1404"/>
      <c r="B370" s="1516"/>
      <c r="C370" s="1404"/>
      <c r="D370" s="1404"/>
    </row>
    <row r="371" spans="1:4" x14ac:dyDescent="0.2">
      <c r="A371" s="1404"/>
      <c r="B371" s="1516"/>
      <c r="C371" s="1404"/>
      <c r="D371" s="1404"/>
    </row>
    <row r="372" spans="1:4" x14ac:dyDescent="0.2">
      <c r="A372" s="1404"/>
      <c r="B372" s="1516"/>
      <c r="C372" s="1404"/>
      <c r="D372" s="1404"/>
    </row>
    <row r="373" spans="1:4" x14ac:dyDescent="0.2">
      <c r="A373" s="1404"/>
      <c r="B373" s="1516"/>
      <c r="C373" s="1404"/>
      <c r="D373" s="1404"/>
    </row>
    <row r="374" spans="1:4" x14ac:dyDescent="0.2">
      <c r="A374" s="1404"/>
      <c r="B374" s="1516"/>
      <c r="C374" s="1404"/>
      <c r="D374" s="1404"/>
    </row>
    <row r="375" spans="1:4" x14ac:dyDescent="0.2">
      <c r="A375" s="1404"/>
      <c r="B375" s="1516"/>
      <c r="C375" s="1404"/>
      <c r="D375" s="1404"/>
    </row>
    <row r="376" spans="1:4" x14ac:dyDescent="0.2">
      <c r="A376" s="1404"/>
      <c r="B376" s="1516"/>
      <c r="C376" s="1404"/>
      <c r="D376" s="1404"/>
    </row>
    <row r="377" spans="1:4" x14ac:dyDescent="0.2">
      <c r="A377" s="1404"/>
      <c r="B377" s="1516"/>
      <c r="C377" s="1404"/>
      <c r="D377" s="1404"/>
    </row>
    <row r="378" spans="1:4" x14ac:dyDescent="0.2">
      <c r="A378" s="1404"/>
      <c r="B378" s="1516"/>
      <c r="C378" s="1404"/>
      <c r="D378" s="1404"/>
    </row>
    <row r="379" spans="1:4" x14ac:dyDescent="0.2">
      <c r="A379" s="1404"/>
      <c r="B379" s="1516"/>
      <c r="C379" s="1404"/>
      <c r="D379" s="1404"/>
    </row>
    <row r="380" spans="1:4" x14ac:dyDescent="0.2">
      <c r="A380" s="1404"/>
      <c r="B380" s="1516"/>
      <c r="C380" s="1404"/>
      <c r="D380" s="1404"/>
    </row>
    <row r="381" spans="1:4" x14ac:dyDescent="0.2">
      <c r="A381" s="1404"/>
      <c r="B381" s="1516"/>
      <c r="C381" s="1404"/>
      <c r="D381" s="1404"/>
    </row>
    <row r="382" spans="1:4" x14ac:dyDescent="0.2">
      <c r="A382" s="1404"/>
      <c r="B382" s="1516"/>
      <c r="C382" s="1404"/>
      <c r="D382" s="1404"/>
    </row>
    <row r="383" spans="1:4" x14ac:dyDescent="0.2">
      <c r="A383" s="1404"/>
      <c r="B383" s="1516"/>
      <c r="C383" s="1404"/>
      <c r="D383" s="1404"/>
    </row>
    <row r="384" spans="1:4" x14ac:dyDescent="0.2">
      <c r="A384" s="1404"/>
      <c r="B384" s="1516"/>
      <c r="C384" s="1404"/>
      <c r="D384" s="1404"/>
    </row>
    <row r="385" spans="1:4" x14ac:dyDescent="0.2">
      <c r="A385" s="1404"/>
      <c r="B385" s="1516"/>
      <c r="C385" s="1404"/>
      <c r="D385" s="1404"/>
    </row>
    <row r="386" spans="1:4" x14ac:dyDescent="0.2">
      <c r="A386" s="1404"/>
      <c r="B386" s="1516"/>
      <c r="C386" s="1404"/>
      <c r="D386" s="1404"/>
    </row>
    <row r="387" spans="1:4" x14ac:dyDescent="0.2">
      <c r="A387" s="1404"/>
      <c r="B387" s="1516"/>
      <c r="C387" s="1404"/>
      <c r="D387" s="1404"/>
    </row>
    <row r="388" spans="1:4" x14ac:dyDescent="0.2">
      <c r="A388" s="1404"/>
      <c r="B388" s="1516"/>
      <c r="C388" s="1404"/>
      <c r="D388" s="1404"/>
    </row>
    <row r="389" spans="1:4" x14ac:dyDescent="0.2">
      <c r="A389" s="1404"/>
      <c r="B389" s="1516"/>
      <c r="C389" s="1404"/>
      <c r="D389" s="1404"/>
    </row>
    <row r="390" spans="1:4" x14ac:dyDescent="0.2">
      <c r="A390" s="1404"/>
      <c r="B390" s="1516"/>
      <c r="C390" s="1404"/>
      <c r="D390" s="1404"/>
    </row>
    <row r="391" spans="1:4" x14ac:dyDescent="0.2">
      <c r="A391" s="1404"/>
      <c r="B391" s="1516"/>
      <c r="C391" s="1404"/>
      <c r="D391" s="1404"/>
    </row>
    <row r="392" spans="1:4" x14ac:dyDescent="0.2">
      <c r="A392" s="1404"/>
      <c r="B392" s="1516"/>
      <c r="C392" s="1404"/>
      <c r="D392" s="1404"/>
    </row>
    <row r="393" spans="1:4" x14ac:dyDescent="0.2">
      <c r="A393" s="1404"/>
      <c r="B393" s="1516"/>
      <c r="C393" s="1404"/>
      <c r="D393" s="1404"/>
    </row>
    <row r="394" spans="1:4" x14ac:dyDescent="0.2">
      <c r="A394" s="1404"/>
      <c r="B394" s="1516"/>
      <c r="C394" s="1404"/>
      <c r="D394" s="1404"/>
    </row>
    <row r="395" spans="1:4" x14ac:dyDescent="0.2">
      <c r="A395" s="1404"/>
      <c r="B395" s="1516"/>
      <c r="C395" s="1404"/>
      <c r="D395" s="1404"/>
    </row>
    <row r="396" spans="1:4" x14ac:dyDescent="0.2">
      <c r="A396" s="1404"/>
      <c r="B396" s="1516"/>
      <c r="C396" s="1404"/>
      <c r="D396" s="1404"/>
    </row>
    <row r="397" spans="1:4" x14ac:dyDescent="0.2">
      <c r="A397" s="1404"/>
      <c r="B397" s="1516"/>
      <c r="C397" s="1404"/>
      <c r="D397" s="1404"/>
    </row>
    <row r="398" spans="1:4" x14ac:dyDescent="0.2">
      <c r="A398" s="1404"/>
      <c r="B398" s="1516"/>
      <c r="C398" s="1404"/>
      <c r="D398" s="1404"/>
    </row>
    <row r="399" spans="1:4" x14ac:dyDescent="0.2">
      <c r="A399" s="1404"/>
      <c r="B399" s="1516"/>
      <c r="C399" s="1404"/>
      <c r="D399" s="1404"/>
    </row>
    <row r="400" spans="1:4" x14ac:dyDescent="0.2">
      <c r="A400" s="1404"/>
      <c r="B400" s="1516"/>
      <c r="C400" s="1404"/>
      <c r="D400" s="1404"/>
    </row>
    <row r="401" spans="1:4" x14ac:dyDescent="0.2">
      <c r="A401" s="1404"/>
      <c r="B401" s="1516"/>
      <c r="C401" s="1404"/>
      <c r="D401" s="1404"/>
    </row>
    <row r="402" spans="1:4" x14ac:dyDescent="0.2">
      <c r="A402" s="1404"/>
      <c r="B402" s="1516"/>
      <c r="C402" s="1404"/>
      <c r="D402" s="1404"/>
    </row>
    <row r="403" spans="1:4" x14ac:dyDescent="0.2">
      <c r="A403" s="1404"/>
      <c r="B403" s="1516"/>
      <c r="C403" s="1404"/>
      <c r="D403" s="1404"/>
    </row>
    <row r="404" spans="1:4" x14ac:dyDescent="0.2">
      <c r="A404" s="1404"/>
      <c r="B404" s="1516"/>
      <c r="C404" s="1404"/>
      <c r="D404" s="1404"/>
    </row>
    <row r="405" spans="1:4" x14ac:dyDescent="0.2">
      <c r="A405" s="1404"/>
      <c r="B405" s="1516"/>
      <c r="C405" s="1404"/>
      <c r="D405" s="1404"/>
    </row>
    <row r="406" spans="1:4" x14ac:dyDescent="0.2">
      <c r="A406" s="1404"/>
      <c r="B406" s="1516"/>
      <c r="C406" s="1404"/>
      <c r="D406" s="1404"/>
    </row>
    <row r="407" spans="1:4" x14ac:dyDescent="0.2">
      <c r="A407" s="1404"/>
      <c r="B407" s="1516"/>
      <c r="C407" s="1404"/>
      <c r="D407" s="1404"/>
    </row>
    <row r="408" spans="1:4" x14ac:dyDescent="0.2">
      <c r="A408" s="1404"/>
      <c r="B408" s="1516"/>
      <c r="C408" s="1404"/>
      <c r="D408" s="1404"/>
    </row>
    <row r="409" spans="1:4" x14ac:dyDescent="0.2">
      <c r="A409" s="1404"/>
      <c r="B409" s="1516"/>
      <c r="C409" s="1404"/>
      <c r="D409" s="1404"/>
    </row>
    <row r="410" spans="1:4" x14ac:dyDescent="0.2">
      <c r="A410" s="1404"/>
      <c r="B410" s="1516"/>
      <c r="C410" s="1404"/>
      <c r="D410" s="1404"/>
    </row>
    <row r="411" spans="1:4" x14ac:dyDescent="0.2">
      <c r="A411" s="1404"/>
      <c r="B411" s="1516"/>
      <c r="C411" s="1404"/>
      <c r="D411" s="1404"/>
    </row>
    <row r="412" spans="1:4" x14ac:dyDescent="0.2">
      <c r="A412" s="1404"/>
      <c r="B412" s="1516"/>
      <c r="C412" s="1404"/>
      <c r="D412" s="1404"/>
    </row>
    <row r="413" spans="1:4" x14ac:dyDescent="0.2">
      <c r="A413" s="1404"/>
      <c r="B413" s="1516"/>
      <c r="C413" s="1404"/>
      <c r="D413" s="1404"/>
    </row>
    <row r="414" spans="1:4" x14ac:dyDescent="0.2">
      <c r="A414" s="1404"/>
      <c r="B414" s="1516"/>
      <c r="C414" s="1404"/>
      <c r="D414" s="1404"/>
    </row>
    <row r="415" spans="1:4" x14ac:dyDescent="0.2">
      <c r="A415" s="1404"/>
      <c r="B415" s="1516"/>
      <c r="C415" s="1404"/>
      <c r="D415" s="1404"/>
    </row>
    <row r="416" spans="1:4" x14ac:dyDescent="0.2">
      <c r="A416" s="1404"/>
      <c r="B416" s="1516"/>
      <c r="C416" s="1404"/>
      <c r="D416" s="1404"/>
    </row>
    <row r="417" spans="1:4" x14ac:dyDescent="0.2">
      <c r="A417" s="1404"/>
      <c r="B417" s="1516"/>
      <c r="C417" s="1404"/>
      <c r="D417" s="1404"/>
    </row>
    <row r="418" spans="1:4" x14ac:dyDescent="0.2">
      <c r="A418" s="1404"/>
      <c r="B418" s="1516"/>
      <c r="C418" s="1404"/>
      <c r="D418" s="1404"/>
    </row>
    <row r="419" spans="1:4" x14ac:dyDescent="0.2">
      <c r="A419" s="1404"/>
      <c r="B419" s="1516"/>
      <c r="C419" s="1404"/>
      <c r="D419" s="1404"/>
    </row>
    <row r="420" spans="1:4" x14ac:dyDescent="0.2">
      <c r="A420" s="1404"/>
      <c r="B420" s="1516"/>
      <c r="C420" s="1404"/>
      <c r="D420" s="1404"/>
    </row>
    <row r="421" spans="1:4" x14ac:dyDescent="0.2">
      <c r="A421" s="1404"/>
      <c r="B421" s="1516"/>
      <c r="C421" s="1404"/>
      <c r="D421" s="1404"/>
    </row>
    <row r="422" spans="1:4" x14ac:dyDescent="0.2">
      <c r="A422" s="1404"/>
      <c r="B422" s="1516"/>
      <c r="C422" s="1404"/>
      <c r="D422" s="1404"/>
    </row>
    <row r="423" spans="1:4" x14ac:dyDescent="0.2">
      <c r="A423" s="1404"/>
      <c r="B423" s="1516"/>
      <c r="C423" s="1404"/>
      <c r="D423" s="1404"/>
    </row>
    <row r="424" spans="1:4" x14ac:dyDescent="0.2">
      <c r="A424" s="1404"/>
      <c r="B424" s="1516"/>
      <c r="C424" s="1404"/>
      <c r="D424" s="1404"/>
    </row>
    <row r="425" spans="1:4" x14ac:dyDescent="0.2">
      <c r="A425" s="1404"/>
      <c r="B425" s="1516"/>
      <c r="C425" s="1404"/>
      <c r="D425" s="1404"/>
    </row>
    <row r="426" spans="1:4" x14ac:dyDescent="0.2">
      <c r="A426" s="1404"/>
      <c r="B426" s="1516"/>
      <c r="C426" s="1404"/>
      <c r="D426" s="1404"/>
    </row>
    <row r="427" spans="1:4" x14ac:dyDescent="0.2">
      <c r="A427" s="1404"/>
      <c r="B427" s="1516"/>
      <c r="C427" s="1404"/>
      <c r="D427" s="1404"/>
    </row>
    <row r="428" spans="1:4" x14ac:dyDescent="0.2">
      <c r="A428" s="1404"/>
      <c r="B428" s="1516"/>
      <c r="C428" s="1404"/>
      <c r="D428" s="1404"/>
    </row>
    <row r="429" spans="1:4" x14ac:dyDescent="0.2">
      <c r="A429" s="1404"/>
      <c r="B429" s="1516"/>
      <c r="C429" s="1404"/>
      <c r="D429" s="1404"/>
    </row>
    <row r="430" spans="1:4" x14ac:dyDescent="0.2">
      <c r="A430" s="1404"/>
      <c r="B430" s="1516"/>
      <c r="C430" s="1404"/>
      <c r="D430" s="1404"/>
    </row>
    <row r="431" spans="1:4" x14ac:dyDescent="0.2">
      <c r="A431" s="1404"/>
      <c r="B431" s="1516"/>
      <c r="C431" s="1404"/>
      <c r="D431" s="1404"/>
    </row>
    <row r="432" spans="1:4" x14ac:dyDescent="0.2">
      <c r="A432" s="1404"/>
      <c r="B432" s="1516"/>
      <c r="C432" s="1404"/>
      <c r="D432" s="1404"/>
    </row>
    <row r="433" spans="1:4" x14ac:dyDescent="0.2">
      <c r="A433" s="1404"/>
      <c r="B433" s="1516"/>
      <c r="C433" s="1404"/>
      <c r="D433" s="1404"/>
    </row>
    <row r="434" spans="1:4" x14ac:dyDescent="0.2">
      <c r="A434" s="1404"/>
      <c r="B434" s="1516"/>
      <c r="C434" s="1404"/>
      <c r="D434" s="1404"/>
    </row>
    <row r="435" spans="1:4" x14ac:dyDescent="0.2">
      <c r="A435" s="1404"/>
      <c r="B435" s="1516"/>
      <c r="C435" s="1404"/>
      <c r="D435" s="1404"/>
    </row>
    <row r="436" spans="1:4" x14ac:dyDescent="0.2">
      <c r="A436" s="1404"/>
      <c r="B436" s="1516"/>
      <c r="C436" s="1404"/>
      <c r="D436" s="1404"/>
    </row>
    <row r="437" spans="1:4" x14ac:dyDescent="0.2">
      <c r="A437" s="1404"/>
      <c r="B437" s="1516"/>
      <c r="C437" s="1404"/>
      <c r="D437" s="1404"/>
    </row>
    <row r="438" spans="1:4" x14ac:dyDescent="0.2">
      <c r="A438" s="1404"/>
      <c r="B438" s="1516"/>
      <c r="C438" s="1404"/>
      <c r="D438" s="1404"/>
    </row>
    <row r="439" spans="1:4" x14ac:dyDescent="0.2">
      <c r="A439" s="1404"/>
      <c r="B439" s="1516"/>
      <c r="C439" s="1404"/>
      <c r="D439" s="1404"/>
    </row>
    <row r="440" spans="1:4" x14ac:dyDescent="0.2">
      <c r="A440" s="1404"/>
      <c r="B440" s="1516"/>
      <c r="C440" s="1404"/>
      <c r="D440" s="1404"/>
    </row>
    <row r="441" spans="1:4" x14ac:dyDescent="0.2">
      <c r="A441" s="1404"/>
      <c r="B441" s="1516"/>
      <c r="C441" s="1404"/>
      <c r="D441" s="1404"/>
    </row>
    <row r="442" spans="1:4" x14ac:dyDescent="0.2">
      <c r="A442" s="1404"/>
      <c r="B442" s="1516"/>
      <c r="C442" s="1404"/>
      <c r="D442" s="1404"/>
    </row>
    <row r="443" spans="1:4" x14ac:dyDescent="0.2">
      <c r="A443" s="1404"/>
      <c r="B443" s="1516"/>
      <c r="C443" s="1404"/>
      <c r="D443" s="1404"/>
    </row>
    <row r="444" spans="1:4" x14ac:dyDescent="0.2">
      <c r="A444" s="1404"/>
      <c r="B444" s="1516"/>
      <c r="C444" s="1404"/>
      <c r="D444" s="1404"/>
    </row>
    <row r="445" spans="1:4" x14ac:dyDescent="0.2">
      <c r="A445" s="1404"/>
      <c r="B445" s="1516"/>
      <c r="C445" s="1404"/>
      <c r="D445" s="1404"/>
    </row>
    <row r="446" spans="1:4" x14ac:dyDescent="0.2">
      <c r="A446" s="1404"/>
      <c r="B446" s="1516"/>
      <c r="C446" s="1404"/>
      <c r="D446" s="1404"/>
    </row>
    <row r="447" spans="1:4" x14ac:dyDescent="0.2">
      <c r="A447" s="1404"/>
      <c r="B447" s="1516"/>
      <c r="C447" s="1404"/>
      <c r="D447" s="1404"/>
    </row>
    <row r="448" spans="1:4" x14ac:dyDescent="0.2">
      <c r="A448" s="1404"/>
      <c r="B448" s="1516"/>
      <c r="C448" s="1404"/>
      <c r="D448" s="1404"/>
    </row>
    <row r="449" spans="1:4" x14ac:dyDescent="0.2">
      <c r="A449" s="1404"/>
      <c r="B449" s="1516"/>
      <c r="C449" s="1404"/>
      <c r="D449" s="1404"/>
    </row>
    <row r="450" spans="1:4" x14ac:dyDescent="0.2">
      <c r="A450" s="1404"/>
      <c r="B450" s="1516"/>
      <c r="C450" s="1404"/>
      <c r="D450" s="1404"/>
    </row>
    <row r="451" spans="1:4" x14ac:dyDescent="0.2">
      <c r="A451" s="1404"/>
      <c r="B451" s="1516"/>
      <c r="C451" s="1404"/>
      <c r="D451" s="1404"/>
    </row>
    <row r="452" spans="1:4" x14ac:dyDescent="0.2">
      <c r="A452" s="1404"/>
      <c r="B452" s="1516"/>
      <c r="C452" s="1404"/>
      <c r="D452" s="1404"/>
    </row>
    <row r="453" spans="1:4" x14ac:dyDescent="0.2">
      <c r="A453" s="1404"/>
      <c r="B453" s="1516"/>
      <c r="C453" s="1404"/>
      <c r="D453" s="1404"/>
    </row>
    <row r="454" spans="1:4" x14ac:dyDescent="0.2">
      <c r="A454" s="1404"/>
      <c r="B454" s="1516"/>
      <c r="C454" s="1404"/>
      <c r="D454" s="1404"/>
    </row>
    <row r="455" spans="1:4" x14ac:dyDescent="0.2">
      <c r="A455" s="1404"/>
      <c r="B455" s="1516"/>
      <c r="C455" s="1404"/>
      <c r="D455" s="1404"/>
    </row>
    <row r="456" spans="1:4" x14ac:dyDescent="0.2">
      <c r="A456" s="1404"/>
      <c r="B456" s="1516"/>
      <c r="C456" s="1404"/>
      <c r="D456" s="1404"/>
    </row>
    <row r="457" spans="1:4" x14ac:dyDescent="0.2">
      <c r="A457" s="1404"/>
      <c r="B457" s="1516"/>
      <c r="C457" s="1404"/>
      <c r="D457" s="1404"/>
    </row>
    <row r="458" spans="1:4" x14ac:dyDescent="0.2">
      <c r="A458" s="1404"/>
      <c r="B458" s="1516"/>
      <c r="C458" s="1404"/>
      <c r="D458" s="1404"/>
    </row>
    <row r="459" spans="1:4" x14ac:dyDescent="0.2">
      <c r="A459" s="1404"/>
      <c r="B459" s="1516"/>
      <c r="C459" s="1404"/>
      <c r="D459" s="1404"/>
    </row>
    <row r="460" spans="1:4" x14ac:dyDescent="0.2">
      <c r="A460" s="1404"/>
      <c r="B460" s="1516"/>
      <c r="C460" s="1404"/>
      <c r="D460" s="1404"/>
    </row>
    <row r="461" spans="1:4" x14ac:dyDescent="0.2">
      <c r="A461" s="1404"/>
      <c r="B461" s="1516"/>
      <c r="C461" s="1404"/>
      <c r="D461" s="1404"/>
    </row>
    <row r="462" spans="1:4" x14ac:dyDescent="0.2">
      <c r="A462" s="1404"/>
      <c r="B462" s="1516"/>
      <c r="C462" s="1404"/>
      <c r="D462" s="1404"/>
    </row>
    <row r="463" spans="1:4" x14ac:dyDescent="0.2">
      <c r="A463" s="1404"/>
      <c r="B463" s="1516"/>
      <c r="C463" s="1404"/>
      <c r="D463" s="1404"/>
    </row>
    <row r="464" spans="1:4" x14ac:dyDescent="0.2">
      <c r="A464" s="1404"/>
      <c r="B464" s="1516"/>
      <c r="C464" s="1404"/>
      <c r="D464" s="1404"/>
    </row>
    <row r="465" spans="1:4" x14ac:dyDescent="0.2">
      <c r="A465" s="1404"/>
      <c r="B465" s="1516"/>
      <c r="C465" s="1404"/>
      <c r="D465" s="1404"/>
    </row>
    <row r="466" spans="1:4" x14ac:dyDescent="0.2">
      <c r="A466" s="1404"/>
      <c r="B466" s="1516"/>
      <c r="C466" s="1404"/>
      <c r="D466" s="1404"/>
    </row>
    <row r="467" spans="1:4" x14ac:dyDescent="0.2">
      <c r="A467" s="1404"/>
      <c r="B467" s="1516"/>
      <c r="C467" s="1404"/>
      <c r="D467" s="1404"/>
    </row>
    <row r="468" spans="1:4" x14ac:dyDescent="0.2">
      <c r="A468" s="1404"/>
      <c r="B468" s="1516"/>
      <c r="C468" s="1404"/>
      <c r="D468" s="1404"/>
    </row>
    <row r="469" spans="1:4" x14ac:dyDescent="0.2">
      <c r="A469" s="1404"/>
      <c r="B469" s="1516"/>
      <c r="C469" s="1404"/>
      <c r="D469" s="1404"/>
    </row>
    <row r="470" spans="1:4" x14ac:dyDescent="0.2">
      <c r="A470" s="1404"/>
      <c r="B470" s="1516"/>
      <c r="C470" s="1404"/>
      <c r="D470" s="1404"/>
    </row>
    <row r="471" spans="1:4" x14ac:dyDescent="0.2">
      <c r="A471" s="1404"/>
      <c r="B471" s="1516"/>
      <c r="C471" s="1404"/>
      <c r="D471" s="1404"/>
    </row>
    <row r="472" spans="1:4" x14ac:dyDescent="0.2">
      <c r="A472" s="1404"/>
      <c r="B472" s="1516"/>
      <c r="C472" s="1404"/>
      <c r="D472" s="1404"/>
    </row>
    <row r="473" spans="1:4" x14ac:dyDescent="0.2">
      <c r="A473" s="1404"/>
      <c r="B473" s="1516"/>
      <c r="C473" s="1404"/>
      <c r="D473" s="1404"/>
    </row>
    <row r="474" spans="1:4" x14ac:dyDescent="0.2">
      <c r="A474" s="1404"/>
      <c r="B474" s="1516"/>
      <c r="C474" s="1404"/>
      <c r="D474" s="1404"/>
    </row>
    <row r="475" spans="1:4" x14ac:dyDescent="0.2">
      <c r="A475" s="1404"/>
      <c r="B475" s="1516"/>
      <c r="C475" s="1404"/>
      <c r="D475" s="1404"/>
    </row>
    <row r="476" spans="1:4" x14ac:dyDescent="0.2">
      <c r="A476" s="1404"/>
      <c r="B476" s="1516"/>
      <c r="C476" s="1404"/>
      <c r="D476" s="1404"/>
    </row>
    <row r="477" spans="1:4" x14ac:dyDescent="0.2">
      <c r="A477" s="1404"/>
      <c r="B477" s="1516"/>
      <c r="C477" s="1404"/>
      <c r="D477" s="1404"/>
    </row>
    <row r="478" spans="1:4" x14ac:dyDescent="0.2">
      <c r="A478" s="1404"/>
      <c r="B478" s="1516"/>
      <c r="C478" s="1404"/>
      <c r="D478" s="1404"/>
    </row>
    <row r="479" spans="1:4" x14ac:dyDescent="0.2">
      <c r="A479" s="1404"/>
      <c r="B479" s="1516"/>
      <c r="C479" s="1404"/>
      <c r="D479" s="1404"/>
    </row>
    <row r="480" spans="1:4" x14ac:dyDescent="0.2">
      <c r="A480" s="1404"/>
      <c r="B480" s="1516"/>
      <c r="C480" s="1404"/>
      <c r="D480" s="1404"/>
    </row>
    <row r="481" spans="1:4" x14ac:dyDescent="0.2">
      <c r="A481" s="1404"/>
      <c r="B481" s="1516"/>
      <c r="C481" s="1404"/>
      <c r="D481" s="1404"/>
    </row>
    <row r="482" spans="1:4" x14ac:dyDescent="0.2">
      <c r="A482" s="1404"/>
      <c r="B482" s="1516"/>
      <c r="C482" s="1404"/>
      <c r="D482" s="1404"/>
    </row>
    <row r="483" spans="1:4" x14ac:dyDescent="0.2">
      <c r="A483" s="1404"/>
      <c r="B483" s="1516"/>
      <c r="C483" s="1404"/>
      <c r="D483" s="1404"/>
    </row>
    <row r="484" spans="1:4" x14ac:dyDescent="0.2">
      <c r="A484" s="1404"/>
      <c r="B484" s="1516"/>
      <c r="C484" s="1404"/>
      <c r="D484" s="1404"/>
    </row>
    <row r="485" spans="1:4" x14ac:dyDescent="0.2">
      <c r="A485" s="1404"/>
      <c r="B485" s="1516"/>
      <c r="C485" s="1404"/>
      <c r="D485" s="1404"/>
    </row>
    <row r="486" spans="1:4" x14ac:dyDescent="0.2">
      <c r="A486" s="1404"/>
      <c r="B486" s="1516"/>
      <c r="C486" s="1404"/>
      <c r="D486" s="1404"/>
    </row>
    <row r="487" spans="1:4" x14ac:dyDescent="0.2">
      <c r="A487" s="1404"/>
      <c r="B487" s="1516"/>
      <c r="C487" s="1404"/>
      <c r="D487" s="1404"/>
    </row>
    <row r="488" spans="1:4" x14ac:dyDescent="0.2">
      <c r="A488" s="1404"/>
      <c r="B488" s="1516"/>
      <c r="C488" s="1404"/>
      <c r="D488" s="1404"/>
    </row>
    <row r="489" spans="1:4" x14ac:dyDescent="0.2">
      <c r="A489" s="1404"/>
      <c r="B489" s="1516"/>
      <c r="C489" s="1404"/>
      <c r="D489" s="1404"/>
    </row>
    <row r="490" spans="1:4" x14ac:dyDescent="0.2">
      <c r="A490" s="1404"/>
      <c r="B490" s="1516"/>
      <c r="C490" s="1404"/>
      <c r="D490" s="1404"/>
    </row>
    <row r="491" spans="1:4" x14ac:dyDescent="0.2">
      <c r="A491" s="1404"/>
      <c r="B491" s="1516"/>
      <c r="C491" s="1404"/>
      <c r="D491" s="1404"/>
    </row>
    <row r="492" spans="1:4" x14ac:dyDescent="0.2">
      <c r="A492" s="1404"/>
      <c r="B492" s="1516"/>
      <c r="C492" s="1404"/>
      <c r="D492" s="1404"/>
    </row>
    <row r="493" spans="1:4" x14ac:dyDescent="0.2">
      <c r="A493" s="1404"/>
      <c r="B493" s="1516"/>
      <c r="C493" s="1404"/>
      <c r="D493" s="1404"/>
    </row>
    <row r="494" spans="1:4" x14ac:dyDescent="0.2">
      <c r="A494" s="1404"/>
      <c r="B494" s="1516"/>
      <c r="C494" s="1404"/>
      <c r="D494" s="1404"/>
    </row>
    <row r="495" spans="1:4" x14ac:dyDescent="0.2">
      <c r="A495" s="1404"/>
      <c r="B495" s="1516"/>
      <c r="C495" s="1404"/>
      <c r="D495" s="1404"/>
    </row>
    <row r="496" spans="1:4" x14ac:dyDescent="0.2">
      <c r="A496" s="1404"/>
      <c r="B496" s="1516"/>
      <c r="C496" s="1404"/>
      <c r="D496" s="1404"/>
    </row>
    <row r="497" spans="1:4" x14ac:dyDescent="0.2">
      <c r="A497" s="1404"/>
      <c r="B497" s="1516"/>
      <c r="C497" s="1404"/>
      <c r="D497" s="1404"/>
    </row>
    <row r="498" spans="1:4" x14ac:dyDescent="0.2">
      <c r="A498" s="1404"/>
      <c r="B498" s="1516"/>
      <c r="C498" s="1404"/>
      <c r="D498" s="1404"/>
    </row>
    <row r="499" spans="1:4" x14ac:dyDescent="0.2">
      <c r="A499" s="1404"/>
      <c r="B499" s="1516"/>
      <c r="C499" s="1404"/>
      <c r="D499" s="1404"/>
    </row>
    <row r="500" spans="1:4" x14ac:dyDescent="0.2">
      <c r="A500" s="1404"/>
      <c r="B500" s="1516"/>
      <c r="C500" s="1404"/>
      <c r="D500" s="1404"/>
    </row>
    <row r="501" spans="1:4" x14ac:dyDescent="0.2">
      <c r="A501" s="1404"/>
      <c r="B501" s="1516"/>
      <c r="C501" s="1404"/>
      <c r="D501" s="1404"/>
    </row>
    <row r="502" spans="1:4" x14ac:dyDescent="0.2">
      <c r="A502" s="1404"/>
      <c r="B502" s="1516"/>
      <c r="C502" s="1404"/>
      <c r="D502" s="1404"/>
    </row>
    <row r="503" spans="1:4" x14ac:dyDescent="0.2">
      <c r="A503" s="1404"/>
      <c r="B503" s="1516"/>
      <c r="C503" s="1404"/>
      <c r="D503" s="1404"/>
    </row>
    <row r="504" spans="1:4" x14ac:dyDescent="0.2">
      <c r="A504" s="1404"/>
      <c r="B504" s="1516"/>
      <c r="C504" s="1404"/>
      <c r="D504" s="1404"/>
    </row>
    <row r="505" spans="1:4" x14ac:dyDescent="0.2">
      <c r="A505" s="1404"/>
      <c r="B505" s="1516"/>
      <c r="C505" s="1404"/>
      <c r="D505" s="1404"/>
    </row>
    <row r="506" spans="1:4" x14ac:dyDescent="0.2">
      <c r="A506" s="1404"/>
      <c r="B506" s="1516"/>
      <c r="C506" s="1404"/>
      <c r="D506" s="1404"/>
    </row>
    <row r="507" spans="1:4" x14ac:dyDescent="0.2">
      <c r="A507" s="1404"/>
      <c r="B507" s="1516"/>
      <c r="C507" s="1404"/>
      <c r="D507" s="1404"/>
    </row>
    <row r="508" spans="1:4" x14ac:dyDescent="0.2">
      <c r="A508" s="1404"/>
      <c r="B508" s="1516"/>
      <c r="C508" s="1404"/>
      <c r="D508" s="1404"/>
    </row>
    <row r="509" spans="1:4" x14ac:dyDescent="0.2">
      <c r="A509" s="1404"/>
      <c r="B509" s="1516"/>
      <c r="C509" s="1404"/>
      <c r="D509" s="1404"/>
    </row>
    <row r="510" spans="1:4" x14ac:dyDescent="0.2">
      <c r="A510" s="1404"/>
      <c r="B510" s="1516"/>
      <c r="C510" s="1404"/>
      <c r="D510" s="1404"/>
    </row>
    <row r="511" spans="1:4" x14ac:dyDescent="0.2">
      <c r="A511" s="1404"/>
      <c r="B511" s="1516"/>
      <c r="C511" s="1404"/>
      <c r="D511" s="1404"/>
    </row>
    <row r="512" spans="1:4" x14ac:dyDescent="0.2">
      <c r="A512" s="1404"/>
      <c r="B512" s="1516"/>
      <c r="C512" s="1404"/>
      <c r="D512" s="1404"/>
    </row>
    <row r="513" spans="1:4" x14ac:dyDescent="0.2">
      <c r="A513" s="1404"/>
      <c r="B513" s="1516"/>
      <c r="C513" s="1404"/>
      <c r="D513" s="1404"/>
    </row>
    <row r="514" spans="1:4" x14ac:dyDescent="0.2">
      <c r="A514" s="1404"/>
      <c r="B514" s="1516"/>
      <c r="C514" s="1404"/>
      <c r="D514" s="1404"/>
    </row>
    <row r="515" spans="1:4" x14ac:dyDescent="0.2">
      <c r="A515" s="1404"/>
      <c r="B515" s="1516"/>
      <c r="C515" s="1404"/>
      <c r="D515" s="1404"/>
    </row>
    <row r="516" spans="1:4" x14ac:dyDescent="0.2">
      <c r="A516" s="1404"/>
      <c r="B516" s="1516"/>
      <c r="C516" s="1404"/>
      <c r="D516" s="1404"/>
    </row>
    <row r="517" spans="1:4" x14ac:dyDescent="0.2">
      <c r="A517" s="1404"/>
      <c r="B517" s="1516"/>
      <c r="C517" s="1404"/>
      <c r="D517" s="1404"/>
    </row>
    <row r="518" spans="1:4" x14ac:dyDescent="0.2">
      <c r="A518" s="1404"/>
      <c r="B518" s="1516"/>
      <c r="C518" s="1404"/>
      <c r="D518" s="1404"/>
    </row>
    <row r="519" spans="1:4" x14ac:dyDescent="0.2">
      <c r="A519" s="1404"/>
      <c r="B519" s="1516"/>
      <c r="C519" s="1404"/>
      <c r="D519" s="1404"/>
    </row>
    <row r="520" spans="1:4" x14ac:dyDescent="0.2">
      <c r="A520" s="1404"/>
      <c r="B520" s="1516"/>
      <c r="C520" s="1404"/>
      <c r="D520" s="1404"/>
    </row>
    <row r="521" spans="1:4" x14ac:dyDescent="0.2">
      <c r="A521" s="1404"/>
      <c r="B521" s="1516"/>
      <c r="C521" s="1404"/>
      <c r="D521" s="1404"/>
    </row>
    <row r="522" spans="1:4" x14ac:dyDescent="0.2">
      <c r="A522" s="1404"/>
      <c r="B522" s="1516"/>
      <c r="C522" s="1404"/>
      <c r="D522" s="1404"/>
    </row>
    <row r="523" spans="1:4" x14ac:dyDescent="0.2">
      <c r="A523" s="1404"/>
      <c r="B523" s="1516"/>
      <c r="C523" s="1404"/>
      <c r="D523" s="1404"/>
    </row>
    <row r="524" spans="1:4" x14ac:dyDescent="0.2">
      <c r="A524" s="1404"/>
      <c r="B524" s="1516"/>
      <c r="C524" s="1404"/>
      <c r="D524" s="1404"/>
    </row>
    <row r="525" spans="1:4" x14ac:dyDescent="0.2">
      <c r="A525" s="1404"/>
      <c r="B525" s="1516"/>
      <c r="C525" s="1404"/>
      <c r="D525" s="1404"/>
    </row>
    <row r="526" spans="1:4" x14ac:dyDescent="0.2">
      <c r="A526" s="1404"/>
      <c r="B526" s="1516"/>
      <c r="C526" s="1404"/>
      <c r="D526" s="1404"/>
    </row>
    <row r="527" spans="1:4" x14ac:dyDescent="0.2">
      <c r="A527" s="1404"/>
      <c r="B527" s="1516"/>
      <c r="C527" s="1404"/>
      <c r="D527" s="1404"/>
    </row>
    <row r="528" spans="1:4" x14ac:dyDescent="0.2">
      <c r="A528" s="1404"/>
      <c r="B528" s="1516"/>
      <c r="C528" s="1404"/>
      <c r="D528" s="1404"/>
    </row>
    <row r="529" spans="1:4" x14ac:dyDescent="0.2">
      <c r="A529" s="1404"/>
      <c r="B529" s="1516"/>
      <c r="C529" s="1404"/>
      <c r="D529" s="1404"/>
    </row>
    <row r="530" spans="1:4" x14ac:dyDescent="0.2">
      <c r="A530" s="1404"/>
      <c r="B530" s="1516"/>
      <c r="C530" s="1404"/>
      <c r="D530" s="1404"/>
    </row>
    <row r="531" spans="1:4" x14ac:dyDescent="0.2">
      <c r="A531" s="1404"/>
      <c r="B531" s="1516"/>
      <c r="C531" s="1404"/>
      <c r="D531" s="1404"/>
    </row>
    <row r="532" spans="1:4" x14ac:dyDescent="0.2">
      <c r="A532" s="1404"/>
      <c r="B532" s="1516"/>
      <c r="C532" s="1404"/>
      <c r="D532" s="1404"/>
    </row>
    <row r="533" spans="1:4" x14ac:dyDescent="0.2">
      <c r="A533" s="1404"/>
      <c r="B533" s="1516"/>
      <c r="C533" s="1404"/>
      <c r="D533" s="1404"/>
    </row>
    <row r="534" spans="1:4" x14ac:dyDescent="0.2">
      <c r="A534" s="1404"/>
      <c r="B534" s="1516"/>
      <c r="C534" s="1404"/>
      <c r="D534" s="1404"/>
    </row>
    <row r="535" spans="1:4" x14ac:dyDescent="0.2">
      <c r="A535" s="1404"/>
      <c r="B535" s="1516"/>
      <c r="C535" s="1404"/>
      <c r="D535" s="1404"/>
    </row>
    <row r="536" spans="1:4" x14ac:dyDescent="0.2">
      <c r="A536" s="1404"/>
      <c r="B536" s="1516"/>
      <c r="C536" s="1404"/>
      <c r="D536" s="1404"/>
    </row>
    <row r="537" spans="1:4" x14ac:dyDescent="0.2">
      <c r="A537" s="1404"/>
      <c r="B537" s="1516"/>
      <c r="C537" s="1404"/>
      <c r="D537" s="1404"/>
    </row>
    <row r="538" spans="1:4" x14ac:dyDescent="0.2">
      <c r="A538" s="1404"/>
      <c r="B538" s="1516"/>
      <c r="C538" s="1404"/>
      <c r="D538" s="1404"/>
    </row>
    <row r="539" spans="1:4" x14ac:dyDescent="0.2">
      <c r="A539" s="1404"/>
      <c r="B539" s="1516"/>
      <c r="C539" s="1404"/>
      <c r="D539" s="1404"/>
    </row>
    <row r="540" spans="1:4" x14ac:dyDescent="0.2">
      <c r="A540" s="1404"/>
      <c r="B540" s="1516"/>
      <c r="C540" s="1404"/>
      <c r="D540" s="1404"/>
    </row>
    <row r="541" spans="1:4" x14ac:dyDescent="0.2">
      <c r="A541" s="1404"/>
      <c r="B541" s="1516"/>
      <c r="C541" s="1404"/>
      <c r="D541" s="1404"/>
    </row>
    <row r="542" spans="1:4" x14ac:dyDescent="0.2">
      <c r="A542" s="1404"/>
      <c r="B542" s="1516"/>
      <c r="C542" s="1404"/>
      <c r="D542" s="1404"/>
    </row>
    <row r="543" spans="1:4" x14ac:dyDescent="0.2">
      <c r="A543" s="1404"/>
      <c r="B543" s="1516"/>
      <c r="C543" s="1404"/>
      <c r="D543" s="1404"/>
    </row>
    <row r="544" spans="1:4" x14ac:dyDescent="0.2">
      <c r="A544" s="1404"/>
      <c r="B544" s="1516"/>
      <c r="C544" s="1404"/>
      <c r="D544" s="1404"/>
    </row>
    <row r="545" spans="1:4" x14ac:dyDescent="0.2">
      <c r="A545" s="1404"/>
      <c r="B545" s="1516"/>
      <c r="C545" s="1404"/>
      <c r="D545" s="1404"/>
    </row>
    <row r="546" spans="1:4" x14ac:dyDescent="0.2">
      <c r="A546" s="1404"/>
      <c r="B546" s="1516"/>
      <c r="C546" s="1404"/>
      <c r="D546" s="1404"/>
    </row>
    <row r="547" spans="1:4" x14ac:dyDescent="0.2">
      <c r="A547" s="1404"/>
      <c r="B547" s="1516"/>
      <c r="C547" s="1404"/>
      <c r="D547" s="1404"/>
    </row>
    <row r="548" spans="1:4" x14ac:dyDescent="0.2">
      <c r="A548" s="1404"/>
      <c r="B548" s="1516"/>
      <c r="C548" s="1404"/>
      <c r="D548" s="1404"/>
    </row>
    <row r="549" spans="1:4" x14ac:dyDescent="0.2">
      <c r="A549" s="1404"/>
      <c r="B549" s="1516"/>
      <c r="C549" s="1404"/>
      <c r="D549" s="1404"/>
    </row>
    <row r="550" spans="1:4" x14ac:dyDescent="0.2">
      <c r="A550" s="1404"/>
      <c r="B550" s="1516"/>
      <c r="C550" s="1404"/>
      <c r="D550" s="1404"/>
    </row>
    <row r="551" spans="1:4" x14ac:dyDescent="0.2">
      <c r="A551" s="1404"/>
      <c r="B551" s="1516"/>
      <c r="C551" s="1404"/>
      <c r="D551" s="1404"/>
    </row>
    <row r="552" spans="1:4" x14ac:dyDescent="0.2">
      <c r="A552" s="1404"/>
      <c r="B552" s="1516"/>
      <c r="C552" s="1404"/>
      <c r="D552" s="1404"/>
    </row>
    <row r="553" spans="1:4" x14ac:dyDescent="0.2">
      <c r="A553" s="1404"/>
      <c r="B553" s="1516"/>
      <c r="C553" s="1404"/>
      <c r="D553" s="1404"/>
    </row>
    <row r="554" spans="1:4" x14ac:dyDescent="0.2">
      <c r="A554" s="1404"/>
      <c r="B554" s="1516"/>
      <c r="C554" s="1404"/>
      <c r="D554" s="1404"/>
    </row>
    <row r="555" spans="1:4" x14ac:dyDescent="0.2">
      <c r="A555" s="1404"/>
      <c r="B555" s="1516"/>
      <c r="C555" s="1404"/>
      <c r="D555" s="1404"/>
    </row>
    <row r="556" spans="1:4" x14ac:dyDescent="0.2">
      <c r="A556" s="1404"/>
      <c r="B556" s="1516"/>
      <c r="C556" s="1404"/>
      <c r="D556" s="1404"/>
    </row>
    <row r="557" spans="1:4" x14ac:dyDescent="0.2">
      <c r="A557" s="1404"/>
      <c r="B557" s="1516"/>
      <c r="C557" s="1404"/>
      <c r="D557" s="1404"/>
    </row>
    <row r="558" spans="1:4" x14ac:dyDescent="0.2">
      <c r="A558" s="1404"/>
      <c r="B558" s="1516"/>
      <c r="C558" s="1404"/>
      <c r="D558" s="1404"/>
    </row>
    <row r="559" spans="1:4" x14ac:dyDescent="0.2">
      <c r="A559" s="1404"/>
      <c r="B559" s="1516"/>
      <c r="C559" s="1404"/>
      <c r="D559" s="1404"/>
    </row>
    <row r="560" spans="1:4" x14ac:dyDescent="0.2">
      <c r="A560" s="1404"/>
      <c r="B560" s="1516"/>
      <c r="C560" s="1404"/>
      <c r="D560" s="1404"/>
    </row>
    <row r="561" spans="1:4" x14ac:dyDescent="0.2">
      <c r="A561" s="1404"/>
      <c r="B561" s="1516"/>
      <c r="C561" s="1404"/>
      <c r="D561" s="1404"/>
    </row>
    <row r="562" spans="1:4" x14ac:dyDescent="0.2">
      <c r="A562" s="1404"/>
      <c r="B562" s="1516"/>
      <c r="C562" s="1404"/>
      <c r="D562" s="1404"/>
    </row>
    <row r="563" spans="1:4" x14ac:dyDescent="0.2">
      <c r="A563" s="1404"/>
      <c r="B563" s="1516"/>
      <c r="C563" s="1404"/>
      <c r="D563" s="1404"/>
    </row>
    <row r="564" spans="1:4" x14ac:dyDescent="0.2">
      <c r="A564" s="1404"/>
      <c r="B564" s="1516"/>
      <c r="C564" s="1404"/>
      <c r="D564" s="1404"/>
    </row>
    <row r="565" spans="1:4" x14ac:dyDescent="0.2">
      <c r="A565" s="1404"/>
      <c r="B565" s="1516"/>
      <c r="C565" s="1404"/>
      <c r="D565" s="1404"/>
    </row>
    <row r="566" spans="1:4" x14ac:dyDescent="0.2">
      <c r="A566" s="1404"/>
      <c r="B566" s="1516"/>
      <c r="C566" s="1404"/>
      <c r="D566" s="1404"/>
    </row>
    <row r="567" spans="1:4" x14ac:dyDescent="0.2">
      <c r="A567" s="1404"/>
      <c r="B567" s="1516"/>
      <c r="C567" s="1404"/>
      <c r="D567" s="1404"/>
    </row>
    <row r="568" spans="1:4" x14ac:dyDescent="0.2">
      <c r="A568" s="1404"/>
      <c r="B568" s="1516"/>
      <c r="C568" s="1404"/>
      <c r="D568" s="1404"/>
    </row>
    <row r="569" spans="1:4" x14ac:dyDescent="0.2">
      <c r="A569" s="1404"/>
      <c r="B569" s="1516"/>
      <c r="C569" s="1404"/>
      <c r="D569" s="1404"/>
    </row>
    <row r="570" spans="1:4" x14ac:dyDescent="0.2">
      <c r="A570" s="1404"/>
      <c r="B570" s="1516"/>
      <c r="C570" s="1404"/>
      <c r="D570" s="1404"/>
    </row>
    <row r="571" spans="1:4" x14ac:dyDescent="0.2">
      <c r="A571" s="1404"/>
      <c r="B571" s="1516"/>
      <c r="C571" s="1404"/>
      <c r="D571" s="1404"/>
    </row>
    <row r="572" spans="1:4" x14ac:dyDescent="0.2">
      <c r="A572" s="1404"/>
      <c r="B572" s="1516"/>
      <c r="C572" s="1404"/>
      <c r="D572" s="1404"/>
    </row>
    <row r="573" spans="1:4" x14ac:dyDescent="0.2">
      <c r="A573" s="1404"/>
      <c r="B573" s="1516"/>
      <c r="C573" s="1404"/>
      <c r="D573" s="1404"/>
    </row>
    <row r="574" spans="1:4" x14ac:dyDescent="0.2">
      <c r="A574" s="1404"/>
      <c r="B574" s="1516"/>
      <c r="C574" s="1404"/>
      <c r="D574" s="1404"/>
    </row>
    <row r="575" spans="1:4" x14ac:dyDescent="0.2">
      <c r="A575" s="1404"/>
      <c r="B575" s="1516"/>
      <c r="C575" s="1404"/>
      <c r="D575" s="1404"/>
    </row>
    <row r="576" spans="1:4" x14ac:dyDescent="0.2">
      <c r="A576" s="1404"/>
      <c r="B576" s="1516"/>
      <c r="C576" s="1404"/>
      <c r="D576" s="1404"/>
    </row>
    <row r="577" spans="1:4" x14ac:dyDescent="0.2">
      <c r="A577" s="1404"/>
      <c r="B577" s="1516"/>
      <c r="C577" s="1404"/>
      <c r="D577" s="1404"/>
    </row>
    <row r="578" spans="1:4" x14ac:dyDescent="0.2">
      <c r="A578" s="1404"/>
      <c r="B578" s="1516"/>
      <c r="C578" s="1404"/>
      <c r="D578" s="1404"/>
    </row>
    <row r="579" spans="1:4" x14ac:dyDescent="0.2">
      <c r="A579" s="1404"/>
      <c r="B579" s="1516"/>
      <c r="C579" s="1404"/>
      <c r="D579" s="1404"/>
    </row>
    <row r="580" spans="1:4" x14ac:dyDescent="0.2">
      <c r="A580" s="1404"/>
      <c r="B580" s="1516"/>
      <c r="C580" s="1404"/>
      <c r="D580" s="1404"/>
    </row>
    <row r="581" spans="1:4" x14ac:dyDescent="0.2">
      <c r="A581" s="1404"/>
      <c r="B581" s="1516"/>
      <c r="C581" s="1404"/>
      <c r="D581" s="1404"/>
    </row>
    <row r="582" spans="1:4" x14ac:dyDescent="0.2">
      <c r="A582" s="1404"/>
      <c r="B582" s="1516"/>
      <c r="C582" s="1404"/>
      <c r="D582" s="1404"/>
    </row>
    <row r="583" spans="1:4" x14ac:dyDescent="0.2">
      <c r="A583" s="1404"/>
      <c r="B583" s="1516"/>
      <c r="C583" s="1404"/>
      <c r="D583" s="1404"/>
    </row>
    <row r="584" spans="1:4" x14ac:dyDescent="0.2">
      <c r="A584" s="1404"/>
      <c r="B584" s="1516"/>
      <c r="C584" s="1404"/>
      <c r="D584" s="1404"/>
    </row>
    <row r="585" spans="1:4" x14ac:dyDescent="0.2">
      <c r="A585" s="1404"/>
      <c r="B585" s="1516"/>
      <c r="C585" s="1404"/>
      <c r="D585" s="1404"/>
    </row>
    <row r="586" spans="1:4" x14ac:dyDescent="0.2">
      <c r="A586" s="1404"/>
      <c r="B586" s="1516"/>
      <c r="C586" s="1404"/>
      <c r="D586" s="1404"/>
    </row>
    <row r="587" spans="1:4" x14ac:dyDescent="0.2">
      <c r="A587" s="1404"/>
      <c r="B587" s="1516"/>
      <c r="C587" s="1404"/>
      <c r="D587" s="1404"/>
    </row>
    <row r="588" spans="1:4" x14ac:dyDescent="0.2">
      <c r="A588" s="1404"/>
      <c r="B588" s="1516"/>
      <c r="C588" s="1404"/>
      <c r="D588" s="1404"/>
    </row>
    <row r="589" spans="1:4" x14ac:dyDescent="0.2">
      <c r="A589" s="1404"/>
      <c r="B589" s="1516"/>
      <c r="C589" s="1404"/>
      <c r="D589" s="1404"/>
    </row>
    <row r="590" spans="1:4" x14ac:dyDescent="0.2">
      <c r="A590" s="1404"/>
      <c r="B590" s="1516"/>
      <c r="C590" s="1404"/>
      <c r="D590" s="1404"/>
    </row>
    <row r="591" spans="1:4" x14ac:dyDescent="0.2">
      <c r="A591" s="1404"/>
      <c r="B591" s="1516"/>
      <c r="C591" s="1404"/>
      <c r="D591" s="1404"/>
    </row>
    <row r="592" spans="1:4" x14ac:dyDescent="0.2">
      <c r="A592" s="1404"/>
      <c r="B592" s="1516"/>
      <c r="C592" s="1404"/>
      <c r="D592" s="1404"/>
    </row>
    <row r="593" spans="1:4" x14ac:dyDescent="0.2">
      <c r="A593" s="1404"/>
      <c r="B593" s="1516"/>
      <c r="C593" s="1404"/>
      <c r="D593" s="1404"/>
    </row>
    <row r="594" spans="1:4" x14ac:dyDescent="0.2">
      <c r="A594" s="1404"/>
      <c r="B594" s="1516"/>
      <c r="C594" s="1404"/>
      <c r="D594" s="1404"/>
    </row>
    <row r="595" spans="1:4" x14ac:dyDescent="0.2">
      <c r="A595" s="1404"/>
      <c r="B595" s="1516"/>
      <c r="C595" s="1404"/>
      <c r="D595" s="1404"/>
    </row>
    <row r="596" spans="1:4" x14ac:dyDescent="0.2">
      <c r="A596" s="1404"/>
      <c r="B596" s="1516"/>
      <c r="C596" s="1404"/>
      <c r="D596" s="1404"/>
    </row>
    <row r="597" spans="1:4" x14ac:dyDescent="0.2">
      <c r="A597" s="1404"/>
      <c r="B597" s="1516"/>
      <c r="C597" s="1404"/>
      <c r="D597" s="1404"/>
    </row>
    <row r="598" spans="1:4" x14ac:dyDescent="0.2">
      <c r="A598" s="1404"/>
      <c r="B598" s="1516"/>
      <c r="C598" s="1404"/>
      <c r="D598" s="1404"/>
    </row>
    <row r="599" spans="1:4" x14ac:dyDescent="0.2">
      <c r="A599" s="1404"/>
      <c r="B599" s="1516"/>
      <c r="C599" s="1404"/>
      <c r="D599" s="1404"/>
    </row>
    <row r="600" spans="1:4" x14ac:dyDescent="0.2">
      <c r="A600" s="1404"/>
      <c r="B600" s="1516"/>
      <c r="C600" s="1404"/>
      <c r="D600" s="1404"/>
    </row>
    <row r="601" spans="1:4" x14ac:dyDescent="0.2">
      <c r="A601" s="1404"/>
      <c r="B601" s="1516"/>
      <c r="C601" s="1404"/>
      <c r="D601" s="1404"/>
    </row>
    <row r="602" spans="1:4" x14ac:dyDescent="0.2">
      <c r="A602" s="1404"/>
      <c r="B602" s="1516"/>
      <c r="C602" s="1404"/>
      <c r="D602" s="1404"/>
    </row>
    <row r="603" spans="1:4" x14ac:dyDescent="0.2">
      <c r="A603" s="1404"/>
      <c r="B603" s="1516"/>
      <c r="C603" s="1404"/>
      <c r="D603" s="1404"/>
    </row>
    <row r="604" spans="1:4" x14ac:dyDescent="0.2">
      <c r="A604" s="1404"/>
      <c r="B604" s="1516"/>
      <c r="C604" s="1404"/>
      <c r="D604" s="1404"/>
    </row>
    <row r="605" spans="1:4" x14ac:dyDescent="0.2">
      <c r="A605" s="1404"/>
      <c r="B605" s="1516"/>
      <c r="C605" s="1404"/>
      <c r="D605" s="1404"/>
    </row>
    <row r="606" spans="1:4" x14ac:dyDescent="0.2">
      <c r="A606" s="1404"/>
      <c r="B606" s="1516"/>
      <c r="C606" s="1404"/>
      <c r="D606" s="1404"/>
    </row>
    <row r="607" spans="1:4" x14ac:dyDescent="0.2">
      <c r="A607" s="1404"/>
      <c r="B607" s="1516"/>
      <c r="C607" s="1404"/>
      <c r="D607" s="1404"/>
    </row>
    <row r="608" spans="1:4" x14ac:dyDescent="0.2">
      <c r="A608" s="1404"/>
      <c r="B608" s="1516"/>
      <c r="C608" s="1404"/>
      <c r="D608" s="1404"/>
    </row>
    <row r="609" spans="1:4" x14ac:dyDescent="0.2">
      <c r="A609" s="1404"/>
      <c r="B609" s="1516"/>
      <c r="C609" s="1404"/>
      <c r="D609" s="1404"/>
    </row>
    <row r="610" spans="1:4" x14ac:dyDescent="0.2">
      <c r="A610" s="1404"/>
      <c r="B610" s="1516"/>
      <c r="C610" s="1404"/>
      <c r="D610" s="1404"/>
    </row>
    <row r="611" spans="1:4" x14ac:dyDescent="0.2">
      <c r="A611" s="1404"/>
      <c r="B611" s="1516"/>
      <c r="C611" s="1404"/>
      <c r="D611" s="1404"/>
    </row>
    <row r="612" spans="1:4" x14ac:dyDescent="0.2">
      <c r="A612" s="1404"/>
      <c r="B612" s="1516"/>
      <c r="C612" s="1404"/>
      <c r="D612" s="1404"/>
    </row>
    <row r="613" spans="1:4" x14ac:dyDescent="0.2">
      <c r="A613" s="1404"/>
      <c r="B613" s="1516"/>
      <c r="C613" s="1404"/>
      <c r="D613" s="1404"/>
    </row>
    <row r="614" spans="1:4" x14ac:dyDescent="0.2">
      <c r="A614" s="1404"/>
      <c r="B614" s="1516"/>
      <c r="C614" s="1404"/>
      <c r="D614" s="1404"/>
    </row>
    <row r="615" spans="1:4" x14ac:dyDescent="0.2">
      <c r="A615" s="1404"/>
      <c r="B615" s="1516"/>
      <c r="C615" s="1404"/>
      <c r="D615" s="1404"/>
    </row>
    <row r="616" spans="1:4" x14ac:dyDescent="0.2">
      <c r="A616" s="1404"/>
      <c r="B616" s="1516"/>
      <c r="C616" s="1404"/>
      <c r="D616" s="1404"/>
    </row>
    <row r="617" spans="1:4" x14ac:dyDescent="0.2">
      <c r="A617" s="1404"/>
      <c r="B617" s="1516"/>
      <c r="C617" s="1404"/>
      <c r="D617" s="1404"/>
    </row>
    <row r="618" spans="1:4" x14ac:dyDescent="0.2">
      <c r="A618" s="1404"/>
      <c r="B618" s="1516"/>
      <c r="C618" s="1404"/>
      <c r="D618" s="1404"/>
    </row>
    <row r="619" spans="1:4" x14ac:dyDescent="0.2">
      <c r="A619" s="1404"/>
      <c r="B619" s="1516"/>
      <c r="C619" s="1404"/>
      <c r="D619" s="1404"/>
    </row>
    <row r="620" spans="1:4" x14ac:dyDescent="0.2">
      <c r="A620" s="1404"/>
      <c r="B620" s="1516"/>
      <c r="C620" s="1404"/>
      <c r="D620" s="1404"/>
    </row>
    <row r="621" spans="1:4" x14ac:dyDescent="0.2">
      <c r="A621" s="1404"/>
      <c r="B621" s="1516"/>
      <c r="C621" s="1404"/>
      <c r="D621" s="1404"/>
    </row>
    <row r="622" spans="1:4" x14ac:dyDescent="0.2">
      <c r="A622" s="1404"/>
      <c r="B622" s="1516"/>
      <c r="C622" s="1404"/>
      <c r="D622" s="1404"/>
    </row>
    <row r="623" spans="1:4" x14ac:dyDescent="0.2">
      <c r="A623" s="1404"/>
      <c r="B623" s="1516"/>
      <c r="C623" s="1404"/>
      <c r="D623" s="1404"/>
    </row>
    <row r="624" spans="1:4" x14ac:dyDescent="0.2">
      <c r="A624" s="1404"/>
      <c r="B624" s="1516"/>
      <c r="C624" s="1404"/>
      <c r="D624" s="1404"/>
    </row>
    <row r="625" spans="1:4" x14ac:dyDescent="0.2">
      <c r="A625" s="1404"/>
      <c r="B625" s="1516"/>
      <c r="C625" s="1404"/>
      <c r="D625" s="1404"/>
    </row>
    <row r="626" spans="1:4" x14ac:dyDescent="0.2">
      <c r="A626" s="1404"/>
      <c r="B626" s="1516"/>
      <c r="C626" s="1404"/>
      <c r="D626" s="1404"/>
    </row>
    <row r="627" spans="1:4" x14ac:dyDescent="0.2">
      <c r="A627" s="1404"/>
      <c r="B627" s="1516"/>
      <c r="C627" s="1404"/>
      <c r="D627" s="1404"/>
    </row>
    <row r="628" spans="1:4" x14ac:dyDescent="0.2">
      <c r="A628" s="1404"/>
      <c r="B628" s="1516"/>
      <c r="C628" s="1404"/>
      <c r="D628" s="1404"/>
    </row>
    <row r="629" spans="1:4" x14ac:dyDescent="0.2">
      <c r="A629" s="1404"/>
      <c r="B629" s="1516"/>
      <c r="C629" s="1404"/>
      <c r="D629" s="1404"/>
    </row>
    <row r="630" spans="1:4" x14ac:dyDescent="0.2">
      <c r="A630" s="1404"/>
      <c r="B630" s="1516"/>
      <c r="C630" s="1404"/>
      <c r="D630" s="1404"/>
    </row>
    <row r="631" spans="1:4" x14ac:dyDescent="0.2">
      <c r="A631" s="1404"/>
      <c r="B631" s="1516"/>
      <c r="C631" s="1404"/>
      <c r="D631" s="1404"/>
    </row>
    <row r="632" spans="1:4" x14ac:dyDescent="0.2">
      <c r="A632" s="1404"/>
      <c r="B632" s="1516"/>
      <c r="C632" s="1404"/>
      <c r="D632" s="1404"/>
    </row>
    <row r="633" spans="1:4" x14ac:dyDescent="0.2">
      <c r="A633" s="1404"/>
      <c r="B633" s="1516"/>
      <c r="C633" s="1404"/>
      <c r="D633" s="1404"/>
    </row>
    <row r="634" spans="1:4" x14ac:dyDescent="0.2">
      <c r="A634" s="1404"/>
      <c r="B634" s="1516"/>
      <c r="C634" s="1404"/>
      <c r="D634" s="1404"/>
    </row>
    <row r="635" spans="1:4" x14ac:dyDescent="0.2">
      <c r="A635" s="1404"/>
      <c r="B635" s="1516"/>
      <c r="C635" s="1404"/>
      <c r="D635" s="1404"/>
    </row>
    <row r="636" spans="1:4" x14ac:dyDescent="0.2">
      <c r="A636" s="1404"/>
      <c r="B636" s="1516"/>
      <c r="C636" s="1404"/>
      <c r="D636" s="1404"/>
    </row>
    <row r="637" spans="1:4" x14ac:dyDescent="0.2">
      <c r="A637" s="1404"/>
      <c r="B637" s="1516"/>
      <c r="C637" s="1404"/>
      <c r="D637" s="1404"/>
    </row>
    <row r="638" spans="1:4" x14ac:dyDescent="0.2">
      <c r="A638" s="1404"/>
      <c r="B638" s="1516"/>
      <c r="C638" s="1404"/>
      <c r="D638" s="1404"/>
    </row>
    <row r="639" spans="1:4" x14ac:dyDescent="0.2">
      <c r="A639" s="1404"/>
      <c r="B639" s="1516"/>
      <c r="C639" s="1404"/>
      <c r="D639" s="1404"/>
    </row>
    <row r="640" spans="1:4" x14ac:dyDescent="0.2">
      <c r="A640" s="1404"/>
      <c r="B640" s="1516"/>
      <c r="C640" s="1404"/>
      <c r="D640" s="1404"/>
    </row>
    <row r="641" spans="1:4" x14ac:dyDescent="0.2">
      <c r="A641" s="1404"/>
      <c r="B641" s="1516"/>
      <c r="C641" s="1404"/>
      <c r="D641" s="1404"/>
    </row>
    <row r="642" spans="1:4" x14ac:dyDescent="0.2">
      <c r="A642" s="1404"/>
      <c r="B642" s="1516"/>
      <c r="C642" s="1404"/>
      <c r="D642" s="1404"/>
    </row>
    <row r="643" spans="1:4" x14ac:dyDescent="0.2">
      <c r="A643" s="1404"/>
      <c r="B643" s="1516"/>
      <c r="C643" s="1404"/>
      <c r="D643" s="1404"/>
    </row>
    <row r="644" spans="1:4" x14ac:dyDescent="0.2">
      <c r="A644" s="1404"/>
      <c r="B644" s="1516"/>
      <c r="C644" s="1404"/>
      <c r="D644" s="1404"/>
    </row>
    <row r="645" spans="1:4" x14ac:dyDescent="0.2">
      <c r="A645" s="1404"/>
      <c r="B645" s="1516"/>
      <c r="C645" s="1404"/>
      <c r="D645" s="1404"/>
    </row>
    <row r="646" spans="1:4" x14ac:dyDescent="0.2">
      <c r="A646" s="1404"/>
      <c r="B646" s="1516"/>
      <c r="C646" s="1404"/>
      <c r="D646" s="1404"/>
    </row>
    <row r="647" spans="1:4" x14ac:dyDescent="0.2">
      <c r="A647" s="1404"/>
      <c r="B647" s="1516"/>
      <c r="C647" s="1404"/>
      <c r="D647" s="1404"/>
    </row>
    <row r="648" spans="1:4" x14ac:dyDescent="0.2">
      <c r="A648" s="1404"/>
      <c r="B648" s="1516"/>
      <c r="C648" s="1404"/>
      <c r="D648" s="1404"/>
    </row>
    <row r="649" spans="1:4" x14ac:dyDescent="0.2">
      <c r="A649" s="1404"/>
      <c r="B649" s="1516"/>
      <c r="C649" s="1404"/>
      <c r="D649" s="1404"/>
    </row>
    <row r="650" spans="1:4" x14ac:dyDescent="0.2">
      <c r="A650" s="1404"/>
      <c r="B650" s="1516"/>
      <c r="C650" s="1404"/>
      <c r="D650" s="1404"/>
    </row>
    <row r="651" spans="1:4" x14ac:dyDescent="0.2">
      <c r="A651" s="1404"/>
      <c r="B651" s="1516"/>
      <c r="C651" s="1404"/>
      <c r="D651" s="1404"/>
    </row>
    <row r="652" spans="1:4" x14ac:dyDescent="0.2">
      <c r="A652" s="1404"/>
      <c r="B652" s="1516"/>
      <c r="C652" s="1404"/>
      <c r="D652" s="1404"/>
    </row>
    <row r="653" spans="1:4" x14ac:dyDescent="0.2">
      <c r="A653" s="1404"/>
      <c r="B653" s="1516"/>
      <c r="C653" s="1404"/>
      <c r="D653" s="1404"/>
    </row>
    <row r="654" spans="1:4" x14ac:dyDescent="0.2">
      <c r="A654" s="1404"/>
      <c r="B654" s="1516"/>
      <c r="C654" s="1404"/>
      <c r="D654" s="1404"/>
    </row>
    <row r="655" spans="1:4" x14ac:dyDescent="0.2">
      <c r="A655" s="1404"/>
      <c r="B655" s="1516"/>
      <c r="C655" s="1404"/>
      <c r="D655" s="1404"/>
    </row>
    <row r="656" spans="1:4" x14ac:dyDescent="0.2">
      <c r="A656" s="1404"/>
      <c r="B656" s="1516"/>
      <c r="C656" s="1404"/>
      <c r="D656" s="1404"/>
    </row>
    <row r="657" spans="1:4" x14ac:dyDescent="0.2">
      <c r="A657" s="1404"/>
      <c r="B657" s="1516"/>
      <c r="C657" s="1404"/>
      <c r="D657" s="1404"/>
    </row>
    <row r="658" spans="1:4" x14ac:dyDescent="0.2">
      <c r="A658" s="1404"/>
      <c r="B658" s="1516"/>
      <c r="C658" s="1404"/>
      <c r="D658" s="1404"/>
    </row>
    <row r="659" spans="1:4" x14ac:dyDescent="0.2">
      <c r="A659" s="1404"/>
      <c r="B659" s="1516"/>
      <c r="C659" s="1404"/>
      <c r="D659" s="1404"/>
    </row>
    <row r="660" spans="1:4" x14ac:dyDescent="0.2">
      <c r="A660" s="1404"/>
      <c r="B660" s="1516"/>
      <c r="C660" s="1404"/>
      <c r="D660" s="1404"/>
    </row>
    <row r="661" spans="1:4" x14ac:dyDescent="0.2">
      <c r="A661" s="1404"/>
      <c r="B661" s="1516"/>
      <c r="C661" s="1404"/>
      <c r="D661" s="1404"/>
    </row>
    <row r="662" spans="1:4" x14ac:dyDescent="0.2">
      <c r="A662" s="1404"/>
      <c r="B662" s="1516"/>
      <c r="C662" s="1404"/>
      <c r="D662" s="1404"/>
    </row>
    <row r="663" spans="1:4" x14ac:dyDescent="0.2">
      <c r="A663" s="1404"/>
      <c r="B663" s="1516"/>
      <c r="C663" s="1404"/>
      <c r="D663" s="1404"/>
    </row>
    <row r="664" spans="1:4" x14ac:dyDescent="0.2">
      <c r="A664" s="1404"/>
      <c r="B664" s="1516"/>
      <c r="C664" s="1404"/>
      <c r="D664" s="1404"/>
    </row>
    <row r="665" spans="1:4" x14ac:dyDescent="0.2">
      <c r="A665" s="1404"/>
      <c r="B665" s="1516"/>
      <c r="C665" s="1404"/>
      <c r="D665" s="1404"/>
    </row>
    <row r="666" spans="1:4" x14ac:dyDescent="0.2">
      <c r="A666" s="1404"/>
      <c r="B666" s="1516"/>
      <c r="C666" s="1404"/>
      <c r="D666" s="1404"/>
    </row>
    <row r="667" spans="1:4" x14ac:dyDescent="0.2">
      <c r="A667" s="1404"/>
      <c r="B667" s="1516"/>
      <c r="C667" s="1404"/>
      <c r="D667" s="1404"/>
    </row>
    <row r="668" spans="1:4" x14ac:dyDescent="0.2">
      <c r="A668" s="1404"/>
      <c r="B668" s="1516"/>
      <c r="C668" s="1404"/>
      <c r="D668" s="1404"/>
    </row>
    <row r="669" spans="1:4" x14ac:dyDescent="0.2">
      <c r="A669" s="1404"/>
      <c r="B669" s="1516"/>
      <c r="C669" s="1404"/>
      <c r="D669" s="1404"/>
    </row>
    <row r="670" spans="1:4" x14ac:dyDescent="0.2">
      <c r="A670" s="1404"/>
      <c r="B670" s="1516"/>
      <c r="C670" s="1404"/>
      <c r="D670" s="1404"/>
    </row>
    <row r="671" spans="1:4" x14ac:dyDescent="0.2">
      <c r="A671" s="1404"/>
      <c r="B671" s="1516"/>
      <c r="C671" s="1404"/>
      <c r="D671" s="1404"/>
    </row>
    <row r="672" spans="1:4" x14ac:dyDescent="0.2">
      <c r="A672" s="1404"/>
      <c r="B672" s="1516"/>
      <c r="C672" s="1404"/>
      <c r="D672" s="1404"/>
    </row>
    <row r="673" spans="1:4" x14ac:dyDescent="0.2">
      <c r="A673" s="1404"/>
      <c r="B673" s="1516"/>
      <c r="C673" s="1404"/>
      <c r="D673" s="1404"/>
    </row>
    <row r="674" spans="1:4" x14ac:dyDescent="0.2">
      <c r="A674" s="1404"/>
      <c r="B674" s="1516"/>
      <c r="C674" s="1404"/>
      <c r="D674" s="1404"/>
    </row>
    <row r="675" spans="1:4" x14ac:dyDescent="0.2">
      <c r="A675" s="1404"/>
      <c r="B675" s="1516"/>
      <c r="C675" s="1404"/>
      <c r="D675" s="1404"/>
    </row>
    <row r="676" spans="1:4" x14ac:dyDescent="0.2">
      <c r="A676" s="1404"/>
      <c r="B676" s="1516"/>
      <c r="C676" s="1404"/>
      <c r="D676" s="1404"/>
    </row>
    <row r="677" spans="1:4" x14ac:dyDescent="0.2">
      <c r="A677" s="1404"/>
      <c r="B677" s="1516"/>
      <c r="C677" s="1404"/>
      <c r="D677" s="1404"/>
    </row>
    <row r="678" spans="1:4" x14ac:dyDescent="0.2">
      <c r="A678" s="1404"/>
      <c r="B678" s="1516"/>
      <c r="C678" s="1404"/>
      <c r="D678" s="1404"/>
    </row>
    <row r="679" spans="1:4" x14ac:dyDescent="0.2">
      <c r="A679" s="1404"/>
      <c r="B679" s="1516"/>
      <c r="C679" s="1404"/>
      <c r="D679" s="1404"/>
    </row>
    <row r="680" spans="1:4" x14ac:dyDescent="0.2">
      <c r="A680" s="1404"/>
      <c r="B680" s="1516"/>
      <c r="C680" s="1404"/>
      <c r="D680" s="1404"/>
    </row>
    <row r="681" spans="1:4" x14ac:dyDescent="0.2">
      <c r="A681" s="1404"/>
      <c r="B681" s="1516"/>
      <c r="C681" s="1404"/>
      <c r="D681" s="1404"/>
    </row>
    <row r="682" spans="1:4" x14ac:dyDescent="0.2">
      <c r="A682" s="1404"/>
      <c r="B682" s="1516"/>
      <c r="C682" s="1404"/>
      <c r="D682" s="1404"/>
    </row>
    <row r="683" spans="1:4" x14ac:dyDescent="0.2">
      <c r="A683" s="1404"/>
      <c r="B683" s="1516"/>
      <c r="C683" s="1404"/>
      <c r="D683" s="1404"/>
    </row>
    <row r="684" spans="1:4" x14ac:dyDescent="0.2">
      <c r="A684" s="1404"/>
      <c r="B684" s="1516"/>
      <c r="C684" s="1404"/>
      <c r="D684" s="1404"/>
    </row>
    <row r="685" spans="1:4" x14ac:dyDescent="0.2">
      <c r="A685" s="1404"/>
      <c r="B685" s="1516"/>
      <c r="C685" s="1404"/>
      <c r="D685" s="1404"/>
    </row>
    <row r="686" spans="1:4" x14ac:dyDescent="0.2">
      <c r="A686" s="1404"/>
      <c r="B686" s="1516"/>
      <c r="C686" s="1404"/>
      <c r="D686" s="1404"/>
    </row>
    <row r="687" spans="1:4" x14ac:dyDescent="0.2">
      <c r="A687" s="1404"/>
      <c r="B687" s="1516"/>
      <c r="C687" s="1404"/>
      <c r="D687" s="1404"/>
    </row>
    <row r="688" spans="1:4" x14ac:dyDescent="0.2">
      <c r="A688" s="1404"/>
      <c r="B688" s="1516"/>
      <c r="C688" s="1404"/>
      <c r="D688" s="1404"/>
    </row>
    <row r="689" spans="1:4" x14ac:dyDescent="0.2">
      <c r="A689" s="1404"/>
      <c r="B689" s="1516"/>
      <c r="C689" s="1404"/>
      <c r="D689" s="1404"/>
    </row>
    <row r="690" spans="1:4" x14ac:dyDescent="0.2">
      <c r="A690" s="1404"/>
      <c r="B690" s="1516"/>
      <c r="C690" s="1404"/>
      <c r="D690" s="1404"/>
    </row>
    <row r="691" spans="1:4" x14ac:dyDescent="0.2">
      <c r="A691" s="1404"/>
      <c r="B691" s="1516"/>
      <c r="C691" s="1404"/>
      <c r="D691" s="1404"/>
    </row>
    <row r="692" spans="1:4" x14ac:dyDescent="0.2">
      <c r="A692" s="1404"/>
      <c r="B692" s="1516"/>
      <c r="C692" s="1404"/>
      <c r="D692" s="1404"/>
    </row>
    <row r="693" spans="1:4" x14ac:dyDescent="0.2">
      <c r="A693" s="1404"/>
      <c r="B693" s="1516"/>
      <c r="C693" s="1404"/>
      <c r="D693" s="1404"/>
    </row>
    <row r="694" spans="1:4" x14ac:dyDescent="0.2">
      <c r="A694" s="1404"/>
      <c r="B694" s="1516"/>
      <c r="C694" s="1404"/>
      <c r="D694" s="1404"/>
    </row>
    <row r="695" spans="1:4" x14ac:dyDescent="0.2">
      <c r="A695" s="1404"/>
      <c r="B695" s="1516"/>
      <c r="C695" s="1404"/>
      <c r="D695" s="1404"/>
    </row>
    <row r="696" spans="1:4" x14ac:dyDescent="0.2">
      <c r="A696" s="1404"/>
      <c r="B696" s="1516"/>
      <c r="C696" s="1404"/>
      <c r="D696" s="1404"/>
    </row>
    <row r="697" spans="1:4" x14ac:dyDescent="0.2">
      <c r="A697" s="1404"/>
      <c r="B697" s="1516"/>
      <c r="C697" s="1404"/>
      <c r="D697" s="1404"/>
    </row>
    <row r="698" spans="1:4" x14ac:dyDescent="0.2">
      <c r="A698" s="1404"/>
      <c r="B698" s="1516"/>
      <c r="C698" s="1404"/>
      <c r="D698" s="1404"/>
    </row>
    <row r="699" spans="1:4" x14ac:dyDescent="0.2">
      <c r="A699" s="1404"/>
      <c r="B699" s="1516"/>
      <c r="C699" s="1404"/>
      <c r="D699" s="1404"/>
    </row>
    <row r="700" spans="1:4" x14ac:dyDescent="0.2">
      <c r="A700" s="1404"/>
      <c r="B700" s="1516"/>
      <c r="C700" s="1404"/>
      <c r="D700" s="1404"/>
    </row>
    <row r="701" spans="1:4" x14ac:dyDescent="0.2">
      <c r="A701" s="1404"/>
      <c r="B701" s="1516"/>
      <c r="C701" s="1404"/>
      <c r="D701" s="1404"/>
    </row>
    <row r="702" spans="1:4" x14ac:dyDescent="0.2">
      <c r="A702" s="1404"/>
      <c r="B702" s="1516"/>
      <c r="C702" s="1404"/>
      <c r="D702" s="1404"/>
    </row>
    <row r="703" spans="1:4" x14ac:dyDescent="0.2">
      <c r="A703" s="1404"/>
      <c r="B703" s="1516"/>
      <c r="C703" s="1404"/>
      <c r="D703" s="1404"/>
    </row>
    <row r="704" spans="1:4" x14ac:dyDescent="0.2">
      <c r="A704" s="1404"/>
      <c r="B704" s="1516"/>
      <c r="C704" s="1404"/>
      <c r="D704" s="1404"/>
    </row>
    <row r="705" spans="1:4" x14ac:dyDescent="0.2">
      <c r="A705" s="1404"/>
      <c r="B705" s="1516"/>
      <c r="C705" s="1404"/>
      <c r="D705" s="1404"/>
    </row>
    <row r="706" spans="1:4" x14ac:dyDescent="0.2">
      <c r="A706" s="1404"/>
      <c r="B706" s="1516"/>
      <c r="C706" s="1404"/>
      <c r="D706" s="1404"/>
    </row>
    <row r="707" spans="1:4" x14ac:dyDescent="0.2">
      <c r="A707" s="1404"/>
      <c r="B707" s="1516"/>
      <c r="C707" s="1404"/>
      <c r="D707" s="1404"/>
    </row>
    <row r="708" spans="1:4" x14ac:dyDescent="0.2">
      <c r="A708" s="1404"/>
      <c r="B708" s="1516"/>
      <c r="C708" s="1404"/>
      <c r="D708" s="1404"/>
    </row>
    <row r="709" spans="1:4" x14ac:dyDescent="0.2">
      <c r="A709" s="1404"/>
      <c r="B709" s="1516"/>
      <c r="C709" s="1404"/>
      <c r="D709" s="1404"/>
    </row>
    <row r="710" spans="1:4" x14ac:dyDescent="0.2">
      <c r="A710" s="1404"/>
      <c r="B710" s="1516"/>
      <c r="C710" s="1404"/>
      <c r="D710" s="1404"/>
    </row>
    <row r="711" spans="1:4" x14ac:dyDescent="0.2">
      <c r="A711" s="1404"/>
      <c r="B711" s="1516"/>
      <c r="C711" s="1404"/>
      <c r="D711" s="1404"/>
    </row>
    <row r="712" spans="1:4" x14ac:dyDescent="0.2">
      <c r="A712" s="1404"/>
      <c r="B712" s="1516"/>
      <c r="C712" s="1404"/>
      <c r="D712" s="1404"/>
    </row>
    <row r="713" spans="1:4" x14ac:dyDescent="0.2">
      <c r="A713" s="1404"/>
      <c r="B713" s="1516"/>
      <c r="C713" s="1404"/>
      <c r="D713" s="1404"/>
    </row>
    <row r="714" spans="1:4" x14ac:dyDescent="0.2">
      <c r="A714" s="1404"/>
      <c r="B714" s="1516"/>
      <c r="C714" s="1404"/>
      <c r="D714" s="1404"/>
    </row>
    <row r="715" spans="1:4" x14ac:dyDescent="0.2">
      <c r="A715" s="1404"/>
      <c r="B715" s="1516"/>
      <c r="C715" s="1404"/>
      <c r="D715" s="1404"/>
    </row>
    <row r="716" spans="1:4" x14ac:dyDescent="0.2">
      <c r="A716" s="1404"/>
      <c r="B716" s="1516"/>
      <c r="C716" s="1404"/>
      <c r="D716" s="1404"/>
    </row>
    <row r="717" spans="1:4" x14ac:dyDescent="0.2">
      <c r="A717" s="1404"/>
      <c r="B717" s="1516"/>
      <c r="C717" s="1404"/>
      <c r="D717" s="1404"/>
    </row>
    <row r="718" spans="1:4" x14ac:dyDescent="0.2">
      <c r="A718" s="1404"/>
      <c r="B718" s="1516"/>
      <c r="C718" s="1404"/>
      <c r="D718" s="1404"/>
    </row>
    <row r="719" spans="1:4" x14ac:dyDescent="0.2">
      <c r="A719" s="1404"/>
      <c r="B719" s="1516"/>
      <c r="C719" s="1404"/>
      <c r="D719" s="1404"/>
    </row>
    <row r="720" spans="1:4" x14ac:dyDescent="0.2">
      <c r="A720" s="1404"/>
      <c r="B720" s="1516"/>
      <c r="C720" s="1404"/>
      <c r="D720" s="1404"/>
    </row>
    <row r="721" spans="1:4" x14ac:dyDescent="0.2">
      <c r="A721" s="1404"/>
      <c r="B721" s="1516"/>
      <c r="C721" s="1404"/>
      <c r="D721" s="1404"/>
    </row>
    <row r="722" spans="1:4" x14ac:dyDescent="0.2">
      <c r="A722" s="1404"/>
      <c r="B722" s="1516"/>
      <c r="C722" s="1404"/>
      <c r="D722" s="1404"/>
    </row>
    <row r="723" spans="1:4" x14ac:dyDescent="0.2">
      <c r="A723" s="1404"/>
      <c r="B723" s="1516"/>
      <c r="C723" s="1404"/>
      <c r="D723" s="1404"/>
    </row>
    <row r="724" spans="1:4" x14ac:dyDescent="0.2">
      <c r="A724" s="1404"/>
      <c r="B724" s="1516"/>
      <c r="C724" s="1404"/>
      <c r="D724" s="1404"/>
    </row>
    <row r="725" spans="1:4" x14ac:dyDescent="0.2">
      <c r="A725" s="1404"/>
      <c r="B725" s="1516"/>
      <c r="C725" s="1404"/>
      <c r="D725" s="1404"/>
    </row>
    <row r="726" spans="1:4" x14ac:dyDescent="0.2">
      <c r="A726" s="1404"/>
      <c r="B726" s="1516"/>
      <c r="C726" s="1404"/>
      <c r="D726" s="1404"/>
    </row>
    <row r="727" spans="1:4" x14ac:dyDescent="0.2">
      <c r="A727" s="1404"/>
      <c r="B727" s="1516"/>
      <c r="C727" s="1404"/>
      <c r="D727" s="1404"/>
    </row>
    <row r="728" spans="1:4" x14ac:dyDescent="0.2">
      <c r="A728" s="1404"/>
      <c r="B728" s="1516"/>
      <c r="C728" s="1404"/>
      <c r="D728" s="1404"/>
    </row>
    <row r="729" spans="1:4" x14ac:dyDescent="0.2">
      <c r="A729" s="1404"/>
      <c r="B729" s="1516"/>
      <c r="C729" s="1404"/>
      <c r="D729" s="1404"/>
    </row>
    <row r="730" spans="1:4" x14ac:dyDescent="0.2">
      <c r="A730" s="1404"/>
      <c r="B730" s="1516"/>
      <c r="C730" s="1404"/>
      <c r="D730" s="1404"/>
    </row>
    <row r="731" spans="1:4" x14ac:dyDescent="0.2">
      <c r="A731" s="1404"/>
      <c r="B731" s="1516"/>
      <c r="C731" s="1404"/>
      <c r="D731" s="1404"/>
    </row>
    <row r="732" spans="1:4" x14ac:dyDescent="0.2">
      <c r="A732" s="1404"/>
      <c r="B732" s="1516"/>
      <c r="C732" s="1404"/>
      <c r="D732" s="1404"/>
    </row>
    <row r="733" spans="1:4" x14ac:dyDescent="0.2">
      <c r="A733" s="1404"/>
      <c r="B733" s="1516"/>
      <c r="C733" s="1404"/>
      <c r="D733" s="1404"/>
    </row>
    <row r="734" spans="1:4" x14ac:dyDescent="0.2">
      <c r="A734" s="1404"/>
      <c r="B734" s="1516"/>
      <c r="C734" s="1404"/>
      <c r="D734" s="1404"/>
    </row>
    <row r="735" spans="1:4" x14ac:dyDescent="0.2">
      <c r="A735" s="1404"/>
      <c r="B735" s="1516"/>
      <c r="C735" s="1404"/>
      <c r="D735" s="1404"/>
    </row>
    <row r="736" spans="1:4" x14ac:dyDescent="0.2">
      <c r="A736" s="1404"/>
      <c r="B736" s="1516"/>
      <c r="C736" s="1404"/>
      <c r="D736" s="1404"/>
    </row>
    <row r="737" spans="1:4" x14ac:dyDescent="0.2">
      <c r="A737" s="1404"/>
      <c r="B737" s="1516"/>
      <c r="C737" s="1404"/>
      <c r="D737" s="1404"/>
    </row>
    <row r="738" spans="1:4" x14ac:dyDescent="0.2">
      <c r="A738" s="1404"/>
      <c r="B738" s="1516"/>
      <c r="C738" s="1404"/>
      <c r="D738" s="1404"/>
    </row>
    <row r="739" spans="1:4" x14ac:dyDescent="0.2">
      <c r="A739" s="1404"/>
      <c r="B739" s="1516"/>
      <c r="C739" s="1404"/>
      <c r="D739" s="1404"/>
    </row>
    <row r="740" spans="1:4" x14ac:dyDescent="0.2">
      <c r="A740" s="1404"/>
      <c r="B740" s="1516"/>
      <c r="C740" s="1404"/>
      <c r="D740" s="1404"/>
    </row>
    <row r="741" spans="1:4" x14ac:dyDescent="0.2">
      <c r="A741" s="1404"/>
      <c r="B741" s="1516"/>
      <c r="C741" s="1404"/>
      <c r="D741" s="1404"/>
    </row>
    <row r="742" spans="1:4" x14ac:dyDescent="0.2">
      <c r="A742" s="1404"/>
      <c r="B742" s="1516"/>
      <c r="C742" s="1404"/>
      <c r="D742" s="1404"/>
    </row>
    <row r="743" spans="1:4" x14ac:dyDescent="0.2">
      <c r="A743" s="1404"/>
      <c r="B743" s="1516"/>
      <c r="C743" s="1404"/>
      <c r="D743" s="1404"/>
    </row>
    <row r="744" spans="1:4" x14ac:dyDescent="0.2">
      <c r="A744" s="1404"/>
      <c r="B744" s="1516"/>
      <c r="C744" s="1404"/>
      <c r="D744" s="1404"/>
    </row>
    <row r="745" spans="1:4" x14ac:dyDescent="0.2">
      <c r="A745" s="1404"/>
      <c r="B745" s="1516"/>
      <c r="C745" s="1404"/>
      <c r="D745" s="1404"/>
    </row>
    <row r="746" spans="1:4" x14ac:dyDescent="0.2">
      <c r="A746" s="1404"/>
      <c r="B746" s="1516"/>
      <c r="C746" s="1404"/>
      <c r="D746" s="1404"/>
    </row>
    <row r="747" spans="1:4" x14ac:dyDescent="0.2">
      <c r="A747" s="1404"/>
      <c r="B747" s="1516"/>
      <c r="C747" s="1404"/>
      <c r="D747" s="1404"/>
    </row>
    <row r="748" spans="1:4" x14ac:dyDescent="0.2">
      <c r="A748" s="1404"/>
      <c r="B748" s="1516"/>
      <c r="C748" s="1404"/>
      <c r="D748" s="1404"/>
    </row>
    <row r="749" spans="1:4" x14ac:dyDescent="0.2">
      <c r="A749" s="1404"/>
      <c r="B749" s="1516"/>
      <c r="C749" s="1404"/>
      <c r="D749" s="1404"/>
    </row>
    <row r="750" spans="1:4" x14ac:dyDescent="0.2">
      <c r="A750" s="1404"/>
      <c r="B750" s="1516"/>
      <c r="C750" s="1404"/>
      <c r="D750" s="1404"/>
    </row>
    <row r="751" spans="1:4" x14ac:dyDescent="0.2">
      <c r="A751" s="1404"/>
      <c r="B751" s="1516"/>
      <c r="C751" s="1404"/>
      <c r="D751" s="1404"/>
    </row>
    <row r="752" spans="1:4" x14ac:dyDescent="0.2">
      <c r="A752" s="1404"/>
      <c r="B752" s="1516"/>
      <c r="C752" s="1404"/>
      <c r="D752" s="1404"/>
    </row>
    <row r="753" spans="1:4" x14ac:dyDescent="0.2">
      <c r="A753" s="1404"/>
      <c r="B753" s="1516"/>
      <c r="C753" s="1404"/>
      <c r="D753" s="1404"/>
    </row>
    <row r="754" spans="1:4" x14ac:dyDescent="0.2">
      <c r="A754" s="1404"/>
      <c r="B754" s="1516"/>
      <c r="C754" s="1404"/>
      <c r="D754" s="1404"/>
    </row>
    <row r="755" spans="1:4" x14ac:dyDescent="0.2">
      <c r="A755" s="1404"/>
      <c r="B755" s="1516"/>
      <c r="C755" s="1404"/>
      <c r="D755" s="1404"/>
    </row>
    <row r="756" spans="1:4" x14ac:dyDescent="0.2">
      <c r="A756" s="1404"/>
      <c r="B756" s="1516"/>
      <c r="C756" s="1404"/>
      <c r="D756" s="1404"/>
    </row>
    <row r="757" spans="1:4" x14ac:dyDescent="0.2">
      <c r="A757" s="1404"/>
      <c r="B757" s="1516"/>
      <c r="C757" s="1404"/>
      <c r="D757" s="1404"/>
    </row>
    <row r="758" spans="1:4" x14ac:dyDescent="0.2">
      <c r="A758" s="1404"/>
      <c r="B758" s="1516"/>
      <c r="C758" s="1404"/>
      <c r="D758" s="1404"/>
    </row>
    <row r="759" spans="1:4" x14ac:dyDescent="0.2">
      <c r="A759" s="1404"/>
      <c r="B759" s="1516"/>
      <c r="C759" s="1404"/>
      <c r="D759" s="1404"/>
    </row>
    <row r="760" spans="1:4" x14ac:dyDescent="0.2">
      <c r="A760" s="1404"/>
      <c r="B760" s="1516"/>
      <c r="C760" s="1404"/>
      <c r="D760" s="1404"/>
    </row>
    <row r="761" spans="1:4" x14ac:dyDescent="0.2">
      <c r="A761" s="1404"/>
      <c r="B761" s="1516"/>
      <c r="C761" s="1404"/>
      <c r="D761" s="1404"/>
    </row>
    <row r="762" spans="1:4" x14ac:dyDescent="0.2">
      <c r="A762" s="1404"/>
      <c r="B762" s="1516"/>
      <c r="C762" s="1404"/>
      <c r="D762" s="1404"/>
    </row>
    <row r="763" spans="1:4" x14ac:dyDescent="0.2">
      <c r="A763" s="1404"/>
      <c r="B763" s="1516"/>
      <c r="C763" s="1404"/>
      <c r="D763" s="1404"/>
    </row>
    <row r="764" spans="1:4" x14ac:dyDescent="0.2">
      <c r="A764" s="1404"/>
      <c r="B764" s="1516"/>
      <c r="C764" s="1404"/>
      <c r="D764" s="1404"/>
    </row>
    <row r="765" spans="1:4" x14ac:dyDescent="0.2">
      <c r="A765" s="1404"/>
      <c r="B765" s="1516"/>
      <c r="C765" s="1404"/>
      <c r="D765" s="1404"/>
    </row>
    <row r="766" spans="1:4" x14ac:dyDescent="0.2">
      <c r="A766" s="1404"/>
      <c r="B766" s="1516"/>
      <c r="C766" s="1404"/>
      <c r="D766" s="1404"/>
    </row>
    <row r="767" spans="1:4" x14ac:dyDescent="0.2">
      <c r="A767" s="1404"/>
      <c r="B767" s="1516"/>
      <c r="C767" s="1404"/>
      <c r="D767" s="1404"/>
    </row>
    <row r="768" spans="1:4" x14ac:dyDescent="0.2">
      <c r="A768" s="1404"/>
      <c r="B768" s="1516"/>
      <c r="C768" s="1404"/>
      <c r="D768" s="1404"/>
    </row>
    <row r="769" spans="1:4" x14ac:dyDescent="0.2">
      <c r="A769" s="1404"/>
      <c r="B769" s="1516"/>
      <c r="C769" s="1404"/>
      <c r="D769" s="1404"/>
    </row>
    <row r="770" spans="1:4" x14ac:dyDescent="0.2">
      <c r="A770" s="1404"/>
      <c r="B770" s="1516"/>
      <c r="C770" s="1404"/>
      <c r="D770" s="1404"/>
    </row>
    <row r="771" spans="1:4" x14ac:dyDescent="0.2">
      <c r="A771" s="1404"/>
      <c r="B771" s="1516"/>
      <c r="C771" s="1404"/>
      <c r="D771" s="1404"/>
    </row>
    <row r="772" spans="1:4" x14ac:dyDescent="0.2">
      <c r="A772" s="1404"/>
      <c r="B772" s="1516"/>
      <c r="C772" s="1404"/>
      <c r="D772" s="1404"/>
    </row>
    <row r="773" spans="1:4" x14ac:dyDescent="0.2">
      <c r="A773" s="1404"/>
      <c r="B773" s="1516"/>
      <c r="C773" s="1404"/>
      <c r="D773" s="1404"/>
    </row>
    <row r="774" spans="1:4" x14ac:dyDescent="0.2">
      <c r="A774" s="1404"/>
      <c r="B774" s="1516"/>
      <c r="C774" s="1404"/>
      <c r="D774" s="1404"/>
    </row>
    <row r="775" spans="1:4" x14ac:dyDescent="0.2">
      <c r="A775" s="1404"/>
      <c r="B775" s="1516"/>
      <c r="C775" s="1404"/>
      <c r="D775" s="1404"/>
    </row>
    <row r="776" spans="1:4" x14ac:dyDescent="0.2">
      <c r="A776" s="1404"/>
      <c r="B776" s="1516"/>
      <c r="C776" s="1404"/>
      <c r="D776" s="1404"/>
    </row>
    <row r="777" spans="1:4" x14ac:dyDescent="0.2">
      <c r="A777" s="1404"/>
      <c r="B777" s="1516"/>
      <c r="C777" s="1404"/>
      <c r="D777" s="1404"/>
    </row>
    <row r="778" spans="1:4" x14ac:dyDescent="0.2">
      <c r="A778" s="1404"/>
      <c r="B778" s="1516"/>
      <c r="C778" s="1404"/>
      <c r="D778" s="1404"/>
    </row>
    <row r="779" spans="1:4" x14ac:dyDescent="0.2">
      <c r="A779" s="1404"/>
      <c r="B779" s="1516"/>
      <c r="C779" s="1404"/>
      <c r="D779" s="1404"/>
    </row>
    <row r="780" spans="1:4" x14ac:dyDescent="0.2">
      <c r="A780" s="1404"/>
      <c r="B780" s="1516"/>
      <c r="C780" s="1404"/>
      <c r="D780" s="1404"/>
    </row>
    <row r="781" spans="1:4" x14ac:dyDescent="0.2">
      <c r="A781" s="1404"/>
      <c r="B781" s="1516"/>
      <c r="C781" s="1404"/>
      <c r="D781" s="1404"/>
    </row>
    <row r="782" spans="1:4" x14ac:dyDescent="0.2">
      <c r="A782" s="1404"/>
      <c r="B782" s="1516"/>
      <c r="C782" s="1404"/>
      <c r="D782" s="1404"/>
    </row>
    <row r="783" spans="1:4" x14ac:dyDescent="0.2">
      <c r="A783" s="1404"/>
      <c r="B783" s="1516"/>
      <c r="C783" s="1404"/>
      <c r="D783" s="1404"/>
    </row>
    <row r="784" spans="1:4" x14ac:dyDescent="0.2">
      <c r="A784" s="1404"/>
      <c r="B784" s="1516"/>
      <c r="C784" s="1404"/>
      <c r="D784" s="1404"/>
    </row>
    <row r="785" spans="1:4" x14ac:dyDescent="0.2">
      <c r="A785" s="1404"/>
      <c r="B785" s="1516"/>
      <c r="C785" s="1404"/>
      <c r="D785" s="1404"/>
    </row>
    <row r="786" spans="1:4" x14ac:dyDescent="0.2">
      <c r="A786" s="1404"/>
      <c r="B786" s="1516"/>
      <c r="C786" s="1404"/>
      <c r="D786" s="1404"/>
    </row>
    <row r="787" spans="1:4" x14ac:dyDescent="0.2">
      <c r="A787" s="1404"/>
      <c r="B787" s="1516"/>
      <c r="C787" s="1404"/>
      <c r="D787" s="1404"/>
    </row>
    <row r="788" spans="1:4" x14ac:dyDescent="0.2">
      <c r="A788" s="1404"/>
      <c r="B788" s="1516"/>
      <c r="C788" s="1404"/>
      <c r="D788" s="1404"/>
    </row>
    <row r="789" spans="1:4" x14ac:dyDescent="0.2">
      <c r="A789" s="1404"/>
      <c r="B789" s="1516"/>
      <c r="C789" s="1404"/>
      <c r="D789" s="1404"/>
    </row>
    <row r="790" spans="1:4" x14ac:dyDescent="0.2">
      <c r="A790" s="1404"/>
      <c r="B790" s="1516"/>
      <c r="C790" s="1404"/>
      <c r="D790" s="1404"/>
    </row>
    <row r="791" spans="1:4" x14ac:dyDescent="0.2">
      <c r="A791" s="1404"/>
      <c r="B791" s="1516"/>
      <c r="C791" s="1404"/>
      <c r="D791" s="1404"/>
    </row>
    <row r="792" spans="1:4" x14ac:dyDescent="0.2">
      <c r="A792" s="1404"/>
      <c r="B792" s="1516"/>
      <c r="C792" s="1404"/>
      <c r="D792" s="1404"/>
    </row>
    <row r="793" spans="1:4" x14ac:dyDescent="0.2">
      <c r="A793" s="1404"/>
      <c r="B793" s="1516"/>
      <c r="C793" s="1404"/>
      <c r="D793" s="1404"/>
    </row>
    <row r="794" spans="1:4" x14ac:dyDescent="0.2">
      <c r="A794" s="1404"/>
      <c r="B794" s="1516"/>
      <c r="C794" s="1404"/>
      <c r="D794" s="1404"/>
    </row>
    <row r="795" spans="1:4" x14ac:dyDescent="0.2">
      <c r="A795" s="1404"/>
      <c r="B795" s="1516"/>
      <c r="C795" s="1404"/>
      <c r="D795" s="1404"/>
    </row>
    <row r="796" spans="1:4" x14ac:dyDescent="0.2">
      <c r="A796" s="1404"/>
      <c r="B796" s="1516"/>
      <c r="C796" s="1404"/>
      <c r="D796" s="1404"/>
    </row>
    <row r="797" spans="1:4" x14ac:dyDescent="0.2">
      <c r="A797" s="1404"/>
      <c r="B797" s="1516"/>
      <c r="C797" s="1404"/>
      <c r="D797" s="1404"/>
    </row>
    <row r="798" spans="1:4" x14ac:dyDescent="0.2">
      <c r="A798" s="1404"/>
      <c r="B798" s="1516"/>
      <c r="C798" s="1404"/>
      <c r="D798" s="1404"/>
    </row>
    <row r="799" spans="1:4" x14ac:dyDescent="0.2">
      <c r="A799" s="1404"/>
      <c r="B799" s="1516"/>
      <c r="C799" s="1404"/>
      <c r="D799" s="1404"/>
    </row>
    <row r="800" spans="1:4" x14ac:dyDescent="0.2">
      <c r="A800" s="1404"/>
      <c r="B800" s="1516"/>
      <c r="C800" s="1404"/>
      <c r="D800" s="1404"/>
    </row>
    <row r="801" spans="1:4" x14ac:dyDescent="0.2">
      <c r="A801" s="1404"/>
      <c r="B801" s="1516"/>
      <c r="C801" s="1404"/>
      <c r="D801" s="1404"/>
    </row>
    <row r="802" spans="1:4" x14ac:dyDescent="0.2">
      <c r="A802" s="1404"/>
      <c r="B802" s="1516"/>
      <c r="C802" s="1404"/>
      <c r="D802" s="1404"/>
    </row>
    <row r="803" spans="1:4" x14ac:dyDescent="0.2">
      <c r="A803" s="1404"/>
      <c r="B803" s="1516"/>
      <c r="C803" s="1404"/>
      <c r="D803" s="1404"/>
    </row>
    <row r="804" spans="1:4" x14ac:dyDescent="0.2">
      <c r="A804" s="1404"/>
      <c r="B804" s="1516"/>
      <c r="C804" s="1404"/>
      <c r="D804" s="1404"/>
    </row>
    <row r="805" spans="1:4" x14ac:dyDescent="0.2">
      <c r="A805" s="1404"/>
      <c r="B805" s="1516"/>
      <c r="C805" s="1404"/>
      <c r="D805" s="1404"/>
    </row>
    <row r="806" spans="1:4" x14ac:dyDescent="0.2">
      <c r="A806" s="1404"/>
      <c r="B806" s="1516"/>
      <c r="C806" s="1404"/>
      <c r="D806" s="1404"/>
    </row>
    <row r="807" spans="1:4" x14ac:dyDescent="0.2">
      <c r="A807" s="1404"/>
      <c r="B807" s="1516"/>
      <c r="C807" s="1404"/>
      <c r="D807" s="1404"/>
    </row>
    <row r="808" spans="1:4" x14ac:dyDescent="0.2">
      <c r="A808" s="1404"/>
      <c r="B808" s="1516"/>
      <c r="C808" s="1404"/>
      <c r="D808" s="1404"/>
    </row>
    <row r="809" spans="1:4" x14ac:dyDescent="0.2">
      <c r="A809" s="1404"/>
      <c r="B809" s="1516"/>
      <c r="C809" s="1404"/>
      <c r="D809" s="1404"/>
    </row>
    <row r="810" spans="1:4" x14ac:dyDescent="0.2">
      <c r="A810" s="1404"/>
      <c r="B810" s="1516"/>
      <c r="C810" s="1404"/>
      <c r="D810" s="1404"/>
    </row>
    <row r="811" spans="1:4" x14ac:dyDescent="0.2">
      <c r="A811" s="1404"/>
      <c r="B811" s="1516"/>
      <c r="C811" s="1404"/>
      <c r="D811" s="1404"/>
    </row>
    <row r="812" spans="1:4" x14ac:dyDescent="0.2">
      <c r="A812" s="1404"/>
      <c r="B812" s="1516"/>
      <c r="C812" s="1404"/>
      <c r="D812" s="1404"/>
    </row>
    <row r="813" spans="1:4" x14ac:dyDescent="0.2">
      <c r="A813" s="1404"/>
      <c r="B813" s="1516"/>
      <c r="C813" s="1404"/>
      <c r="D813" s="1404"/>
    </row>
    <row r="814" spans="1:4" x14ac:dyDescent="0.2">
      <c r="A814" s="1404"/>
      <c r="B814" s="1516"/>
      <c r="C814" s="1404"/>
      <c r="D814" s="1404"/>
    </row>
    <row r="815" spans="1:4" x14ac:dyDescent="0.2">
      <c r="A815" s="1404"/>
      <c r="B815" s="1516"/>
      <c r="C815" s="1404"/>
      <c r="D815" s="1404"/>
    </row>
    <row r="816" spans="1:4" x14ac:dyDescent="0.2">
      <c r="A816" s="1404"/>
      <c r="B816" s="1516"/>
      <c r="C816" s="1404"/>
      <c r="D816" s="1404"/>
    </row>
    <row r="817" spans="1:4" x14ac:dyDescent="0.2">
      <c r="A817" s="1404"/>
      <c r="B817" s="1516"/>
      <c r="C817" s="1404"/>
      <c r="D817" s="1404"/>
    </row>
    <row r="818" spans="1:4" x14ac:dyDescent="0.2">
      <c r="A818" s="1404"/>
      <c r="B818" s="1516"/>
      <c r="C818" s="1404"/>
      <c r="D818" s="1404"/>
    </row>
    <row r="819" spans="1:4" x14ac:dyDescent="0.2">
      <c r="A819" s="1404"/>
      <c r="B819" s="1516"/>
      <c r="C819" s="1404"/>
      <c r="D819" s="1404"/>
    </row>
    <row r="820" spans="1:4" x14ac:dyDescent="0.2">
      <c r="A820" s="1404"/>
      <c r="B820" s="1516"/>
      <c r="C820" s="1404"/>
      <c r="D820" s="1404"/>
    </row>
    <row r="821" spans="1:4" x14ac:dyDescent="0.2">
      <c r="A821" s="1404"/>
      <c r="B821" s="1516"/>
      <c r="C821" s="1404"/>
      <c r="D821" s="1404"/>
    </row>
    <row r="822" spans="1:4" x14ac:dyDescent="0.2">
      <c r="A822" s="1404"/>
      <c r="B822" s="1516"/>
      <c r="C822" s="1404"/>
      <c r="D822" s="1404"/>
    </row>
    <row r="823" spans="1:4" x14ac:dyDescent="0.2">
      <c r="A823" s="1404"/>
      <c r="B823" s="1516"/>
      <c r="C823" s="1404"/>
      <c r="D823" s="1404"/>
    </row>
    <row r="824" spans="1:4" x14ac:dyDescent="0.2">
      <c r="A824" s="1404"/>
      <c r="B824" s="1516"/>
      <c r="C824" s="1404"/>
      <c r="D824" s="1404"/>
    </row>
    <row r="825" spans="1:4" x14ac:dyDescent="0.2">
      <c r="A825" s="1404"/>
      <c r="B825" s="1516"/>
      <c r="C825" s="1404"/>
      <c r="D825" s="1404"/>
    </row>
    <row r="826" spans="1:4" x14ac:dyDescent="0.2">
      <c r="A826" s="1404"/>
      <c r="B826" s="1516"/>
      <c r="C826" s="1404"/>
      <c r="D826" s="1404"/>
    </row>
    <row r="827" spans="1:4" x14ac:dyDescent="0.2">
      <c r="A827" s="1404"/>
      <c r="B827" s="1516"/>
      <c r="C827" s="1404"/>
      <c r="D827" s="1404"/>
    </row>
    <row r="828" spans="1:4" x14ac:dyDescent="0.2">
      <c r="A828" s="1404"/>
      <c r="B828" s="1516"/>
      <c r="C828" s="1404"/>
      <c r="D828" s="1404"/>
    </row>
    <row r="829" spans="1:4" x14ac:dyDescent="0.2">
      <c r="A829" s="1404"/>
      <c r="B829" s="1516"/>
      <c r="C829" s="1404"/>
      <c r="D829" s="1404"/>
    </row>
    <row r="830" spans="1:4" x14ac:dyDescent="0.2">
      <c r="A830" s="1404"/>
      <c r="B830" s="1516"/>
      <c r="C830" s="1404"/>
      <c r="D830" s="1404"/>
    </row>
    <row r="831" spans="1:4" x14ac:dyDescent="0.2">
      <c r="A831" s="1404"/>
      <c r="B831" s="1516"/>
      <c r="C831" s="1404"/>
      <c r="D831" s="1404"/>
    </row>
    <row r="832" spans="1:4" x14ac:dyDescent="0.2">
      <c r="A832" s="1404"/>
      <c r="B832" s="1516"/>
      <c r="C832" s="1404"/>
      <c r="D832" s="1404"/>
    </row>
    <row r="833" spans="1:4" x14ac:dyDescent="0.2">
      <c r="A833" s="1404"/>
      <c r="B833" s="1516"/>
      <c r="C833" s="1404"/>
      <c r="D833" s="1404"/>
    </row>
    <row r="834" spans="1:4" x14ac:dyDescent="0.2">
      <c r="A834" s="1404"/>
      <c r="B834" s="1516"/>
      <c r="C834" s="1404"/>
      <c r="D834" s="1404"/>
    </row>
    <row r="835" spans="1:4" x14ac:dyDescent="0.2">
      <c r="A835" s="1404"/>
      <c r="B835" s="1516"/>
      <c r="C835" s="1404"/>
      <c r="D835" s="1404"/>
    </row>
    <row r="836" spans="1:4" x14ac:dyDescent="0.2">
      <c r="A836" s="1404"/>
      <c r="B836" s="1516"/>
      <c r="C836" s="1404"/>
      <c r="D836" s="1404"/>
    </row>
    <row r="837" spans="1:4" x14ac:dyDescent="0.2">
      <c r="A837" s="1404"/>
      <c r="B837" s="1516"/>
      <c r="C837" s="1404"/>
      <c r="D837" s="1404"/>
    </row>
    <row r="838" spans="1:4" x14ac:dyDescent="0.2">
      <c r="A838" s="1404"/>
      <c r="B838" s="1516"/>
      <c r="C838" s="1404"/>
      <c r="D838" s="1404"/>
    </row>
    <row r="839" spans="1:4" x14ac:dyDescent="0.2">
      <c r="A839" s="1404"/>
      <c r="B839" s="1516"/>
      <c r="C839" s="1404"/>
      <c r="D839" s="1404"/>
    </row>
    <row r="840" spans="1:4" x14ac:dyDescent="0.2">
      <c r="A840" s="1404"/>
      <c r="B840" s="1516"/>
      <c r="C840" s="1404"/>
      <c r="D840" s="1404"/>
    </row>
    <row r="841" spans="1:4" x14ac:dyDescent="0.2">
      <c r="A841" s="1404"/>
      <c r="B841" s="1516"/>
      <c r="C841" s="1404"/>
      <c r="D841" s="1404"/>
    </row>
    <row r="842" spans="1:4" x14ac:dyDescent="0.2">
      <c r="A842" s="1404"/>
      <c r="B842" s="1516"/>
      <c r="C842" s="1404"/>
      <c r="D842" s="1404"/>
    </row>
    <row r="843" spans="1:4" x14ac:dyDescent="0.2">
      <c r="A843" s="1404"/>
      <c r="B843" s="1516"/>
      <c r="C843" s="1404"/>
      <c r="D843" s="1404"/>
    </row>
    <row r="844" spans="1:4" x14ac:dyDescent="0.2">
      <c r="A844" s="1404"/>
      <c r="B844" s="1516"/>
      <c r="C844" s="1404"/>
      <c r="D844" s="1404"/>
    </row>
    <row r="845" spans="1:4" x14ac:dyDescent="0.2">
      <c r="A845" s="1404"/>
      <c r="B845" s="1516"/>
      <c r="C845" s="1404"/>
      <c r="D845" s="1404"/>
    </row>
    <row r="846" spans="1:4" x14ac:dyDescent="0.2">
      <c r="A846" s="1404"/>
      <c r="B846" s="1516"/>
      <c r="C846" s="1404"/>
      <c r="D846" s="1404"/>
    </row>
    <row r="847" spans="1:4" x14ac:dyDescent="0.2">
      <c r="A847" s="1404"/>
      <c r="B847" s="1516"/>
      <c r="C847" s="1404"/>
      <c r="D847" s="1404"/>
    </row>
    <row r="848" spans="1:4" x14ac:dyDescent="0.2">
      <c r="A848" s="1404"/>
      <c r="B848" s="1516"/>
      <c r="C848" s="1404"/>
      <c r="D848" s="1404"/>
    </row>
    <row r="849" spans="1:4" x14ac:dyDescent="0.2">
      <c r="A849" s="1404"/>
      <c r="B849" s="1516"/>
      <c r="C849" s="1404"/>
      <c r="D849" s="1404"/>
    </row>
    <row r="850" spans="1:4" x14ac:dyDescent="0.2">
      <c r="A850" s="1404"/>
      <c r="B850" s="1516"/>
      <c r="C850" s="1404"/>
      <c r="D850" s="1404"/>
    </row>
    <row r="851" spans="1:4" x14ac:dyDescent="0.2">
      <c r="A851" s="1404"/>
      <c r="B851" s="1516"/>
      <c r="C851" s="1404"/>
      <c r="D851" s="1404"/>
    </row>
    <row r="852" spans="1:4" x14ac:dyDescent="0.2">
      <c r="A852" s="1404"/>
      <c r="B852" s="1516"/>
      <c r="C852" s="1404"/>
      <c r="D852" s="1404"/>
    </row>
    <row r="853" spans="1:4" x14ac:dyDescent="0.2">
      <c r="A853" s="1404"/>
      <c r="B853" s="1516"/>
      <c r="C853" s="1404"/>
      <c r="D853" s="1404"/>
    </row>
    <row r="854" spans="1:4" x14ac:dyDescent="0.2">
      <c r="A854" s="1404"/>
      <c r="B854" s="1516"/>
      <c r="C854" s="1404"/>
      <c r="D854" s="1404"/>
    </row>
    <row r="855" spans="1:4" x14ac:dyDescent="0.2">
      <c r="A855" s="1404"/>
      <c r="B855" s="1516"/>
      <c r="C855" s="1404"/>
      <c r="D855" s="1404"/>
    </row>
    <row r="856" spans="1:4" x14ac:dyDescent="0.2">
      <c r="A856" s="1404"/>
      <c r="B856" s="1516"/>
      <c r="C856" s="1404"/>
      <c r="D856" s="1404"/>
    </row>
    <row r="857" spans="1:4" x14ac:dyDescent="0.2">
      <c r="A857" s="1404"/>
      <c r="B857" s="1516"/>
      <c r="C857" s="1404"/>
      <c r="D857" s="1404"/>
    </row>
    <row r="858" spans="1:4" x14ac:dyDescent="0.2">
      <c r="A858" s="1404"/>
      <c r="B858" s="1516"/>
      <c r="C858" s="1404"/>
      <c r="D858" s="1404"/>
    </row>
    <row r="859" spans="1:4" x14ac:dyDescent="0.2">
      <c r="A859" s="1404"/>
      <c r="B859" s="1516"/>
      <c r="C859" s="1404"/>
      <c r="D859" s="1404"/>
    </row>
    <row r="860" spans="1:4" x14ac:dyDescent="0.2">
      <c r="A860" s="1404"/>
      <c r="B860" s="1516"/>
      <c r="C860" s="1404"/>
      <c r="D860" s="1404"/>
    </row>
    <row r="861" spans="1:4" x14ac:dyDescent="0.2">
      <c r="A861" s="1404"/>
      <c r="B861" s="1516"/>
      <c r="C861" s="1404"/>
      <c r="D861" s="1404"/>
    </row>
    <row r="862" spans="1:4" x14ac:dyDescent="0.2">
      <c r="A862" s="1404"/>
      <c r="B862" s="1516"/>
      <c r="C862" s="1404"/>
      <c r="D862" s="1404"/>
    </row>
    <row r="863" spans="1:4" x14ac:dyDescent="0.2">
      <c r="A863" s="1404"/>
      <c r="B863" s="1516"/>
      <c r="C863" s="1404"/>
      <c r="D863" s="1404"/>
    </row>
    <row r="864" spans="1:4" x14ac:dyDescent="0.2">
      <c r="A864" s="1404"/>
      <c r="B864" s="1516"/>
      <c r="C864" s="1404"/>
      <c r="D864" s="1404"/>
    </row>
    <row r="865" spans="1:4" x14ac:dyDescent="0.2">
      <c r="A865" s="1404"/>
      <c r="B865" s="1516"/>
      <c r="C865" s="1404"/>
      <c r="D865" s="1404"/>
    </row>
    <row r="866" spans="1:4" x14ac:dyDescent="0.2">
      <c r="A866" s="1404"/>
      <c r="B866" s="1516"/>
      <c r="C866" s="1404"/>
      <c r="D866" s="1404"/>
    </row>
    <row r="867" spans="1:4" x14ac:dyDescent="0.2">
      <c r="A867" s="1404"/>
      <c r="B867" s="1516"/>
      <c r="C867" s="1404"/>
      <c r="D867" s="1404"/>
    </row>
    <row r="868" spans="1:4" x14ac:dyDescent="0.2">
      <c r="A868" s="1404"/>
      <c r="B868" s="1516"/>
      <c r="C868" s="1404"/>
      <c r="D868" s="1404"/>
    </row>
    <row r="869" spans="1:4" x14ac:dyDescent="0.2">
      <c r="A869" s="1404"/>
      <c r="B869" s="1516"/>
      <c r="C869" s="1404"/>
      <c r="D869" s="1404"/>
    </row>
    <row r="870" spans="1:4" x14ac:dyDescent="0.2">
      <c r="A870" s="1404"/>
      <c r="B870" s="1516"/>
      <c r="C870" s="1404"/>
      <c r="D870" s="1404"/>
    </row>
    <row r="871" spans="1:4" x14ac:dyDescent="0.2">
      <c r="A871" s="1404"/>
      <c r="B871" s="1516"/>
      <c r="C871" s="1404"/>
      <c r="D871" s="1404"/>
    </row>
    <row r="872" spans="1:4" x14ac:dyDescent="0.2">
      <c r="A872" s="1404"/>
      <c r="B872" s="1516"/>
      <c r="C872" s="1404"/>
      <c r="D872" s="1404"/>
    </row>
    <row r="873" spans="1:4" x14ac:dyDescent="0.2">
      <c r="A873" s="1404"/>
      <c r="B873" s="1516"/>
      <c r="C873" s="1404"/>
      <c r="D873" s="1404"/>
    </row>
    <row r="874" spans="1:4" x14ac:dyDescent="0.2">
      <c r="A874" s="1404"/>
      <c r="B874" s="1516"/>
      <c r="C874" s="1404"/>
      <c r="D874" s="1404"/>
    </row>
    <row r="875" spans="1:4" x14ac:dyDescent="0.2">
      <c r="A875" s="1404"/>
      <c r="B875" s="1516"/>
      <c r="C875" s="1404"/>
      <c r="D875" s="1404"/>
    </row>
    <row r="876" spans="1:4" x14ac:dyDescent="0.2">
      <c r="A876" s="1404"/>
      <c r="B876" s="1516"/>
      <c r="C876" s="1404"/>
      <c r="D876" s="1404"/>
    </row>
    <row r="877" spans="1:4" x14ac:dyDescent="0.2">
      <c r="A877" s="1404"/>
      <c r="B877" s="1516"/>
      <c r="C877" s="1404"/>
      <c r="D877" s="1404"/>
    </row>
    <row r="878" spans="1:4" x14ac:dyDescent="0.2">
      <c r="A878" s="1404"/>
      <c r="B878" s="1516"/>
      <c r="C878" s="1404"/>
      <c r="D878" s="1404"/>
    </row>
    <row r="879" spans="1:4" x14ac:dyDescent="0.2">
      <c r="A879" s="1404"/>
      <c r="B879" s="1516"/>
      <c r="C879" s="1404"/>
      <c r="D879" s="1404"/>
    </row>
    <row r="880" spans="1:4" x14ac:dyDescent="0.2">
      <c r="A880" s="1404"/>
      <c r="B880" s="1516"/>
      <c r="C880" s="1404"/>
      <c r="D880" s="1404"/>
    </row>
    <row r="881" spans="1:4" x14ac:dyDescent="0.2">
      <c r="A881" s="1404"/>
      <c r="B881" s="1516"/>
      <c r="C881" s="1404"/>
      <c r="D881" s="1404"/>
    </row>
    <row r="882" spans="1:4" x14ac:dyDescent="0.2">
      <c r="A882" s="1404"/>
      <c r="B882" s="1516"/>
      <c r="C882" s="1404"/>
      <c r="D882" s="1404"/>
    </row>
    <row r="883" spans="1:4" x14ac:dyDescent="0.2">
      <c r="A883" s="1404"/>
      <c r="B883" s="1516"/>
      <c r="C883" s="1404"/>
      <c r="D883" s="1404"/>
    </row>
    <row r="884" spans="1:4" x14ac:dyDescent="0.2">
      <c r="A884" s="1404"/>
      <c r="B884" s="1516"/>
      <c r="C884" s="1404"/>
      <c r="D884" s="1404"/>
    </row>
    <row r="885" spans="1:4" x14ac:dyDescent="0.2">
      <c r="A885" s="1404"/>
      <c r="B885" s="1516"/>
      <c r="C885" s="1404"/>
      <c r="D885" s="1404"/>
    </row>
    <row r="886" spans="1:4" x14ac:dyDescent="0.2">
      <c r="A886" s="1404"/>
      <c r="B886" s="1516"/>
      <c r="C886" s="1404"/>
      <c r="D886" s="1404"/>
    </row>
    <row r="887" spans="1:4" x14ac:dyDescent="0.2">
      <c r="A887" s="1404"/>
      <c r="B887" s="1516"/>
      <c r="C887" s="1404"/>
      <c r="D887" s="1404"/>
    </row>
    <row r="888" spans="1:4" x14ac:dyDescent="0.2">
      <c r="A888" s="1404"/>
      <c r="B888" s="1516"/>
      <c r="C888" s="1404"/>
      <c r="D888" s="1404"/>
    </row>
    <row r="889" spans="1:4" x14ac:dyDescent="0.2">
      <c r="A889" s="1404"/>
      <c r="B889" s="1516"/>
      <c r="C889" s="1404"/>
      <c r="D889" s="1404"/>
    </row>
    <row r="890" spans="1:4" x14ac:dyDescent="0.2">
      <c r="A890" s="1404"/>
      <c r="B890" s="1516"/>
      <c r="C890" s="1404"/>
      <c r="D890" s="1404"/>
    </row>
    <row r="891" spans="1:4" x14ac:dyDescent="0.2">
      <c r="A891" s="1404"/>
      <c r="B891" s="1516"/>
      <c r="C891" s="1404"/>
      <c r="D891" s="1404"/>
    </row>
    <row r="892" spans="1:4" x14ac:dyDescent="0.2">
      <c r="A892" s="1404"/>
      <c r="B892" s="1516"/>
      <c r="C892" s="1404"/>
      <c r="D892" s="1404"/>
    </row>
    <row r="893" spans="1:4" x14ac:dyDescent="0.2">
      <c r="A893" s="1404"/>
      <c r="B893" s="1516"/>
      <c r="C893" s="1404"/>
      <c r="D893" s="1404"/>
    </row>
    <row r="894" spans="1:4" x14ac:dyDescent="0.2">
      <c r="A894" s="1404"/>
      <c r="B894" s="1516"/>
      <c r="C894" s="1404"/>
      <c r="D894" s="1404"/>
    </row>
    <row r="895" spans="1:4" x14ac:dyDescent="0.2">
      <c r="A895" s="1404"/>
      <c r="B895" s="1516"/>
      <c r="C895" s="1404"/>
      <c r="D895" s="1404"/>
    </row>
    <row r="896" spans="1:4" x14ac:dyDescent="0.2">
      <c r="A896" s="1404"/>
      <c r="B896" s="1516"/>
      <c r="C896" s="1404"/>
      <c r="D896" s="1404"/>
    </row>
    <row r="897" spans="1:4" x14ac:dyDescent="0.2">
      <c r="A897" s="1404"/>
      <c r="B897" s="1516"/>
      <c r="C897" s="1404"/>
      <c r="D897" s="1404"/>
    </row>
    <row r="898" spans="1:4" x14ac:dyDescent="0.2">
      <c r="A898" s="1404"/>
      <c r="B898" s="1516"/>
      <c r="C898" s="1404"/>
      <c r="D898" s="1404"/>
    </row>
    <row r="899" spans="1:4" x14ac:dyDescent="0.2">
      <c r="A899" s="1404"/>
      <c r="B899" s="1516"/>
      <c r="C899" s="1404"/>
      <c r="D899" s="1404"/>
    </row>
    <row r="900" spans="1:4" x14ac:dyDescent="0.2">
      <c r="A900" s="1404"/>
      <c r="B900" s="1516"/>
      <c r="C900" s="1404"/>
      <c r="D900" s="1404"/>
    </row>
    <row r="901" spans="1:4" x14ac:dyDescent="0.2">
      <c r="A901" s="1404"/>
      <c r="B901" s="1516"/>
      <c r="C901" s="1404"/>
      <c r="D901" s="1404"/>
    </row>
    <row r="902" spans="1:4" x14ac:dyDescent="0.2">
      <c r="A902" s="1404"/>
      <c r="B902" s="1516"/>
      <c r="C902" s="1404"/>
      <c r="D902" s="1404"/>
    </row>
    <row r="903" spans="1:4" x14ac:dyDescent="0.2">
      <c r="A903" s="1404"/>
      <c r="B903" s="1516"/>
      <c r="C903" s="1404"/>
      <c r="D903" s="1404"/>
    </row>
    <row r="904" spans="1:4" x14ac:dyDescent="0.2">
      <c r="A904" s="1404"/>
      <c r="B904" s="1516"/>
      <c r="C904" s="1404"/>
      <c r="D904" s="1404"/>
    </row>
    <row r="905" spans="1:4" x14ac:dyDescent="0.2">
      <c r="A905" s="1404"/>
      <c r="B905" s="1516"/>
      <c r="C905" s="1404"/>
      <c r="D905" s="1404"/>
    </row>
    <row r="906" spans="1:4" x14ac:dyDescent="0.2">
      <c r="A906" s="1404"/>
      <c r="B906" s="1516"/>
      <c r="C906" s="1404"/>
      <c r="D906" s="1404"/>
    </row>
    <row r="907" spans="1:4" x14ac:dyDescent="0.2">
      <c r="A907" s="1404"/>
      <c r="B907" s="1516"/>
      <c r="C907" s="1404"/>
      <c r="D907" s="1404"/>
    </row>
    <row r="908" spans="1:4" x14ac:dyDescent="0.2">
      <c r="A908" s="1404"/>
      <c r="B908" s="1516"/>
      <c r="C908" s="1404"/>
      <c r="D908" s="1404"/>
    </row>
    <row r="909" spans="1:4" x14ac:dyDescent="0.2">
      <c r="A909" s="1404"/>
      <c r="B909" s="1516"/>
      <c r="C909" s="1404"/>
      <c r="D909" s="1404"/>
    </row>
    <row r="910" spans="1:4" x14ac:dyDescent="0.2">
      <c r="A910" s="1404"/>
      <c r="B910" s="1516"/>
      <c r="C910" s="1404"/>
      <c r="D910" s="1404"/>
    </row>
    <row r="911" spans="1:4" x14ac:dyDescent="0.2">
      <c r="A911" s="1404"/>
      <c r="B911" s="1516"/>
      <c r="C911" s="1404"/>
      <c r="D911" s="1404"/>
    </row>
    <row r="912" spans="1:4" x14ac:dyDescent="0.2">
      <c r="A912" s="1404"/>
      <c r="B912" s="1516"/>
      <c r="C912" s="1404"/>
      <c r="D912" s="1404"/>
    </row>
    <row r="913" spans="1:4" x14ac:dyDescent="0.2">
      <c r="A913" s="1404"/>
      <c r="B913" s="1516"/>
      <c r="C913" s="1404"/>
      <c r="D913" s="1404"/>
    </row>
    <row r="914" spans="1:4" x14ac:dyDescent="0.2">
      <c r="A914" s="1404"/>
      <c r="B914" s="1516"/>
      <c r="C914" s="1404"/>
      <c r="D914" s="1404"/>
    </row>
    <row r="915" spans="1:4" x14ac:dyDescent="0.2">
      <c r="A915" s="1404"/>
      <c r="B915" s="1516"/>
      <c r="C915" s="1404"/>
      <c r="D915" s="1404"/>
    </row>
    <row r="916" spans="1:4" x14ac:dyDescent="0.2">
      <c r="A916" s="1404"/>
      <c r="B916" s="1516"/>
      <c r="C916" s="1404"/>
      <c r="D916" s="1404"/>
    </row>
    <row r="917" spans="1:4" x14ac:dyDescent="0.2">
      <c r="A917" s="1404"/>
      <c r="B917" s="1516"/>
      <c r="C917" s="1404"/>
      <c r="D917" s="1404"/>
    </row>
    <row r="918" spans="1:4" x14ac:dyDescent="0.2">
      <c r="A918" s="1404"/>
      <c r="B918" s="1516"/>
      <c r="C918" s="1404"/>
      <c r="D918" s="1404"/>
    </row>
    <row r="919" spans="1:4" x14ac:dyDescent="0.2">
      <c r="A919" s="1404"/>
      <c r="B919" s="1516"/>
      <c r="C919" s="1404"/>
      <c r="D919" s="1404"/>
    </row>
    <row r="920" spans="1:4" x14ac:dyDescent="0.2">
      <c r="A920" s="1404"/>
      <c r="B920" s="1516"/>
      <c r="C920" s="1404"/>
      <c r="D920" s="1404"/>
    </row>
    <row r="921" spans="1:4" x14ac:dyDescent="0.2">
      <c r="A921" s="1404"/>
      <c r="B921" s="1516"/>
      <c r="C921" s="1404"/>
      <c r="D921" s="1404"/>
    </row>
    <row r="922" spans="1:4" x14ac:dyDescent="0.2">
      <c r="A922" s="1404"/>
      <c r="B922" s="1516"/>
      <c r="C922" s="1404"/>
      <c r="D922" s="1404"/>
    </row>
    <row r="923" spans="1:4" x14ac:dyDescent="0.2">
      <c r="A923" s="1404"/>
      <c r="B923" s="1516"/>
      <c r="C923" s="1404"/>
      <c r="D923" s="1404"/>
    </row>
    <row r="924" spans="1:4" x14ac:dyDescent="0.2">
      <c r="A924" s="1404"/>
      <c r="B924" s="1516"/>
      <c r="C924" s="1404"/>
      <c r="D924" s="1404"/>
    </row>
    <row r="925" spans="1:4" x14ac:dyDescent="0.2">
      <c r="A925" s="1404"/>
      <c r="B925" s="1516"/>
      <c r="C925" s="1404"/>
      <c r="D925" s="1404"/>
    </row>
    <row r="926" spans="1:4" x14ac:dyDescent="0.2">
      <c r="A926" s="1404"/>
      <c r="B926" s="1516"/>
      <c r="C926" s="1404"/>
      <c r="D926" s="1404"/>
    </row>
    <row r="927" spans="1:4" x14ac:dyDescent="0.2">
      <c r="A927" s="1404"/>
      <c r="B927" s="1516"/>
      <c r="C927" s="1404"/>
      <c r="D927" s="1404"/>
    </row>
    <row r="928" spans="1:4" x14ac:dyDescent="0.2">
      <c r="A928" s="1404"/>
      <c r="B928" s="1516"/>
      <c r="C928" s="1404"/>
      <c r="D928" s="1404"/>
    </row>
    <row r="929" spans="1:4" x14ac:dyDescent="0.2">
      <c r="A929" s="1404"/>
      <c r="B929" s="1516"/>
      <c r="C929" s="1404"/>
      <c r="D929" s="1404"/>
    </row>
    <row r="930" spans="1:4" x14ac:dyDescent="0.2">
      <c r="A930" s="1404"/>
      <c r="B930" s="1516"/>
      <c r="C930" s="1404"/>
      <c r="D930" s="1404"/>
    </row>
    <row r="931" spans="1:4" x14ac:dyDescent="0.2">
      <c r="A931" s="1404"/>
      <c r="B931" s="1516"/>
      <c r="C931" s="1404"/>
      <c r="D931" s="1404"/>
    </row>
    <row r="932" spans="1:4" x14ac:dyDescent="0.2">
      <c r="A932" s="1404"/>
      <c r="B932" s="1516"/>
      <c r="C932" s="1404"/>
      <c r="D932" s="1404"/>
    </row>
    <row r="933" spans="1:4" x14ac:dyDescent="0.2">
      <c r="A933" s="1404"/>
      <c r="B933" s="1516"/>
      <c r="C933" s="1404"/>
      <c r="D933" s="1404"/>
    </row>
    <row r="934" spans="1:4" x14ac:dyDescent="0.2">
      <c r="A934" s="1404"/>
      <c r="B934" s="1516"/>
      <c r="C934" s="1404"/>
      <c r="D934" s="1404"/>
    </row>
    <row r="935" spans="1:4" x14ac:dyDescent="0.2">
      <c r="A935" s="1404"/>
      <c r="B935" s="1516"/>
      <c r="C935" s="1404"/>
      <c r="D935" s="1404"/>
    </row>
    <row r="936" spans="1:4" x14ac:dyDescent="0.2">
      <c r="A936" s="1404"/>
      <c r="B936" s="1516"/>
      <c r="C936" s="1404"/>
      <c r="D936" s="1404"/>
    </row>
    <row r="937" spans="1:4" x14ac:dyDescent="0.2">
      <c r="A937" s="1404"/>
      <c r="B937" s="1516"/>
      <c r="C937" s="1404"/>
      <c r="D937" s="1404"/>
    </row>
    <row r="938" spans="1:4" x14ac:dyDescent="0.2">
      <c r="A938" s="1404"/>
      <c r="B938" s="1516"/>
      <c r="C938" s="1404"/>
      <c r="D938" s="1404"/>
    </row>
    <row r="939" spans="1:4" x14ac:dyDescent="0.2">
      <c r="A939" s="1404"/>
      <c r="B939" s="1516"/>
      <c r="C939" s="1404"/>
      <c r="D939" s="1404"/>
    </row>
    <row r="940" spans="1:4" x14ac:dyDescent="0.2">
      <c r="A940" s="1404"/>
      <c r="B940" s="1516"/>
      <c r="C940" s="1404"/>
      <c r="D940" s="1404"/>
    </row>
    <row r="941" spans="1:4" x14ac:dyDescent="0.2">
      <c r="A941" s="1404"/>
      <c r="B941" s="1516"/>
      <c r="C941" s="1404"/>
      <c r="D941" s="1404"/>
    </row>
    <row r="942" spans="1:4" x14ac:dyDescent="0.2">
      <c r="A942" s="1404"/>
      <c r="B942" s="1516"/>
      <c r="C942" s="1404"/>
      <c r="D942" s="1404"/>
    </row>
    <row r="943" spans="1:4" x14ac:dyDescent="0.2">
      <c r="A943" s="1404"/>
      <c r="B943" s="1516"/>
      <c r="C943" s="1404"/>
      <c r="D943" s="1404"/>
    </row>
    <row r="944" spans="1:4" x14ac:dyDescent="0.2">
      <c r="A944" s="1404"/>
      <c r="B944" s="1516"/>
      <c r="C944" s="1404"/>
      <c r="D944" s="1404"/>
    </row>
    <row r="945" spans="1:4" x14ac:dyDescent="0.2">
      <c r="A945" s="1404"/>
      <c r="B945" s="1516"/>
      <c r="C945" s="1404"/>
      <c r="D945" s="1404"/>
    </row>
    <row r="946" spans="1:4" x14ac:dyDescent="0.2">
      <c r="A946" s="1404"/>
      <c r="B946" s="1516"/>
      <c r="C946" s="1404"/>
      <c r="D946" s="1404"/>
    </row>
    <row r="947" spans="1:4" x14ac:dyDescent="0.2">
      <c r="A947" s="1404"/>
      <c r="B947" s="1516"/>
      <c r="C947" s="1404"/>
      <c r="D947" s="1404"/>
    </row>
    <row r="948" spans="1:4" x14ac:dyDescent="0.2">
      <c r="A948" s="1404"/>
      <c r="B948" s="1516"/>
      <c r="C948" s="1404"/>
      <c r="D948" s="1404"/>
    </row>
    <row r="949" spans="1:4" x14ac:dyDescent="0.2">
      <c r="A949" s="1404"/>
      <c r="B949" s="1516"/>
      <c r="C949" s="1404"/>
      <c r="D949" s="1404"/>
    </row>
    <row r="950" spans="1:4" x14ac:dyDescent="0.2">
      <c r="A950" s="1404"/>
      <c r="B950" s="1516"/>
      <c r="C950" s="1404"/>
      <c r="D950" s="1404"/>
    </row>
    <row r="951" spans="1:4" x14ac:dyDescent="0.2">
      <c r="A951" s="1404"/>
      <c r="B951" s="1516"/>
      <c r="C951" s="1404"/>
      <c r="D951" s="1404"/>
    </row>
    <row r="952" spans="1:4" x14ac:dyDescent="0.2">
      <c r="A952" s="1404"/>
      <c r="B952" s="1516"/>
      <c r="C952" s="1404"/>
      <c r="D952" s="1404"/>
    </row>
    <row r="953" spans="1:4" x14ac:dyDescent="0.2">
      <c r="A953" s="1404"/>
      <c r="B953" s="1516"/>
      <c r="C953" s="1404"/>
      <c r="D953" s="1404"/>
    </row>
    <row r="954" spans="1:4" x14ac:dyDescent="0.2">
      <c r="A954" s="1404"/>
      <c r="B954" s="1516"/>
      <c r="C954" s="1404"/>
      <c r="D954" s="1404"/>
    </row>
    <row r="955" spans="1:4" x14ac:dyDescent="0.2">
      <c r="A955" s="1404"/>
      <c r="B955" s="1516"/>
      <c r="C955" s="1404"/>
      <c r="D955" s="1404"/>
    </row>
    <row r="956" spans="1:4" x14ac:dyDescent="0.2">
      <c r="A956" s="1404"/>
      <c r="B956" s="1516"/>
      <c r="C956" s="1404"/>
      <c r="D956" s="1404"/>
    </row>
    <row r="957" spans="1:4" x14ac:dyDescent="0.2">
      <c r="A957" s="1404"/>
      <c r="B957" s="1516"/>
      <c r="C957" s="1404"/>
      <c r="D957" s="1404"/>
    </row>
    <row r="958" spans="1:4" x14ac:dyDescent="0.2">
      <c r="A958" s="1404"/>
      <c r="B958" s="1516"/>
      <c r="C958" s="1404"/>
      <c r="D958" s="1404"/>
    </row>
    <row r="959" spans="1:4" x14ac:dyDescent="0.2">
      <c r="A959" s="1404"/>
      <c r="B959" s="1516"/>
      <c r="C959" s="1404"/>
      <c r="D959" s="1404"/>
    </row>
    <row r="960" spans="1:4" x14ac:dyDescent="0.2">
      <c r="A960" s="1404"/>
      <c r="B960" s="1516"/>
      <c r="C960" s="1404"/>
      <c r="D960" s="1404"/>
    </row>
    <row r="961" spans="1:4" x14ac:dyDescent="0.2">
      <c r="A961" s="1404"/>
      <c r="B961" s="1516"/>
      <c r="C961" s="1404"/>
      <c r="D961" s="1404"/>
    </row>
    <row r="962" spans="1:4" x14ac:dyDescent="0.2">
      <c r="A962" s="1404"/>
      <c r="B962" s="1516"/>
      <c r="C962" s="1404"/>
      <c r="D962" s="1404"/>
    </row>
    <row r="963" spans="1:4" x14ac:dyDescent="0.2">
      <c r="A963" s="1404"/>
      <c r="B963" s="1516"/>
      <c r="C963" s="1404"/>
      <c r="D963" s="1404"/>
    </row>
    <row r="964" spans="1:4" x14ac:dyDescent="0.2">
      <c r="A964" s="1404"/>
      <c r="B964" s="1516"/>
      <c r="C964" s="1404"/>
      <c r="D964" s="1404"/>
    </row>
    <row r="965" spans="1:4" x14ac:dyDescent="0.2">
      <c r="A965" s="1404"/>
      <c r="B965" s="1516"/>
      <c r="C965" s="1404"/>
      <c r="D965" s="1404"/>
    </row>
    <row r="966" spans="1:4" x14ac:dyDescent="0.2">
      <c r="A966" s="1404"/>
      <c r="B966" s="1516"/>
      <c r="C966" s="1404"/>
      <c r="D966" s="1404"/>
    </row>
    <row r="967" spans="1:4" x14ac:dyDescent="0.2">
      <c r="A967" s="1404"/>
      <c r="B967" s="1516"/>
      <c r="C967" s="1404"/>
      <c r="D967" s="1404"/>
    </row>
    <row r="968" spans="1:4" x14ac:dyDescent="0.2">
      <c r="A968" s="1404"/>
      <c r="B968" s="1516"/>
      <c r="C968" s="1404"/>
      <c r="D968" s="1404"/>
    </row>
    <row r="969" spans="1:4" x14ac:dyDescent="0.2">
      <c r="A969" s="1404"/>
      <c r="B969" s="1516"/>
      <c r="C969" s="1404"/>
      <c r="D969" s="1404"/>
    </row>
    <row r="970" spans="1:4" x14ac:dyDescent="0.2">
      <c r="A970" s="1404"/>
      <c r="B970" s="1516"/>
      <c r="C970" s="1404"/>
      <c r="D970" s="1404"/>
    </row>
    <row r="971" spans="1:4" x14ac:dyDescent="0.2">
      <c r="A971" s="1404"/>
      <c r="B971" s="1516"/>
      <c r="C971" s="1404"/>
      <c r="D971" s="1404"/>
    </row>
    <row r="972" spans="1:4" x14ac:dyDescent="0.2">
      <c r="A972" s="1404"/>
      <c r="B972" s="1516"/>
      <c r="C972" s="1404"/>
      <c r="D972" s="1404"/>
    </row>
    <row r="973" spans="1:4" x14ac:dyDescent="0.2">
      <c r="A973" s="1404"/>
      <c r="B973" s="1516"/>
      <c r="C973" s="1404"/>
      <c r="D973" s="1404"/>
    </row>
    <row r="974" spans="1:4" x14ac:dyDescent="0.2">
      <c r="A974" s="1404"/>
      <c r="B974" s="1516"/>
      <c r="C974" s="1404"/>
      <c r="D974" s="1404"/>
    </row>
    <row r="975" spans="1:4" x14ac:dyDescent="0.2">
      <c r="A975" s="1404"/>
      <c r="B975" s="1516"/>
      <c r="C975" s="1404"/>
      <c r="D975" s="1404"/>
    </row>
    <row r="976" spans="1:4" x14ac:dyDescent="0.2">
      <c r="A976" s="1404"/>
      <c r="B976" s="1516"/>
      <c r="C976" s="1404"/>
      <c r="D976" s="1404"/>
    </row>
    <row r="977" spans="1:4" x14ac:dyDescent="0.2">
      <c r="A977" s="1404"/>
      <c r="B977" s="1516"/>
      <c r="C977" s="1404"/>
      <c r="D977" s="1404"/>
    </row>
    <row r="978" spans="1:4" x14ac:dyDescent="0.2">
      <c r="A978" s="1404"/>
      <c r="B978" s="1516"/>
      <c r="C978" s="1404"/>
      <c r="D978" s="1404"/>
    </row>
  </sheetData>
  <mergeCells count="8">
    <mergeCell ref="A2:D2"/>
    <mergeCell ref="A3:F3"/>
    <mergeCell ref="B5:B8"/>
    <mergeCell ref="C5:E6"/>
    <mergeCell ref="F5:F8"/>
    <mergeCell ref="C7:C8"/>
    <mergeCell ref="D7:D8"/>
    <mergeCell ref="E7:E8"/>
  </mergeCells>
  <conditionalFormatting sqref="B9:F33">
    <cfRule type="cellIs" dxfId="59" priority="2" stopIfTrue="1" operator="between">
      <formula>0.0001</formula>
      <formula>0.045</formula>
    </cfRule>
  </conditionalFormatting>
  <conditionalFormatting sqref="B9:F35">
    <cfRule type="cellIs" dxfId="58" priority="1" stopIfTrue="1" operator="between">
      <formula>0.001</formula>
      <formula>0.045</formula>
    </cfRule>
  </conditionalFormatting>
  <hyperlinks>
    <hyperlink ref="A1" location="Índice!A1" display="Voltar ao índice" xr:uid="{B853319C-BFBA-45E1-AB1E-188B3589CC0B}"/>
  </hyperlinks>
  <pageMargins left="0.78740157480314965" right="0.78740157480314965" top="1.1811023622047243" bottom="0.78740157480314965" header="0" footer="0"/>
  <pageSetup paperSize="9" orientation="portrait"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14DF1-F913-41A9-A63C-399466B1351B}">
  <dimension ref="A1:T65"/>
  <sheetViews>
    <sheetView showGridLines="0" workbookViewId="0"/>
  </sheetViews>
  <sheetFormatPr defaultColWidth="10.54296875" defaultRowHeight="10.5" x14ac:dyDescent="0.25"/>
  <cols>
    <col min="1" max="1" width="10.54296875" style="77" customWidth="1"/>
    <col min="2" max="2" width="7.81640625" style="77" customWidth="1"/>
    <col min="3" max="3" width="7" style="77" customWidth="1"/>
    <col min="4" max="8" width="7.453125" style="77" customWidth="1"/>
    <col min="9" max="9" width="7.7265625" style="77" customWidth="1"/>
    <col min="10" max="10" width="8" style="77" customWidth="1"/>
    <col min="11" max="11" width="10.54296875" style="77" customWidth="1"/>
    <col min="12" max="12" width="13.1796875" style="77" customWidth="1"/>
    <col min="13" max="16384" width="10.54296875" style="77"/>
  </cols>
  <sheetData>
    <row r="1" spans="1:20" ht="13" x14ac:dyDescent="0.3">
      <c r="A1" s="407" t="s">
        <v>371</v>
      </c>
    </row>
    <row r="2" spans="1:20" ht="13.5" customHeight="1" x14ac:dyDescent="0.25">
      <c r="A2" s="74" t="s">
        <v>190</v>
      </c>
      <c r="B2" s="160"/>
      <c r="C2" s="160"/>
      <c r="D2" s="160"/>
      <c r="E2" s="160"/>
      <c r="F2" s="160"/>
      <c r="G2" s="160"/>
      <c r="H2" s="160"/>
      <c r="I2" s="160"/>
      <c r="J2" s="160"/>
    </row>
    <row r="3" spans="1:20" ht="23.25" customHeight="1" x14ac:dyDescent="0.25">
      <c r="A3" s="2533" t="s">
        <v>191</v>
      </c>
      <c r="B3" s="2533"/>
      <c r="C3" s="2533"/>
      <c r="D3" s="2533"/>
      <c r="E3" s="2533"/>
      <c r="F3" s="2533"/>
      <c r="G3" s="2533"/>
      <c r="H3" s="2533"/>
      <c r="I3" s="2533"/>
      <c r="J3" s="2533"/>
    </row>
    <row r="4" spans="1:20" ht="13" customHeight="1" x14ac:dyDescent="0.25">
      <c r="A4" s="148">
        <v>2021</v>
      </c>
      <c r="B4" s="79"/>
      <c r="C4" s="80"/>
      <c r="D4" s="80"/>
      <c r="E4" s="80"/>
      <c r="F4" s="149"/>
      <c r="G4" s="80"/>
      <c r="H4" s="80"/>
      <c r="I4" s="80"/>
      <c r="J4" s="80"/>
      <c r="K4" s="80"/>
    </row>
    <row r="5" spans="1:20" ht="20.25" customHeight="1" x14ac:dyDescent="0.25">
      <c r="A5" s="2512" t="s">
        <v>122</v>
      </c>
      <c r="B5" s="2512" t="s">
        <v>123</v>
      </c>
      <c r="C5" s="2512" t="s">
        <v>124</v>
      </c>
      <c r="D5" s="2520" t="s">
        <v>125</v>
      </c>
      <c r="E5" s="2521"/>
      <c r="F5" s="2521"/>
      <c r="G5" s="2522" t="s">
        <v>126</v>
      </c>
      <c r="H5" s="2523"/>
      <c r="I5" s="2523"/>
      <c r="J5" s="2524" t="s">
        <v>127</v>
      </c>
    </row>
    <row r="6" spans="1:20" ht="9" customHeight="1" x14ac:dyDescent="0.25">
      <c r="A6" s="2513"/>
      <c r="B6" s="2513"/>
      <c r="C6" s="2513"/>
      <c r="D6" s="2512" t="s">
        <v>130</v>
      </c>
      <c r="E6" s="2512" t="s">
        <v>131</v>
      </c>
      <c r="F6" s="2512" t="s">
        <v>132</v>
      </c>
      <c r="G6" s="2512" t="s">
        <v>0</v>
      </c>
      <c r="H6" s="2512" t="s">
        <v>133</v>
      </c>
      <c r="I6" s="2512" t="s">
        <v>134</v>
      </c>
      <c r="J6" s="2525"/>
    </row>
    <row r="7" spans="1:20" ht="9" customHeight="1" x14ac:dyDescent="0.25">
      <c r="A7" s="2513"/>
      <c r="B7" s="2513"/>
      <c r="C7" s="2513"/>
      <c r="D7" s="2513"/>
      <c r="E7" s="2513"/>
      <c r="F7" s="2513"/>
      <c r="G7" s="2513"/>
      <c r="H7" s="2513"/>
      <c r="I7" s="2513"/>
      <c r="J7" s="2525"/>
    </row>
    <row r="8" spans="1:20" ht="9" customHeight="1" x14ac:dyDescent="0.25">
      <c r="A8" s="2513"/>
      <c r="B8" s="2513"/>
      <c r="C8" s="2513"/>
      <c r="D8" s="2513"/>
      <c r="E8" s="2513"/>
      <c r="F8" s="2513"/>
      <c r="G8" s="2513"/>
      <c r="H8" s="2513"/>
      <c r="I8" s="2513"/>
      <c r="J8" s="2525"/>
    </row>
    <row r="9" spans="1:20" ht="9" customHeight="1" x14ac:dyDescent="0.25">
      <c r="A9" s="2513"/>
      <c r="B9" s="2513"/>
      <c r="C9" s="2513"/>
      <c r="D9" s="2513"/>
      <c r="E9" s="2513"/>
      <c r="F9" s="2513"/>
      <c r="G9" s="2513"/>
      <c r="H9" s="2513"/>
      <c r="I9" s="2513"/>
      <c r="J9" s="2525"/>
    </row>
    <row r="10" spans="1:20" ht="12.75" customHeight="1" x14ac:dyDescent="0.25">
      <c r="A10" s="2513"/>
      <c r="B10" s="2514"/>
      <c r="C10" s="2514"/>
      <c r="D10" s="2514"/>
      <c r="E10" s="2514"/>
      <c r="F10" s="2514"/>
      <c r="G10" s="2514"/>
      <c r="H10" s="2514"/>
      <c r="I10" s="2514"/>
      <c r="J10" s="2526"/>
    </row>
    <row r="11" spans="1:20" ht="15" customHeight="1" x14ac:dyDescent="0.25">
      <c r="A11" s="2519"/>
      <c r="B11" s="2515" t="s">
        <v>135</v>
      </c>
      <c r="C11" s="2516"/>
      <c r="D11" s="2515" t="s">
        <v>136</v>
      </c>
      <c r="E11" s="2517"/>
      <c r="F11" s="2517"/>
      <c r="G11" s="2517"/>
      <c r="H11" s="2517"/>
      <c r="I11" s="2517"/>
      <c r="J11" s="2517"/>
    </row>
    <row r="12" spans="1:20" ht="6" customHeight="1" x14ac:dyDescent="0.25">
      <c r="A12" s="82"/>
      <c r="B12" s="82"/>
      <c r="C12" s="82"/>
      <c r="D12" s="82"/>
      <c r="E12" s="82"/>
      <c r="F12" s="82"/>
      <c r="G12" s="82"/>
      <c r="H12" s="82"/>
      <c r="I12" s="82"/>
      <c r="J12" s="82"/>
      <c r="K12" s="80"/>
    </row>
    <row r="13" spans="1:20" ht="12.75" customHeight="1" x14ac:dyDescent="0.25">
      <c r="A13" s="84" t="s">
        <v>187</v>
      </c>
      <c r="B13" s="84"/>
      <c r="C13" s="84"/>
      <c r="D13" s="84"/>
      <c r="E13" s="84"/>
      <c r="F13" s="84"/>
      <c r="G13" s="84"/>
      <c r="H13" s="84"/>
      <c r="I13" s="84"/>
      <c r="J13" s="84"/>
      <c r="K13" s="80"/>
    </row>
    <row r="14" spans="1:20" ht="6" customHeight="1" x14ac:dyDescent="0.25">
      <c r="A14" s="84" t="s">
        <v>175</v>
      </c>
      <c r="B14" s="162"/>
      <c r="C14" s="162"/>
      <c r="D14" s="161"/>
      <c r="E14" s="162"/>
      <c r="F14" s="162"/>
      <c r="G14" s="161"/>
      <c r="H14" s="162"/>
      <c r="I14" s="162"/>
      <c r="J14" s="162"/>
      <c r="K14" s="80"/>
      <c r="L14" s="181"/>
      <c r="M14" s="181"/>
      <c r="N14" s="181"/>
      <c r="O14" s="181"/>
      <c r="P14" s="181"/>
      <c r="Q14" s="181"/>
      <c r="R14" s="181"/>
      <c r="S14" s="181"/>
      <c r="T14" s="181"/>
    </row>
    <row r="15" spans="1:20" s="88" customFormat="1" ht="12" customHeight="1" x14ac:dyDescent="0.25">
      <c r="A15" s="163" t="s">
        <v>151</v>
      </c>
      <c r="B15" s="111">
        <v>606</v>
      </c>
      <c r="C15" s="111">
        <v>1694</v>
      </c>
      <c r="D15" s="111">
        <v>20065.767</v>
      </c>
      <c r="E15" s="111">
        <v>105364.21799999999</v>
      </c>
      <c r="F15" s="111">
        <v>20595.412</v>
      </c>
      <c r="G15" s="111">
        <v>153634.739</v>
      </c>
      <c r="H15" s="111">
        <v>147097.76</v>
      </c>
      <c r="I15" s="111">
        <v>6536.9790000000003</v>
      </c>
      <c r="J15" s="111">
        <v>6847.6409999999996</v>
      </c>
      <c r="K15" s="84"/>
    </row>
    <row r="16" spans="1:20" s="88" customFormat="1" ht="20.149999999999999" customHeight="1" x14ac:dyDescent="0.25">
      <c r="A16" s="164" t="s">
        <v>152</v>
      </c>
      <c r="B16" s="111">
        <v>585</v>
      </c>
      <c r="C16" s="111">
        <v>1627</v>
      </c>
      <c r="D16" s="111">
        <v>19347.058000000001</v>
      </c>
      <c r="E16" s="111">
        <v>102781.618</v>
      </c>
      <c r="F16" s="111">
        <v>20166.402999999998</v>
      </c>
      <c r="G16" s="111">
        <v>149646.99100000001</v>
      </c>
      <c r="H16" s="111">
        <v>143302.67000000001</v>
      </c>
      <c r="I16" s="111">
        <v>6344.3209999999999</v>
      </c>
      <c r="J16" s="111">
        <v>6642.2889999999998</v>
      </c>
      <c r="K16" s="84"/>
      <c r="L16" s="181"/>
      <c r="M16" s="181"/>
      <c r="N16" s="181"/>
      <c r="O16" s="181"/>
      <c r="P16" s="181"/>
      <c r="Q16" s="181"/>
      <c r="R16" s="181"/>
      <c r="S16" s="181"/>
      <c r="T16" s="181"/>
    </row>
    <row r="17" spans="1:20" ht="20.149999999999999" customHeight="1" x14ac:dyDescent="0.25">
      <c r="A17" s="165" t="s">
        <v>153</v>
      </c>
      <c r="B17" s="105">
        <v>233</v>
      </c>
      <c r="C17" s="105" t="s">
        <v>163</v>
      </c>
      <c r="D17" s="105" t="s">
        <v>163</v>
      </c>
      <c r="E17" s="105" t="s">
        <v>163</v>
      </c>
      <c r="F17" s="105" t="s">
        <v>163</v>
      </c>
      <c r="G17" s="105" t="s">
        <v>163</v>
      </c>
      <c r="H17" s="105" t="s">
        <v>163</v>
      </c>
      <c r="I17" s="105" t="s">
        <v>163</v>
      </c>
      <c r="J17" s="105" t="s">
        <v>163</v>
      </c>
      <c r="K17" s="80"/>
    </row>
    <row r="18" spans="1:20" ht="15" customHeight="1" x14ac:dyDescent="0.25">
      <c r="A18" s="165" t="s">
        <v>154</v>
      </c>
      <c r="B18" s="105">
        <v>138</v>
      </c>
      <c r="C18" s="105" t="s">
        <v>163</v>
      </c>
      <c r="D18" s="105" t="s">
        <v>163</v>
      </c>
      <c r="E18" s="105" t="s">
        <v>163</v>
      </c>
      <c r="F18" s="105" t="s">
        <v>163</v>
      </c>
      <c r="G18" s="105" t="s">
        <v>163</v>
      </c>
      <c r="H18" s="105" t="s">
        <v>163</v>
      </c>
      <c r="I18" s="105" t="s">
        <v>163</v>
      </c>
      <c r="J18" s="105" t="s">
        <v>163</v>
      </c>
      <c r="K18" s="80"/>
    </row>
    <row r="19" spans="1:20" ht="15" customHeight="1" x14ac:dyDescent="0.25">
      <c r="A19" s="78" t="s">
        <v>155</v>
      </c>
      <c r="B19" s="105">
        <v>173</v>
      </c>
      <c r="C19" s="105">
        <v>811</v>
      </c>
      <c r="D19" s="105">
        <v>11231.174000000001</v>
      </c>
      <c r="E19" s="105">
        <v>51142.131999999998</v>
      </c>
      <c r="F19" s="105">
        <v>12092.776</v>
      </c>
      <c r="G19" s="105">
        <v>78771.600000000006</v>
      </c>
      <c r="H19" s="105">
        <v>77164.144</v>
      </c>
      <c r="I19" s="105">
        <v>1607.4559999999999</v>
      </c>
      <c r="J19" s="105">
        <v>5195.0559999999996</v>
      </c>
      <c r="K19" s="80"/>
    </row>
    <row r="20" spans="1:20" ht="15" customHeight="1" x14ac:dyDescent="0.25">
      <c r="A20" s="165" t="s">
        <v>156</v>
      </c>
      <c r="B20" s="105">
        <v>22</v>
      </c>
      <c r="C20" s="105">
        <v>43</v>
      </c>
      <c r="D20" s="105">
        <v>375.96</v>
      </c>
      <c r="E20" s="105">
        <v>2602.6790000000001</v>
      </c>
      <c r="F20" s="105">
        <v>343.28199999999998</v>
      </c>
      <c r="G20" s="105">
        <v>3443.0709999999999</v>
      </c>
      <c r="H20" s="105">
        <v>3186.3939999999998</v>
      </c>
      <c r="I20" s="105">
        <v>256.67700000000002</v>
      </c>
      <c r="J20" s="105">
        <v>85.528000000000006</v>
      </c>
      <c r="K20" s="80"/>
    </row>
    <row r="21" spans="1:20" ht="15" customHeight="1" x14ac:dyDescent="0.25">
      <c r="A21" s="165" t="s">
        <v>157</v>
      </c>
      <c r="B21" s="105">
        <v>19</v>
      </c>
      <c r="C21" s="105" t="s">
        <v>163</v>
      </c>
      <c r="D21" s="105" t="s">
        <v>163</v>
      </c>
      <c r="E21" s="105" t="s">
        <v>163</v>
      </c>
      <c r="F21" s="105" t="s">
        <v>163</v>
      </c>
      <c r="G21" s="105" t="s">
        <v>163</v>
      </c>
      <c r="H21" s="105" t="s">
        <v>163</v>
      </c>
      <c r="I21" s="105" t="s">
        <v>163</v>
      </c>
      <c r="J21" s="105" t="s">
        <v>163</v>
      </c>
      <c r="K21" s="80"/>
    </row>
    <row r="22" spans="1:20" s="88" customFormat="1" ht="20.149999999999999" customHeight="1" x14ac:dyDescent="0.25">
      <c r="A22" s="163" t="s">
        <v>172</v>
      </c>
      <c r="B22" s="111">
        <v>12</v>
      </c>
      <c r="C22" s="111">
        <v>46</v>
      </c>
      <c r="D22" s="111">
        <v>509.83100000000002</v>
      </c>
      <c r="E22" s="111">
        <v>1805.5840000000001</v>
      </c>
      <c r="F22" s="111">
        <v>280.44900000000001</v>
      </c>
      <c r="G22" s="111">
        <v>2778.45</v>
      </c>
      <c r="H22" s="111">
        <v>2778.3530000000001</v>
      </c>
      <c r="I22" s="111" t="s">
        <v>176</v>
      </c>
      <c r="J22" s="182">
        <v>135.80099999999999</v>
      </c>
      <c r="K22" s="84"/>
      <c r="L22" s="181"/>
      <c r="M22" s="181"/>
      <c r="N22" s="181"/>
      <c r="O22" s="181"/>
      <c r="P22" s="181"/>
      <c r="Q22" s="181"/>
      <c r="R22" s="181"/>
      <c r="S22" s="181"/>
      <c r="T22" s="181"/>
    </row>
    <row r="23" spans="1:20" s="88" customFormat="1" ht="15" customHeight="1" x14ac:dyDescent="0.25">
      <c r="A23" s="163" t="s">
        <v>173</v>
      </c>
      <c r="B23" s="111">
        <v>9</v>
      </c>
      <c r="C23" s="111">
        <v>21</v>
      </c>
      <c r="D23" s="111">
        <v>208.87799999999999</v>
      </c>
      <c r="E23" s="111">
        <v>777.01599999999996</v>
      </c>
      <c r="F23" s="111">
        <v>148.56</v>
      </c>
      <c r="G23" s="111">
        <v>1209.298</v>
      </c>
      <c r="H23" s="111">
        <v>1016.737</v>
      </c>
      <c r="I23" s="111">
        <v>192.56100000000001</v>
      </c>
      <c r="J23" s="111">
        <v>69.551000000000002</v>
      </c>
      <c r="K23" s="84"/>
    </row>
    <row r="24" spans="1:20" ht="4.5" customHeight="1" x14ac:dyDescent="0.25">
      <c r="A24" s="166"/>
      <c r="B24" s="167"/>
      <c r="C24" s="167"/>
      <c r="D24" s="167"/>
      <c r="E24" s="167"/>
      <c r="F24" s="167"/>
      <c r="G24" s="167"/>
      <c r="H24" s="167"/>
      <c r="I24" s="167"/>
      <c r="J24" s="167"/>
      <c r="K24" s="80"/>
    </row>
    <row r="25" spans="1:20" ht="12.75" customHeight="1" x14ac:dyDescent="0.25">
      <c r="A25" s="164" t="s">
        <v>188</v>
      </c>
      <c r="B25" s="164"/>
      <c r="C25" s="164"/>
      <c r="D25" s="164"/>
      <c r="E25" s="164"/>
      <c r="F25" s="164"/>
      <c r="G25" s="164"/>
      <c r="H25" s="164"/>
      <c r="I25" s="164"/>
      <c r="J25" s="164"/>
      <c r="K25" s="80"/>
    </row>
    <row r="26" spans="1:20" ht="6" customHeight="1" x14ac:dyDescent="0.25">
      <c r="A26" s="164" t="s">
        <v>175</v>
      </c>
      <c r="B26" s="183"/>
      <c r="C26" s="183"/>
      <c r="D26" s="167"/>
      <c r="E26" s="183"/>
      <c r="F26" s="183"/>
      <c r="G26" s="167"/>
      <c r="H26" s="183"/>
      <c r="I26" s="183"/>
      <c r="J26" s="183"/>
      <c r="K26" s="80"/>
    </row>
    <row r="27" spans="1:20" s="88" customFormat="1" ht="11.25" customHeight="1" x14ac:dyDescent="0.25">
      <c r="A27" s="163" t="s">
        <v>151</v>
      </c>
      <c r="B27" s="111">
        <v>3526</v>
      </c>
      <c r="C27" s="111">
        <v>6928</v>
      </c>
      <c r="D27" s="111">
        <v>69336.251999999993</v>
      </c>
      <c r="E27" s="111">
        <v>724387.55799999996</v>
      </c>
      <c r="F27" s="111">
        <v>47760.870999999999</v>
      </c>
      <c r="G27" s="111">
        <v>853909.01800000004</v>
      </c>
      <c r="H27" s="111">
        <v>791958.58799999999</v>
      </c>
      <c r="I27" s="111">
        <v>61950.43</v>
      </c>
      <c r="J27" s="111">
        <v>15911.044</v>
      </c>
      <c r="K27" s="84"/>
    </row>
    <row r="28" spans="1:20" s="88" customFormat="1" ht="20.149999999999999" customHeight="1" x14ac:dyDescent="0.25">
      <c r="A28" s="164" t="s">
        <v>152</v>
      </c>
      <c r="B28" s="111">
        <v>3462</v>
      </c>
      <c r="C28" s="111">
        <v>6685</v>
      </c>
      <c r="D28" s="111">
        <v>66242.082999999999</v>
      </c>
      <c r="E28" s="111">
        <v>705552.71200000006</v>
      </c>
      <c r="F28" s="111">
        <v>45940.358</v>
      </c>
      <c r="G28" s="111">
        <v>829397.16599999997</v>
      </c>
      <c r="H28" s="111">
        <v>769393.10499999998</v>
      </c>
      <c r="I28" s="111">
        <v>60004.061000000002</v>
      </c>
      <c r="J28" s="111">
        <v>14948.608</v>
      </c>
      <c r="K28" s="84"/>
      <c r="L28" s="181"/>
      <c r="M28" s="181"/>
      <c r="N28" s="181"/>
      <c r="O28" s="181"/>
      <c r="P28" s="181"/>
      <c r="Q28" s="181"/>
      <c r="R28" s="181"/>
      <c r="S28" s="181"/>
      <c r="T28" s="181"/>
    </row>
    <row r="29" spans="1:20" ht="20.149999999999999" customHeight="1" x14ac:dyDescent="0.25">
      <c r="A29" s="165" t="s">
        <v>153</v>
      </c>
      <c r="B29" s="105">
        <v>1155</v>
      </c>
      <c r="C29" s="105">
        <v>2210</v>
      </c>
      <c r="D29" s="105">
        <v>21798.129000000001</v>
      </c>
      <c r="E29" s="105">
        <v>215867.64</v>
      </c>
      <c r="F29" s="105">
        <v>16052.101000000001</v>
      </c>
      <c r="G29" s="105">
        <v>260664.03899999999</v>
      </c>
      <c r="H29" s="105">
        <v>240299.01800000001</v>
      </c>
      <c r="I29" s="105">
        <v>20365.021000000001</v>
      </c>
      <c r="J29" s="105">
        <v>6421.8980000000001</v>
      </c>
      <c r="K29" s="80"/>
    </row>
    <row r="30" spans="1:20" ht="15" customHeight="1" x14ac:dyDescent="0.25">
      <c r="A30" s="165" t="s">
        <v>154</v>
      </c>
      <c r="B30" s="105">
        <v>656</v>
      </c>
      <c r="C30" s="105">
        <v>1243</v>
      </c>
      <c r="D30" s="105">
        <v>12097.897000000001</v>
      </c>
      <c r="E30" s="105">
        <v>133300.30300000001</v>
      </c>
      <c r="F30" s="105">
        <v>7960.2190000000001</v>
      </c>
      <c r="G30" s="105">
        <v>156245.057</v>
      </c>
      <c r="H30" s="105">
        <v>145722.79</v>
      </c>
      <c r="I30" s="105">
        <v>10522.267</v>
      </c>
      <c r="J30" s="105">
        <v>2468.9940000000001</v>
      </c>
      <c r="K30" s="80"/>
      <c r="L30" s="181"/>
      <c r="M30" s="181"/>
      <c r="N30" s="181"/>
      <c r="O30" s="181"/>
      <c r="P30" s="181"/>
      <c r="Q30" s="181"/>
      <c r="R30" s="181"/>
      <c r="S30" s="181"/>
      <c r="T30" s="181"/>
    </row>
    <row r="31" spans="1:20" ht="15" customHeight="1" x14ac:dyDescent="0.25">
      <c r="A31" s="78" t="s">
        <v>155</v>
      </c>
      <c r="B31" s="105">
        <v>1193</v>
      </c>
      <c r="C31" s="105">
        <v>2264</v>
      </c>
      <c r="D31" s="105">
        <v>22185.794000000002</v>
      </c>
      <c r="E31" s="105">
        <v>250962.783</v>
      </c>
      <c r="F31" s="105">
        <v>16081.05</v>
      </c>
      <c r="G31" s="105">
        <v>288193.30800000002</v>
      </c>
      <c r="H31" s="105">
        <v>268714.36700000003</v>
      </c>
      <c r="I31" s="105">
        <v>19478.940999999999</v>
      </c>
      <c r="J31" s="105">
        <v>2687.9140000000002</v>
      </c>
      <c r="K31" s="80"/>
    </row>
    <row r="32" spans="1:20" ht="15" customHeight="1" x14ac:dyDescent="0.25">
      <c r="A32" s="165" t="s">
        <v>156</v>
      </c>
      <c r="B32" s="105">
        <v>244</v>
      </c>
      <c r="C32" s="105">
        <v>489</v>
      </c>
      <c r="D32" s="105">
        <v>4929.2479999999996</v>
      </c>
      <c r="E32" s="105">
        <v>53619.462</v>
      </c>
      <c r="F32" s="105">
        <v>2765.1909999999998</v>
      </c>
      <c r="G32" s="105">
        <v>63270.673999999999</v>
      </c>
      <c r="H32" s="105">
        <v>57368.773000000001</v>
      </c>
      <c r="I32" s="105">
        <v>5901.9009999999998</v>
      </c>
      <c r="J32" s="105">
        <v>2053.6</v>
      </c>
      <c r="K32" s="80"/>
    </row>
    <row r="33" spans="1:20" ht="15" customHeight="1" x14ac:dyDescent="0.25">
      <c r="A33" s="165" t="s">
        <v>157</v>
      </c>
      <c r="B33" s="105">
        <v>214</v>
      </c>
      <c r="C33" s="105">
        <v>479</v>
      </c>
      <c r="D33" s="105">
        <v>5231.0150000000003</v>
      </c>
      <c r="E33" s="105">
        <v>51802.523999999998</v>
      </c>
      <c r="F33" s="105">
        <v>3081.797</v>
      </c>
      <c r="G33" s="105">
        <v>61024.088000000003</v>
      </c>
      <c r="H33" s="105">
        <v>57288.156999999999</v>
      </c>
      <c r="I33" s="105">
        <v>3735.931</v>
      </c>
      <c r="J33" s="105">
        <v>1316.202</v>
      </c>
      <c r="K33" s="80"/>
    </row>
    <row r="34" spans="1:20" s="88" customFormat="1" ht="20.149999999999999" customHeight="1" x14ac:dyDescent="0.25">
      <c r="A34" s="163" t="s">
        <v>172</v>
      </c>
      <c r="B34" s="111">
        <v>23</v>
      </c>
      <c r="C34" s="111">
        <v>66</v>
      </c>
      <c r="D34" s="111">
        <v>760.07299999999998</v>
      </c>
      <c r="E34" s="111">
        <v>7166.15</v>
      </c>
      <c r="F34" s="111">
        <v>542.04899999999998</v>
      </c>
      <c r="G34" s="111">
        <v>8742.7489999999998</v>
      </c>
      <c r="H34" s="111">
        <v>8210.348</v>
      </c>
      <c r="I34" s="111">
        <v>532.40099999999995</v>
      </c>
      <c r="J34" s="111">
        <v>368.86799999999999</v>
      </c>
      <c r="K34" s="84"/>
    </row>
    <row r="35" spans="1:20" s="88" customFormat="1" ht="15" customHeight="1" x14ac:dyDescent="0.25">
      <c r="A35" s="163" t="s">
        <v>173</v>
      </c>
      <c r="B35" s="111">
        <v>41</v>
      </c>
      <c r="C35" s="111">
        <v>177</v>
      </c>
      <c r="D35" s="111">
        <v>2334.096</v>
      </c>
      <c r="E35" s="111">
        <v>11668.696</v>
      </c>
      <c r="F35" s="111">
        <v>1278.4639999999999</v>
      </c>
      <c r="G35" s="111">
        <v>15769.102999999999</v>
      </c>
      <c r="H35" s="111">
        <v>14355.135</v>
      </c>
      <c r="I35" s="111">
        <v>1413.9680000000001</v>
      </c>
      <c r="J35" s="111">
        <v>593.56799999999998</v>
      </c>
      <c r="K35" s="84"/>
    </row>
    <row r="36" spans="1:20" s="88" customFormat="1" ht="6" customHeight="1" x14ac:dyDescent="0.25">
      <c r="A36" s="163"/>
      <c r="B36" s="167"/>
      <c r="C36" s="167"/>
      <c r="D36" s="167"/>
      <c r="E36" s="167"/>
      <c r="F36" s="167"/>
      <c r="G36" s="167"/>
      <c r="H36" s="167"/>
      <c r="I36" s="167"/>
      <c r="J36" s="167"/>
      <c r="K36" s="84"/>
      <c r="L36" s="181"/>
      <c r="M36" s="181"/>
      <c r="N36" s="181"/>
      <c r="O36" s="181"/>
      <c r="P36" s="181"/>
      <c r="Q36" s="181"/>
      <c r="R36" s="181"/>
      <c r="S36" s="181"/>
      <c r="T36" s="181"/>
    </row>
    <row r="37" spans="1:20" ht="12.75" customHeight="1" x14ac:dyDescent="0.25">
      <c r="A37" s="164" t="s">
        <v>189</v>
      </c>
      <c r="B37" s="164"/>
      <c r="C37" s="164"/>
      <c r="D37" s="164"/>
      <c r="E37" s="164"/>
      <c r="F37" s="164"/>
      <c r="G37" s="164"/>
      <c r="H37" s="164"/>
      <c r="I37" s="164"/>
      <c r="J37" s="164"/>
      <c r="K37" s="80"/>
    </row>
    <row r="38" spans="1:20" ht="4.5" customHeight="1" x14ac:dyDescent="0.25">
      <c r="A38" s="164" t="s">
        <v>175</v>
      </c>
      <c r="B38" s="183"/>
      <c r="C38" s="183"/>
      <c r="D38" s="167"/>
      <c r="E38" s="183"/>
      <c r="F38" s="183"/>
      <c r="G38" s="167"/>
      <c r="H38" s="183"/>
      <c r="I38" s="183"/>
      <c r="J38" s="183"/>
      <c r="K38" s="80"/>
    </row>
    <row r="39" spans="1:20" s="88" customFormat="1" ht="13.5" customHeight="1" x14ac:dyDescent="0.25">
      <c r="A39" s="163" t="s">
        <v>151</v>
      </c>
      <c r="B39" s="111">
        <v>66</v>
      </c>
      <c r="C39" s="111">
        <v>89</v>
      </c>
      <c r="D39" s="111">
        <v>523.245</v>
      </c>
      <c r="E39" s="111">
        <v>2722.2449999999999</v>
      </c>
      <c r="F39" s="111">
        <v>572.95000000000005</v>
      </c>
      <c r="G39" s="111">
        <v>3932.674</v>
      </c>
      <c r="H39" s="111">
        <v>3670.2370000000001</v>
      </c>
      <c r="I39" s="111">
        <v>262.43700000000001</v>
      </c>
      <c r="J39" s="111">
        <v>291.19099999999997</v>
      </c>
      <c r="K39" s="84"/>
    </row>
    <row r="40" spans="1:20" s="88" customFormat="1" ht="20.149999999999999" customHeight="1" x14ac:dyDescent="0.25">
      <c r="A40" s="164" t="s">
        <v>152</v>
      </c>
      <c r="B40" s="85">
        <v>62</v>
      </c>
      <c r="C40" s="85">
        <v>80</v>
      </c>
      <c r="D40" s="85">
        <v>438.61</v>
      </c>
      <c r="E40" s="85">
        <v>2310.6439999999998</v>
      </c>
      <c r="F40" s="85">
        <v>507.56099999999998</v>
      </c>
      <c r="G40" s="85">
        <v>3341.0520000000001</v>
      </c>
      <c r="H40" s="85">
        <v>3203.5590000000002</v>
      </c>
      <c r="I40" s="85">
        <v>137.49299999999999</v>
      </c>
      <c r="J40" s="85">
        <v>234.30699999999999</v>
      </c>
      <c r="K40" s="84"/>
    </row>
    <row r="41" spans="1:20" ht="15" customHeight="1" x14ac:dyDescent="0.25">
      <c r="A41" s="165" t="s">
        <v>153</v>
      </c>
      <c r="B41" s="105">
        <v>14</v>
      </c>
      <c r="C41" s="105" t="s">
        <v>163</v>
      </c>
      <c r="D41" s="105" t="s">
        <v>163</v>
      </c>
      <c r="E41" s="105" t="s">
        <v>163</v>
      </c>
      <c r="F41" s="105" t="s">
        <v>163</v>
      </c>
      <c r="G41" s="105" t="s">
        <v>163</v>
      </c>
      <c r="H41" s="105" t="s">
        <v>163</v>
      </c>
      <c r="I41" s="105" t="s">
        <v>163</v>
      </c>
      <c r="J41" s="105" t="s">
        <v>163</v>
      </c>
      <c r="K41" s="80"/>
    </row>
    <row r="42" spans="1:20" ht="15" customHeight="1" x14ac:dyDescent="0.25">
      <c r="A42" s="165" t="s">
        <v>154</v>
      </c>
      <c r="B42" s="105">
        <v>12</v>
      </c>
      <c r="C42" s="105" t="s">
        <v>163</v>
      </c>
      <c r="D42" s="105" t="s">
        <v>163</v>
      </c>
      <c r="E42" s="105" t="s">
        <v>163</v>
      </c>
      <c r="F42" s="105" t="s">
        <v>163</v>
      </c>
      <c r="G42" s="105" t="s">
        <v>163</v>
      </c>
      <c r="H42" s="105" t="s">
        <v>163</v>
      </c>
      <c r="I42" s="105" t="s">
        <v>163</v>
      </c>
      <c r="J42" s="105" t="s">
        <v>163</v>
      </c>
      <c r="K42" s="80"/>
    </row>
    <row r="43" spans="1:20" ht="15" customHeight="1" x14ac:dyDescent="0.25">
      <c r="A43" s="78" t="s">
        <v>155</v>
      </c>
      <c r="B43" s="105">
        <v>30</v>
      </c>
      <c r="C43" s="105" t="s">
        <v>163</v>
      </c>
      <c r="D43" s="105" t="s">
        <v>163</v>
      </c>
      <c r="E43" s="105" t="s">
        <v>163</v>
      </c>
      <c r="F43" s="105" t="s">
        <v>163</v>
      </c>
      <c r="G43" s="105" t="s">
        <v>163</v>
      </c>
      <c r="H43" s="105" t="s">
        <v>163</v>
      </c>
      <c r="I43" s="105" t="s">
        <v>163</v>
      </c>
      <c r="J43" s="105" t="s">
        <v>163</v>
      </c>
      <c r="K43" s="80"/>
    </row>
    <row r="44" spans="1:20" ht="15" customHeight="1" x14ac:dyDescent="0.25">
      <c r="A44" s="165" t="s">
        <v>156</v>
      </c>
      <c r="B44" s="105">
        <v>5</v>
      </c>
      <c r="C44" s="105">
        <v>6</v>
      </c>
      <c r="D44" s="105">
        <v>2.1219999999999999</v>
      </c>
      <c r="E44" s="105">
        <v>72.247</v>
      </c>
      <c r="F44" s="105">
        <v>55.161000000000001</v>
      </c>
      <c r="G44" s="105">
        <v>136.96700000000001</v>
      </c>
      <c r="H44" s="105">
        <v>115.613</v>
      </c>
      <c r="I44" s="105">
        <v>21.353999999999999</v>
      </c>
      <c r="J44" s="105">
        <v>10.867000000000001</v>
      </c>
      <c r="K44" s="80"/>
    </row>
    <row r="45" spans="1:20" ht="15" customHeight="1" x14ac:dyDescent="0.25">
      <c r="A45" s="165" t="s">
        <v>157</v>
      </c>
      <c r="B45" s="105">
        <v>1</v>
      </c>
      <c r="C45" s="105" t="s">
        <v>163</v>
      </c>
      <c r="D45" s="105" t="s">
        <v>163</v>
      </c>
      <c r="E45" s="105" t="s">
        <v>163</v>
      </c>
      <c r="F45" s="105" t="s">
        <v>163</v>
      </c>
      <c r="G45" s="105" t="s">
        <v>163</v>
      </c>
      <c r="H45" s="105" t="s">
        <v>163</v>
      </c>
      <c r="I45" s="105" t="s">
        <v>163</v>
      </c>
      <c r="J45" s="105" t="s">
        <v>163</v>
      </c>
      <c r="K45" s="80"/>
    </row>
    <row r="46" spans="1:20" s="88" customFormat="1" ht="20.149999999999999" customHeight="1" x14ac:dyDescent="0.25">
      <c r="A46" s="163" t="s">
        <v>172</v>
      </c>
      <c r="B46" s="111">
        <v>1</v>
      </c>
      <c r="C46" s="111" t="s">
        <v>163</v>
      </c>
      <c r="D46" s="111" t="s">
        <v>163</v>
      </c>
      <c r="E46" s="111" t="s">
        <v>163</v>
      </c>
      <c r="F46" s="111" t="s">
        <v>163</v>
      </c>
      <c r="G46" s="111" t="s">
        <v>163</v>
      </c>
      <c r="H46" s="111" t="s">
        <v>163</v>
      </c>
      <c r="I46" s="111" t="s">
        <v>163</v>
      </c>
      <c r="J46" s="111" t="s">
        <v>163</v>
      </c>
      <c r="K46" s="84"/>
    </row>
    <row r="47" spans="1:20" s="88" customFormat="1" ht="15" customHeight="1" x14ac:dyDescent="0.25">
      <c r="A47" s="163" t="s">
        <v>173</v>
      </c>
      <c r="B47" s="111">
        <v>3</v>
      </c>
      <c r="C47" s="111" t="s">
        <v>163</v>
      </c>
      <c r="D47" s="111" t="s">
        <v>163</v>
      </c>
      <c r="E47" s="111" t="s">
        <v>163</v>
      </c>
      <c r="F47" s="111" t="s">
        <v>163</v>
      </c>
      <c r="G47" s="111" t="s">
        <v>163</v>
      </c>
      <c r="H47" s="111" t="s">
        <v>163</v>
      </c>
      <c r="I47" s="111" t="s">
        <v>163</v>
      </c>
      <c r="J47" s="111" t="s">
        <v>163</v>
      </c>
      <c r="K47" s="84"/>
    </row>
    <row r="48" spans="1:20" ht="3.75" customHeight="1" thickBot="1" x14ac:dyDescent="0.3">
      <c r="A48" s="173"/>
      <c r="B48" s="174"/>
      <c r="C48" s="174"/>
      <c r="D48" s="174"/>
      <c r="E48" s="174"/>
      <c r="F48" s="174"/>
      <c r="G48" s="174"/>
      <c r="H48" s="174"/>
      <c r="I48" s="174"/>
      <c r="J48" s="174"/>
      <c r="K48" s="80"/>
    </row>
    <row r="49" spans="1:11" ht="13" customHeight="1" thickTop="1" x14ac:dyDescent="0.25">
      <c r="A49" s="2532" t="s">
        <v>182</v>
      </c>
      <c r="B49" s="2532"/>
      <c r="C49" s="2532"/>
      <c r="D49" s="2532"/>
      <c r="E49" s="2532"/>
      <c r="F49" s="2532"/>
      <c r="G49" s="2532"/>
      <c r="H49" s="2532"/>
      <c r="I49" s="2532"/>
      <c r="J49" s="2532"/>
      <c r="K49" s="80"/>
    </row>
    <row r="50" spans="1:11" ht="15.75" customHeight="1" x14ac:dyDescent="0.25">
      <c r="A50" s="80"/>
      <c r="B50" s="80"/>
      <c r="C50" s="80"/>
      <c r="D50" s="80"/>
      <c r="E50" s="80"/>
      <c r="F50" s="80"/>
      <c r="G50" s="80"/>
      <c r="H50" s="80"/>
      <c r="I50" s="80"/>
      <c r="J50" s="80"/>
      <c r="K50" s="80"/>
    </row>
    <row r="51" spans="1:11" x14ac:dyDescent="0.25">
      <c r="A51" s="80"/>
      <c r="B51" s="80"/>
      <c r="C51" s="80"/>
      <c r="D51" s="80"/>
      <c r="E51" s="80"/>
      <c r="F51" s="80"/>
      <c r="G51" s="80"/>
      <c r="H51" s="80"/>
      <c r="I51" s="80"/>
      <c r="J51" s="80"/>
      <c r="K51" s="80"/>
    </row>
    <row r="52" spans="1:11" x14ac:dyDescent="0.25">
      <c r="A52" s="80"/>
      <c r="B52" s="80"/>
      <c r="C52" s="80"/>
      <c r="D52" s="80"/>
      <c r="E52" s="80"/>
      <c r="F52" s="80"/>
      <c r="G52" s="80"/>
      <c r="H52" s="80"/>
      <c r="I52" s="80"/>
      <c r="J52" s="80"/>
      <c r="K52" s="80"/>
    </row>
    <row r="53" spans="1:11" x14ac:dyDescent="0.25">
      <c r="A53" s="80"/>
      <c r="B53" s="80"/>
      <c r="C53" s="80"/>
      <c r="D53" s="80"/>
      <c r="E53" s="80"/>
      <c r="F53" s="80"/>
      <c r="G53" s="80"/>
      <c r="H53" s="80"/>
      <c r="I53" s="80"/>
      <c r="J53" s="80"/>
      <c r="K53" s="80"/>
    </row>
    <row r="54" spans="1:11" x14ac:dyDescent="0.25">
      <c r="A54" s="80"/>
      <c r="B54" s="80"/>
      <c r="C54" s="80"/>
      <c r="D54" s="80"/>
      <c r="E54" s="80"/>
      <c r="F54" s="80"/>
      <c r="G54" s="80"/>
      <c r="H54" s="80"/>
      <c r="I54" s="80"/>
      <c r="J54" s="80"/>
      <c r="K54" s="80"/>
    </row>
    <row r="57" spans="1:11" x14ac:dyDescent="0.25">
      <c r="B57" s="181"/>
      <c r="C57" s="181"/>
      <c r="D57" s="181"/>
      <c r="E57" s="181"/>
      <c r="F57" s="181"/>
      <c r="G57" s="181"/>
      <c r="H57" s="181"/>
      <c r="I57" s="181"/>
      <c r="J57" s="181"/>
    </row>
    <row r="59" spans="1:11" x14ac:dyDescent="0.25">
      <c r="B59" s="181"/>
      <c r="C59" s="181"/>
      <c r="D59" s="181"/>
      <c r="E59" s="181"/>
      <c r="F59" s="181"/>
      <c r="G59" s="181"/>
      <c r="H59" s="181"/>
      <c r="I59" s="181"/>
      <c r="J59" s="181"/>
    </row>
    <row r="65" spans="2:10" x14ac:dyDescent="0.25">
      <c r="B65" s="181"/>
      <c r="C65" s="141"/>
      <c r="D65" s="141"/>
      <c r="E65" s="141"/>
      <c r="F65" s="141"/>
      <c r="G65" s="141"/>
      <c r="H65" s="141"/>
      <c r="I65" s="141"/>
      <c r="J65" s="141"/>
    </row>
  </sheetData>
  <mergeCells count="16">
    <mergeCell ref="A49:J49"/>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conditionalFormatting sqref="N14:T14 N16:T16 J17:J21 D17:I23 N22:T22 J23 N28:T28 D29:J35 N30:T30 N36:T36 D39:J47 D57:J57 D59:J59 D65:J65">
    <cfRule type="cellIs" dxfId="92" priority="1" stopIfTrue="1" operator="between">
      <formula>0.1</formula>
      <formula>0.459</formula>
    </cfRule>
  </conditionalFormatting>
  <hyperlinks>
    <hyperlink ref="A1" location="Índice!A1" display="Voltar ao índice" xr:uid="{83EFAFDC-7E5B-41C3-B988-1BC0310B0748}"/>
  </hyperlinks>
  <pageMargins left="0.78740157480314965" right="0.4" top="1.1811023622047245" bottom="0.78740157480314965" header="0" footer="0"/>
  <pageSetup paperSize="9" orientation="portrait" verticalDpi="300"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2EB85-4298-41D7-8A55-96767AD37063}">
  <dimension ref="A1:M973"/>
  <sheetViews>
    <sheetView showGridLines="0" zoomScaleNormal="100" workbookViewId="0"/>
  </sheetViews>
  <sheetFormatPr defaultRowHeight="9" x14ac:dyDescent="0.2"/>
  <cols>
    <col min="1" max="1" width="25" style="1372" customWidth="1"/>
    <col min="2" max="2" width="11" style="1370" customWidth="1"/>
    <col min="3" max="3" width="11.1796875" style="1372" customWidth="1"/>
    <col min="4" max="4" width="9.453125" style="1372" customWidth="1"/>
    <col min="5" max="5" width="10.54296875" style="1372" customWidth="1"/>
    <col min="6" max="6" width="9.81640625" style="1372" customWidth="1"/>
    <col min="7" max="255" width="9.1796875" style="1372"/>
    <col min="256" max="256" width="27.1796875" style="1372" customWidth="1"/>
    <col min="257" max="257" width="11" style="1372" customWidth="1"/>
    <col min="258" max="258" width="12.81640625" style="1372" customWidth="1"/>
    <col min="259" max="259" width="9.453125" style="1372" customWidth="1"/>
    <col min="260" max="260" width="10" style="1372" customWidth="1"/>
    <col min="261" max="261" width="10.54296875" style="1372" customWidth="1"/>
    <col min="262" max="262" width="9.81640625" style="1372" customWidth="1"/>
    <col min="263" max="511" width="9.1796875" style="1372"/>
    <col min="512" max="512" width="27.1796875" style="1372" customWidth="1"/>
    <col min="513" max="513" width="11" style="1372" customWidth="1"/>
    <col min="514" max="514" width="12.81640625" style="1372" customWidth="1"/>
    <col min="515" max="515" width="9.453125" style="1372" customWidth="1"/>
    <col min="516" max="516" width="10" style="1372" customWidth="1"/>
    <col min="517" max="517" width="10.54296875" style="1372" customWidth="1"/>
    <col min="518" max="518" width="9.81640625" style="1372" customWidth="1"/>
    <col min="519" max="767" width="9.1796875" style="1372"/>
    <col min="768" max="768" width="27.1796875" style="1372" customWidth="1"/>
    <col min="769" max="769" width="11" style="1372" customWidth="1"/>
    <col min="770" max="770" width="12.81640625" style="1372" customWidth="1"/>
    <col min="771" max="771" width="9.453125" style="1372" customWidth="1"/>
    <col min="772" max="772" width="10" style="1372" customWidth="1"/>
    <col min="773" max="773" width="10.54296875" style="1372" customWidth="1"/>
    <col min="774" max="774" width="9.81640625" style="1372" customWidth="1"/>
    <col min="775" max="1023" width="9.1796875" style="1372"/>
    <col min="1024" max="1024" width="27.1796875" style="1372" customWidth="1"/>
    <col min="1025" max="1025" width="11" style="1372" customWidth="1"/>
    <col min="1026" max="1026" width="12.81640625" style="1372" customWidth="1"/>
    <col min="1027" max="1027" width="9.453125" style="1372" customWidth="1"/>
    <col min="1028" max="1028" width="10" style="1372" customWidth="1"/>
    <col min="1029" max="1029" width="10.54296875" style="1372" customWidth="1"/>
    <col min="1030" max="1030" width="9.81640625" style="1372" customWidth="1"/>
    <col min="1031" max="1279" width="9.1796875" style="1372"/>
    <col min="1280" max="1280" width="27.1796875" style="1372" customWidth="1"/>
    <col min="1281" max="1281" width="11" style="1372" customWidth="1"/>
    <col min="1282" max="1282" width="12.81640625" style="1372" customWidth="1"/>
    <col min="1283" max="1283" width="9.453125" style="1372" customWidth="1"/>
    <col min="1284" max="1284" width="10" style="1372" customWidth="1"/>
    <col min="1285" max="1285" width="10.54296875" style="1372" customWidth="1"/>
    <col min="1286" max="1286" width="9.81640625" style="1372" customWidth="1"/>
    <col min="1287" max="1535" width="9.1796875" style="1372"/>
    <col min="1536" max="1536" width="27.1796875" style="1372" customWidth="1"/>
    <col min="1537" max="1537" width="11" style="1372" customWidth="1"/>
    <col min="1538" max="1538" width="12.81640625" style="1372" customWidth="1"/>
    <col min="1539" max="1539" width="9.453125" style="1372" customWidth="1"/>
    <col min="1540" max="1540" width="10" style="1372" customWidth="1"/>
    <col min="1541" max="1541" width="10.54296875" style="1372" customWidth="1"/>
    <col min="1542" max="1542" width="9.81640625" style="1372" customWidth="1"/>
    <col min="1543" max="1791" width="9.1796875" style="1372"/>
    <col min="1792" max="1792" width="27.1796875" style="1372" customWidth="1"/>
    <col min="1793" max="1793" width="11" style="1372" customWidth="1"/>
    <col min="1794" max="1794" width="12.81640625" style="1372" customWidth="1"/>
    <col min="1795" max="1795" width="9.453125" style="1372" customWidth="1"/>
    <col min="1796" max="1796" width="10" style="1372" customWidth="1"/>
    <col min="1797" max="1797" width="10.54296875" style="1372" customWidth="1"/>
    <col min="1798" max="1798" width="9.81640625" style="1372" customWidth="1"/>
    <col min="1799" max="2047" width="9.1796875" style="1372"/>
    <col min="2048" max="2048" width="27.1796875" style="1372" customWidth="1"/>
    <col min="2049" max="2049" width="11" style="1372" customWidth="1"/>
    <col min="2050" max="2050" width="12.81640625" style="1372" customWidth="1"/>
    <col min="2051" max="2051" width="9.453125" style="1372" customWidth="1"/>
    <col min="2052" max="2052" width="10" style="1372" customWidth="1"/>
    <col min="2053" max="2053" width="10.54296875" style="1372" customWidth="1"/>
    <col min="2054" max="2054" width="9.81640625" style="1372" customWidth="1"/>
    <col min="2055" max="2303" width="9.1796875" style="1372"/>
    <col min="2304" max="2304" width="27.1796875" style="1372" customWidth="1"/>
    <col min="2305" max="2305" width="11" style="1372" customWidth="1"/>
    <col min="2306" max="2306" width="12.81640625" style="1372" customWidth="1"/>
    <col min="2307" max="2307" width="9.453125" style="1372" customWidth="1"/>
    <col min="2308" max="2308" width="10" style="1372" customWidth="1"/>
    <col min="2309" max="2309" width="10.54296875" style="1372" customWidth="1"/>
    <col min="2310" max="2310" width="9.81640625" style="1372" customWidth="1"/>
    <col min="2311" max="2559" width="9.1796875" style="1372"/>
    <col min="2560" max="2560" width="27.1796875" style="1372" customWidth="1"/>
    <col min="2561" max="2561" width="11" style="1372" customWidth="1"/>
    <col min="2562" max="2562" width="12.81640625" style="1372" customWidth="1"/>
    <col min="2563" max="2563" width="9.453125" style="1372" customWidth="1"/>
    <col min="2564" max="2564" width="10" style="1372" customWidth="1"/>
    <col min="2565" max="2565" width="10.54296875" style="1372" customWidth="1"/>
    <col min="2566" max="2566" width="9.81640625" style="1372" customWidth="1"/>
    <col min="2567" max="2815" width="9.1796875" style="1372"/>
    <col min="2816" max="2816" width="27.1796875" style="1372" customWidth="1"/>
    <col min="2817" max="2817" width="11" style="1372" customWidth="1"/>
    <col min="2818" max="2818" width="12.81640625" style="1372" customWidth="1"/>
    <col min="2819" max="2819" width="9.453125" style="1372" customWidth="1"/>
    <col min="2820" max="2820" width="10" style="1372" customWidth="1"/>
    <col min="2821" max="2821" width="10.54296875" style="1372" customWidth="1"/>
    <col min="2822" max="2822" width="9.81640625" style="1372" customWidth="1"/>
    <col min="2823" max="3071" width="9.1796875" style="1372"/>
    <col min="3072" max="3072" width="27.1796875" style="1372" customWidth="1"/>
    <col min="3073" max="3073" width="11" style="1372" customWidth="1"/>
    <col min="3074" max="3074" width="12.81640625" style="1372" customWidth="1"/>
    <col min="3075" max="3075" width="9.453125" style="1372" customWidth="1"/>
    <col min="3076" max="3076" width="10" style="1372" customWidth="1"/>
    <col min="3077" max="3077" width="10.54296875" style="1372" customWidth="1"/>
    <col min="3078" max="3078" width="9.81640625" style="1372" customWidth="1"/>
    <col min="3079" max="3327" width="9.1796875" style="1372"/>
    <col min="3328" max="3328" width="27.1796875" style="1372" customWidth="1"/>
    <col min="3329" max="3329" width="11" style="1372" customWidth="1"/>
    <col min="3330" max="3330" width="12.81640625" style="1372" customWidth="1"/>
    <col min="3331" max="3331" width="9.453125" style="1372" customWidth="1"/>
    <col min="3332" max="3332" width="10" style="1372" customWidth="1"/>
    <col min="3333" max="3333" width="10.54296875" style="1372" customWidth="1"/>
    <col min="3334" max="3334" width="9.81640625" style="1372" customWidth="1"/>
    <col min="3335" max="3583" width="9.1796875" style="1372"/>
    <col min="3584" max="3584" width="27.1796875" style="1372" customWidth="1"/>
    <col min="3585" max="3585" width="11" style="1372" customWidth="1"/>
    <col min="3586" max="3586" width="12.81640625" style="1372" customWidth="1"/>
    <col min="3587" max="3587" width="9.453125" style="1372" customWidth="1"/>
    <col min="3588" max="3588" width="10" style="1372" customWidth="1"/>
    <col min="3589" max="3589" width="10.54296875" style="1372" customWidth="1"/>
    <col min="3590" max="3590" width="9.81640625" style="1372" customWidth="1"/>
    <col min="3591" max="3839" width="9.1796875" style="1372"/>
    <col min="3840" max="3840" width="27.1796875" style="1372" customWidth="1"/>
    <col min="3841" max="3841" width="11" style="1372" customWidth="1"/>
    <col min="3842" max="3842" width="12.81640625" style="1372" customWidth="1"/>
    <col min="3843" max="3843" width="9.453125" style="1372" customWidth="1"/>
    <col min="3844" max="3844" width="10" style="1372" customWidth="1"/>
    <col min="3845" max="3845" width="10.54296875" style="1372" customWidth="1"/>
    <col min="3846" max="3846" width="9.81640625" style="1372" customWidth="1"/>
    <col min="3847" max="4095" width="9.1796875" style="1372"/>
    <col min="4096" max="4096" width="27.1796875" style="1372" customWidth="1"/>
    <col min="4097" max="4097" width="11" style="1372" customWidth="1"/>
    <col min="4098" max="4098" width="12.81640625" style="1372" customWidth="1"/>
    <col min="4099" max="4099" width="9.453125" style="1372" customWidth="1"/>
    <col min="4100" max="4100" width="10" style="1372" customWidth="1"/>
    <col min="4101" max="4101" width="10.54296875" style="1372" customWidth="1"/>
    <col min="4102" max="4102" width="9.81640625" style="1372" customWidth="1"/>
    <col min="4103" max="4351" width="9.1796875" style="1372"/>
    <col min="4352" max="4352" width="27.1796875" style="1372" customWidth="1"/>
    <col min="4353" max="4353" width="11" style="1372" customWidth="1"/>
    <col min="4354" max="4354" width="12.81640625" style="1372" customWidth="1"/>
    <col min="4355" max="4355" width="9.453125" style="1372" customWidth="1"/>
    <col min="4356" max="4356" width="10" style="1372" customWidth="1"/>
    <col min="4357" max="4357" width="10.54296875" style="1372" customWidth="1"/>
    <col min="4358" max="4358" width="9.81640625" style="1372" customWidth="1"/>
    <col min="4359" max="4607" width="9.1796875" style="1372"/>
    <col min="4608" max="4608" width="27.1796875" style="1372" customWidth="1"/>
    <col min="4609" max="4609" width="11" style="1372" customWidth="1"/>
    <col min="4610" max="4610" width="12.81640625" style="1372" customWidth="1"/>
    <col min="4611" max="4611" width="9.453125" style="1372" customWidth="1"/>
    <col min="4612" max="4612" width="10" style="1372" customWidth="1"/>
    <col min="4613" max="4613" width="10.54296875" style="1372" customWidth="1"/>
    <col min="4614" max="4614" width="9.81640625" style="1372" customWidth="1"/>
    <col min="4615" max="4863" width="9.1796875" style="1372"/>
    <col min="4864" max="4864" width="27.1796875" style="1372" customWidth="1"/>
    <col min="4865" max="4865" width="11" style="1372" customWidth="1"/>
    <col min="4866" max="4866" width="12.81640625" style="1372" customWidth="1"/>
    <col min="4867" max="4867" width="9.453125" style="1372" customWidth="1"/>
    <col min="4868" max="4868" width="10" style="1372" customWidth="1"/>
    <col min="4869" max="4869" width="10.54296875" style="1372" customWidth="1"/>
    <col min="4870" max="4870" width="9.81640625" style="1372" customWidth="1"/>
    <col min="4871" max="5119" width="9.1796875" style="1372"/>
    <col min="5120" max="5120" width="27.1796875" style="1372" customWidth="1"/>
    <col min="5121" max="5121" width="11" style="1372" customWidth="1"/>
    <col min="5122" max="5122" width="12.81640625" style="1372" customWidth="1"/>
    <col min="5123" max="5123" width="9.453125" style="1372" customWidth="1"/>
    <col min="5124" max="5124" width="10" style="1372" customWidth="1"/>
    <col min="5125" max="5125" width="10.54296875" style="1372" customWidth="1"/>
    <col min="5126" max="5126" width="9.81640625" style="1372" customWidth="1"/>
    <col min="5127" max="5375" width="9.1796875" style="1372"/>
    <col min="5376" max="5376" width="27.1796875" style="1372" customWidth="1"/>
    <col min="5377" max="5377" width="11" style="1372" customWidth="1"/>
    <col min="5378" max="5378" width="12.81640625" style="1372" customWidth="1"/>
    <col min="5379" max="5379" width="9.453125" style="1372" customWidth="1"/>
    <col min="5380" max="5380" width="10" style="1372" customWidth="1"/>
    <col min="5381" max="5381" width="10.54296875" style="1372" customWidth="1"/>
    <col min="5382" max="5382" width="9.81640625" style="1372" customWidth="1"/>
    <col min="5383" max="5631" width="9.1796875" style="1372"/>
    <col min="5632" max="5632" width="27.1796875" style="1372" customWidth="1"/>
    <col min="5633" max="5633" width="11" style="1372" customWidth="1"/>
    <col min="5634" max="5634" width="12.81640625" style="1372" customWidth="1"/>
    <col min="5635" max="5635" width="9.453125" style="1372" customWidth="1"/>
    <col min="5636" max="5636" width="10" style="1372" customWidth="1"/>
    <col min="5637" max="5637" width="10.54296875" style="1372" customWidth="1"/>
    <col min="5638" max="5638" width="9.81640625" style="1372" customWidth="1"/>
    <col min="5639" max="5887" width="9.1796875" style="1372"/>
    <col min="5888" max="5888" width="27.1796875" style="1372" customWidth="1"/>
    <col min="5889" max="5889" width="11" style="1372" customWidth="1"/>
    <col min="5890" max="5890" width="12.81640625" style="1372" customWidth="1"/>
    <col min="5891" max="5891" width="9.453125" style="1372" customWidth="1"/>
    <col min="5892" max="5892" width="10" style="1372" customWidth="1"/>
    <col min="5893" max="5893" width="10.54296875" style="1372" customWidth="1"/>
    <col min="5894" max="5894" width="9.81640625" style="1372" customWidth="1"/>
    <col min="5895" max="6143" width="9.1796875" style="1372"/>
    <col min="6144" max="6144" width="27.1796875" style="1372" customWidth="1"/>
    <col min="6145" max="6145" width="11" style="1372" customWidth="1"/>
    <col min="6146" max="6146" width="12.81640625" style="1372" customWidth="1"/>
    <col min="6147" max="6147" width="9.453125" style="1372" customWidth="1"/>
    <col min="6148" max="6148" width="10" style="1372" customWidth="1"/>
    <col min="6149" max="6149" width="10.54296875" style="1372" customWidth="1"/>
    <col min="6150" max="6150" width="9.81640625" style="1372" customWidth="1"/>
    <col min="6151" max="6399" width="9.1796875" style="1372"/>
    <col min="6400" max="6400" width="27.1796875" style="1372" customWidth="1"/>
    <col min="6401" max="6401" width="11" style="1372" customWidth="1"/>
    <col min="6402" max="6402" width="12.81640625" style="1372" customWidth="1"/>
    <col min="6403" max="6403" width="9.453125" style="1372" customWidth="1"/>
    <col min="6404" max="6404" width="10" style="1372" customWidth="1"/>
    <col min="6405" max="6405" width="10.54296875" style="1372" customWidth="1"/>
    <col min="6406" max="6406" width="9.81640625" style="1372" customWidth="1"/>
    <col min="6407" max="6655" width="9.1796875" style="1372"/>
    <col min="6656" max="6656" width="27.1796875" style="1372" customWidth="1"/>
    <col min="6657" max="6657" width="11" style="1372" customWidth="1"/>
    <col min="6658" max="6658" width="12.81640625" style="1372" customWidth="1"/>
    <col min="6659" max="6659" width="9.453125" style="1372" customWidth="1"/>
    <col min="6660" max="6660" width="10" style="1372" customWidth="1"/>
    <col min="6661" max="6661" width="10.54296875" style="1372" customWidth="1"/>
    <col min="6662" max="6662" width="9.81640625" style="1372" customWidth="1"/>
    <col min="6663" max="6911" width="9.1796875" style="1372"/>
    <col min="6912" max="6912" width="27.1796875" style="1372" customWidth="1"/>
    <col min="6913" max="6913" width="11" style="1372" customWidth="1"/>
    <col min="6914" max="6914" width="12.81640625" style="1372" customWidth="1"/>
    <col min="6915" max="6915" width="9.453125" style="1372" customWidth="1"/>
    <col min="6916" max="6916" width="10" style="1372" customWidth="1"/>
    <col min="6917" max="6917" width="10.54296875" style="1372" customWidth="1"/>
    <col min="6918" max="6918" width="9.81640625" style="1372" customWidth="1"/>
    <col min="6919" max="7167" width="9.1796875" style="1372"/>
    <col min="7168" max="7168" width="27.1796875" style="1372" customWidth="1"/>
    <col min="7169" max="7169" width="11" style="1372" customWidth="1"/>
    <col min="7170" max="7170" width="12.81640625" style="1372" customWidth="1"/>
    <col min="7171" max="7171" width="9.453125" style="1372" customWidth="1"/>
    <col min="7172" max="7172" width="10" style="1372" customWidth="1"/>
    <col min="7173" max="7173" width="10.54296875" style="1372" customWidth="1"/>
    <col min="7174" max="7174" width="9.81640625" style="1372" customWidth="1"/>
    <col min="7175" max="7423" width="9.1796875" style="1372"/>
    <col min="7424" max="7424" width="27.1796875" style="1372" customWidth="1"/>
    <col min="7425" max="7425" width="11" style="1372" customWidth="1"/>
    <col min="7426" max="7426" width="12.81640625" style="1372" customWidth="1"/>
    <col min="7427" max="7427" width="9.453125" style="1372" customWidth="1"/>
    <col min="7428" max="7428" width="10" style="1372" customWidth="1"/>
    <col min="7429" max="7429" width="10.54296875" style="1372" customWidth="1"/>
    <col min="7430" max="7430" width="9.81640625" style="1372" customWidth="1"/>
    <col min="7431" max="7679" width="9.1796875" style="1372"/>
    <col min="7680" max="7680" width="27.1796875" style="1372" customWidth="1"/>
    <col min="7681" max="7681" width="11" style="1372" customWidth="1"/>
    <col min="7682" max="7682" width="12.81640625" style="1372" customWidth="1"/>
    <col min="7683" max="7683" width="9.453125" style="1372" customWidth="1"/>
    <col min="7684" max="7684" width="10" style="1372" customWidth="1"/>
    <col min="7685" max="7685" width="10.54296875" style="1372" customWidth="1"/>
    <col min="7686" max="7686" width="9.81640625" style="1372" customWidth="1"/>
    <col min="7687" max="7935" width="9.1796875" style="1372"/>
    <col min="7936" max="7936" width="27.1796875" style="1372" customWidth="1"/>
    <col min="7937" max="7937" width="11" style="1372" customWidth="1"/>
    <col min="7938" max="7938" width="12.81640625" style="1372" customWidth="1"/>
    <col min="7939" max="7939" width="9.453125" style="1372" customWidth="1"/>
    <col min="7940" max="7940" width="10" style="1372" customWidth="1"/>
    <col min="7941" max="7941" width="10.54296875" style="1372" customWidth="1"/>
    <col min="7942" max="7942" width="9.81640625" style="1372" customWidth="1"/>
    <col min="7943" max="8191" width="9.1796875" style="1372"/>
    <col min="8192" max="8192" width="27.1796875" style="1372" customWidth="1"/>
    <col min="8193" max="8193" width="11" style="1372" customWidth="1"/>
    <col min="8194" max="8194" width="12.81640625" style="1372" customWidth="1"/>
    <col min="8195" max="8195" width="9.453125" style="1372" customWidth="1"/>
    <col min="8196" max="8196" width="10" style="1372" customWidth="1"/>
    <col min="8197" max="8197" width="10.54296875" style="1372" customWidth="1"/>
    <col min="8198" max="8198" width="9.81640625" style="1372" customWidth="1"/>
    <col min="8199" max="8447" width="9.1796875" style="1372"/>
    <col min="8448" max="8448" width="27.1796875" style="1372" customWidth="1"/>
    <col min="8449" max="8449" width="11" style="1372" customWidth="1"/>
    <col min="8450" max="8450" width="12.81640625" style="1372" customWidth="1"/>
    <col min="8451" max="8451" width="9.453125" style="1372" customWidth="1"/>
    <col min="8452" max="8452" width="10" style="1372" customWidth="1"/>
    <col min="8453" max="8453" width="10.54296875" style="1372" customWidth="1"/>
    <col min="8454" max="8454" width="9.81640625" style="1372" customWidth="1"/>
    <col min="8455" max="8703" width="9.1796875" style="1372"/>
    <col min="8704" max="8704" width="27.1796875" style="1372" customWidth="1"/>
    <col min="8705" max="8705" width="11" style="1372" customWidth="1"/>
    <col min="8706" max="8706" width="12.81640625" style="1372" customWidth="1"/>
    <col min="8707" max="8707" width="9.453125" style="1372" customWidth="1"/>
    <col min="8708" max="8708" width="10" style="1372" customWidth="1"/>
    <col min="8709" max="8709" width="10.54296875" style="1372" customWidth="1"/>
    <col min="8710" max="8710" width="9.81640625" style="1372" customWidth="1"/>
    <col min="8711" max="8959" width="9.1796875" style="1372"/>
    <col min="8960" max="8960" width="27.1796875" style="1372" customWidth="1"/>
    <col min="8961" max="8961" width="11" style="1372" customWidth="1"/>
    <col min="8962" max="8962" width="12.81640625" style="1372" customWidth="1"/>
    <col min="8963" max="8963" width="9.453125" style="1372" customWidth="1"/>
    <col min="8964" max="8964" width="10" style="1372" customWidth="1"/>
    <col min="8965" max="8965" width="10.54296875" style="1372" customWidth="1"/>
    <col min="8966" max="8966" width="9.81640625" style="1372" customWidth="1"/>
    <col min="8967" max="9215" width="9.1796875" style="1372"/>
    <col min="9216" max="9216" width="27.1796875" style="1372" customWidth="1"/>
    <col min="9217" max="9217" width="11" style="1372" customWidth="1"/>
    <col min="9218" max="9218" width="12.81640625" style="1372" customWidth="1"/>
    <col min="9219" max="9219" width="9.453125" style="1372" customWidth="1"/>
    <col min="9220" max="9220" width="10" style="1372" customWidth="1"/>
    <col min="9221" max="9221" width="10.54296875" style="1372" customWidth="1"/>
    <col min="9222" max="9222" width="9.81640625" style="1372" customWidth="1"/>
    <col min="9223" max="9471" width="9.1796875" style="1372"/>
    <col min="9472" max="9472" width="27.1796875" style="1372" customWidth="1"/>
    <col min="9473" max="9473" width="11" style="1372" customWidth="1"/>
    <col min="9474" max="9474" width="12.81640625" style="1372" customWidth="1"/>
    <col min="9475" max="9475" width="9.453125" style="1372" customWidth="1"/>
    <col min="9476" max="9476" width="10" style="1372" customWidth="1"/>
    <col min="9477" max="9477" width="10.54296875" style="1372" customWidth="1"/>
    <col min="9478" max="9478" width="9.81640625" style="1372" customWidth="1"/>
    <col min="9479" max="9727" width="9.1796875" style="1372"/>
    <col min="9728" max="9728" width="27.1796875" style="1372" customWidth="1"/>
    <col min="9729" max="9729" width="11" style="1372" customWidth="1"/>
    <col min="9730" max="9730" width="12.81640625" style="1372" customWidth="1"/>
    <col min="9731" max="9731" width="9.453125" style="1372" customWidth="1"/>
    <col min="9732" max="9732" width="10" style="1372" customWidth="1"/>
    <col min="9733" max="9733" width="10.54296875" style="1372" customWidth="1"/>
    <col min="9734" max="9734" width="9.81640625" style="1372" customWidth="1"/>
    <col min="9735" max="9983" width="9.1796875" style="1372"/>
    <col min="9984" max="9984" width="27.1796875" style="1372" customWidth="1"/>
    <col min="9985" max="9985" width="11" style="1372" customWidth="1"/>
    <col min="9986" max="9986" width="12.81640625" style="1372" customWidth="1"/>
    <col min="9987" max="9987" width="9.453125" style="1372" customWidth="1"/>
    <col min="9988" max="9988" width="10" style="1372" customWidth="1"/>
    <col min="9989" max="9989" width="10.54296875" style="1372" customWidth="1"/>
    <col min="9990" max="9990" width="9.81640625" style="1372" customWidth="1"/>
    <col min="9991" max="10239" width="9.1796875" style="1372"/>
    <col min="10240" max="10240" width="27.1796875" style="1372" customWidth="1"/>
    <col min="10241" max="10241" width="11" style="1372" customWidth="1"/>
    <col min="10242" max="10242" width="12.81640625" style="1372" customWidth="1"/>
    <col min="10243" max="10243" width="9.453125" style="1372" customWidth="1"/>
    <col min="10244" max="10244" width="10" style="1372" customWidth="1"/>
    <col min="10245" max="10245" width="10.54296875" style="1372" customWidth="1"/>
    <col min="10246" max="10246" width="9.81640625" style="1372" customWidth="1"/>
    <col min="10247" max="10495" width="9.1796875" style="1372"/>
    <col min="10496" max="10496" width="27.1796875" style="1372" customWidth="1"/>
    <col min="10497" max="10497" width="11" style="1372" customWidth="1"/>
    <col min="10498" max="10498" width="12.81640625" style="1372" customWidth="1"/>
    <col min="10499" max="10499" width="9.453125" style="1372" customWidth="1"/>
    <col min="10500" max="10500" width="10" style="1372" customWidth="1"/>
    <col min="10501" max="10501" width="10.54296875" style="1372" customWidth="1"/>
    <col min="10502" max="10502" width="9.81640625" style="1372" customWidth="1"/>
    <col min="10503" max="10751" width="9.1796875" style="1372"/>
    <col min="10752" max="10752" width="27.1796875" style="1372" customWidth="1"/>
    <col min="10753" max="10753" width="11" style="1372" customWidth="1"/>
    <col min="10754" max="10754" width="12.81640625" style="1372" customWidth="1"/>
    <col min="10755" max="10755" width="9.453125" style="1372" customWidth="1"/>
    <col min="10756" max="10756" width="10" style="1372" customWidth="1"/>
    <col min="10757" max="10757" width="10.54296875" style="1372" customWidth="1"/>
    <col min="10758" max="10758" width="9.81640625" style="1372" customWidth="1"/>
    <col min="10759" max="11007" width="9.1796875" style="1372"/>
    <col min="11008" max="11008" width="27.1796875" style="1372" customWidth="1"/>
    <col min="11009" max="11009" width="11" style="1372" customWidth="1"/>
    <col min="11010" max="11010" width="12.81640625" style="1372" customWidth="1"/>
    <col min="11011" max="11011" width="9.453125" style="1372" customWidth="1"/>
    <col min="11012" max="11012" width="10" style="1372" customWidth="1"/>
    <col min="11013" max="11013" width="10.54296875" style="1372" customWidth="1"/>
    <col min="11014" max="11014" width="9.81640625" style="1372" customWidth="1"/>
    <col min="11015" max="11263" width="9.1796875" style="1372"/>
    <col min="11264" max="11264" width="27.1796875" style="1372" customWidth="1"/>
    <col min="11265" max="11265" width="11" style="1372" customWidth="1"/>
    <col min="11266" max="11266" width="12.81640625" style="1372" customWidth="1"/>
    <col min="11267" max="11267" width="9.453125" style="1372" customWidth="1"/>
    <col min="11268" max="11268" width="10" style="1372" customWidth="1"/>
    <col min="11269" max="11269" width="10.54296875" style="1372" customWidth="1"/>
    <col min="11270" max="11270" width="9.81640625" style="1372" customWidth="1"/>
    <col min="11271" max="11519" width="9.1796875" style="1372"/>
    <col min="11520" max="11520" width="27.1796875" style="1372" customWidth="1"/>
    <col min="11521" max="11521" width="11" style="1372" customWidth="1"/>
    <col min="11522" max="11522" width="12.81640625" style="1372" customWidth="1"/>
    <col min="11523" max="11523" width="9.453125" style="1372" customWidth="1"/>
    <col min="11524" max="11524" width="10" style="1372" customWidth="1"/>
    <col min="11525" max="11525" width="10.54296875" style="1372" customWidth="1"/>
    <col min="11526" max="11526" width="9.81640625" style="1372" customWidth="1"/>
    <col min="11527" max="11775" width="9.1796875" style="1372"/>
    <col min="11776" max="11776" width="27.1796875" style="1372" customWidth="1"/>
    <col min="11777" max="11777" width="11" style="1372" customWidth="1"/>
    <col min="11778" max="11778" width="12.81640625" style="1372" customWidth="1"/>
    <col min="11779" max="11779" width="9.453125" style="1372" customWidth="1"/>
    <col min="11780" max="11780" width="10" style="1372" customWidth="1"/>
    <col min="11781" max="11781" width="10.54296875" style="1372" customWidth="1"/>
    <col min="11782" max="11782" width="9.81640625" style="1372" customWidth="1"/>
    <col min="11783" max="12031" width="9.1796875" style="1372"/>
    <col min="12032" max="12032" width="27.1796875" style="1372" customWidth="1"/>
    <col min="12033" max="12033" width="11" style="1372" customWidth="1"/>
    <col min="12034" max="12034" width="12.81640625" style="1372" customWidth="1"/>
    <col min="12035" max="12035" width="9.453125" style="1372" customWidth="1"/>
    <col min="12036" max="12036" width="10" style="1372" customWidth="1"/>
    <col min="12037" max="12037" width="10.54296875" style="1372" customWidth="1"/>
    <col min="12038" max="12038" width="9.81640625" style="1372" customWidth="1"/>
    <col min="12039" max="12287" width="9.1796875" style="1372"/>
    <col min="12288" max="12288" width="27.1796875" style="1372" customWidth="1"/>
    <col min="12289" max="12289" width="11" style="1372" customWidth="1"/>
    <col min="12290" max="12290" width="12.81640625" style="1372" customWidth="1"/>
    <col min="12291" max="12291" width="9.453125" style="1372" customWidth="1"/>
    <col min="12292" max="12292" width="10" style="1372" customWidth="1"/>
    <col min="12293" max="12293" width="10.54296875" style="1372" customWidth="1"/>
    <col min="12294" max="12294" width="9.81640625" style="1372" customWidth="1"/>
    <col min="12295" max="12543" width="9.1796875" style="1372"/>
    <col min="12544" max="12544" width="27.1796875" style="1372" customWidth="1"/>
    <col min="12545" max="12545" width="11" style="1372" customWidth="1"/>
    <col min="12546" max="12546" width="12.81640625" style="1372" customWidth="1"/>
    <col min="12547" max="12547" width="9.453125" style="1372" customWidth="1"/>
    <col min="12548" max="12548" width="10" style="1372" customWidth="1"/>
    <col min="12549" max="12549" width="10.54296875" style="1372" customWidth="1"/>
    <col min="12550" max="12550" width="9.81640625" style="1372" customWidth="1"/>
    <col min="12551" max="12799" width="9.1796875" style="1372"/>
    <col min="12800" max="12800" width="27.1796875" style="1372" customWidth="1"/>
    <col min="12801" max="12801" width="11" style="1372" customWidth="1"/>
    <col min="12802" max="12802" width="12.81640625" style="1372" customWidth="1"/>
    <col min="12803" max="12803" width="9.453125" style="1372" customWidth="1"/>
    <col min="12804" max="12804" width="10" style="1372" customWidth="1"/>
    <col min="12805" max="12805" width="10.54296875" style="1372" customWidth="1"/>
    <col min="12806" max="12806" width="9.81640625" style="1372" customWidth="1"/>
    <col min="12807" max="13055" width="9.1796875" style="1372"/>
    <col min="13056" max="13056" width="27.1796875" style="1372" customWidth="1"/>
    <col min="13057" max="13057" width="11" style="1372" customWidth="1"/>
    <col min="13058" max="13058" width="12.81640625" style="1372" customWidth="1"/>
    <col min="13059" max="13059" width="9.453125" style="1372" customWidth="1"/>
    <col min="13060" max="13060" width="10" style="1372" customWidth="1"/>
    <col min="13061" max="13061" width="10.54296875" style="1372" customWidth="1"/>
    <col min="13062" max="13062" width="9.81640625" style="1372" customWidth="1"/>
    <col min="13063" max="13311" width="9.1796875" style="1372"/>
    <col min="13312" max="13312" width="27.1796875" style="1372" customWidth="1"/>
    <col min="13313" max="13313" width="11" style="1372" customWidth="1"/>
    <col min="13314" max="13314" width="12.81640625" style="1372" customWidth="1"/>
    <col min="13315" max="13315" width="9.453125" style="1372" customWidth="1"/>
    <col min="13316" max="13316" width="10" style="1372" customWidth="1"/>
    <col min="13317" max="13317" width="10.54296875" style="1372" customWidth="1"/>
    <col min="13318" max="13318" width="9.81640625" style="1372" customWidth="1"/>
    <col min="13319" max="13567" width="9.1796875" style="1372"/>
    <col min="13568" max="13568" width="27.1796875" style="1372" customWidth="1"/>
    <col min="13569" max="13569" width="11" style="1372" customWidth="1"/>
    <col min="13570" max="13570" width="12.81640625" style="1372" customWidth="1"/>
    <col min="13571" max="13571" width="9.453125" style="1372" customWidth="1"/>
    <col min="13572" max="13572" width="10" style="1372" customWidth="1"/>
    <col min="13573" max="13573" width="10.54296875" style="1372" customWidth="1"/>
    <col min="13574" max="13574" width="9.81640625" style="1372" customWidth="1"/>
    <col min="13575" max="13823" width="9.1796875" style="1372"/>
    <col min="13824" max="13824" width="27.1796875" style="1372" customWidth="1"/>
    <col min="13825" max="13825" width="11" style="1372" customWidth="1"/>
    <col min="13826" max="13826" width="12.81640625" style="1372" customWidth="1"/>
    <col min="13827" max="13827" width="9.453125" style="1372" customWidth="1"/>
    <col min="13828" max="13828" width="10" style="1372" customWidth="1"/>
    <col min="13829" max="13829" width="10.54296875" style="1372" customWidth="1"/>
    <col min="13830" max="13830" width="9.81640625" style="1372" customWidth="1"/>
    <col min="13831" max="14079" width="9.1796875" style="1372"/>
    <col min="14080" max="14080" width="27.1796875" style="1372" customWidth="1"/>
    <col min="14081" max="14081" width="11" style="1372" customWidth="1"/>
    <col min="14082" max="14082" width="12.81640625" style="1372" customWidth="1"/>
    <col min="14083" max="14083" width="9.453125" style="1372" customWidth="1"/>
    <col min="14084" max="14084" width="10" style="1372" customWidth="1"/>
    <col min="14085" max="14085" width="10.54296875" style="1372" customWidth="1"/>
    <col min="14086" max="14086" width="9.81640625" style="1372" customWidth="1"/>
    <col min="14087" max="14335" width="9.1796875" style="1372"/>
    <col min="14336" max="14336" width="27.1796875" style="1372" customWidth="1"/>
    <col min="14337" max="14337" width="11" style="1372" customWidth="1"/>
    <col min="14338" max="14338" width="12.81640625" style="1372" customWidth="1"/>
    <col min="14339" max="14339" width="9.453125" style="1372" customWidth="1"/>
    <col min="14340" max="14340" width="10" style="1372" customWidth="1"/>
    <col min="14341" max="14341" width="10.54296875" style="1372" customWidth="1"/>
    <col min="14342" max="14342" width="9.81640625" style="1372" customWidth="1"/>
    <col min="14343" max="14591" width="9.1796875" style="1372"/>
    <col min="14592" max="14592" width="27.1796875" style="1372" customWidth="1"/>
    <col min="14593" max="14593" width="11" style="1372" customWidth="1"/>
    <col min="14594" max="14594" width="12.81640625" style="1372" customWidth="1"/>
    <col min="14595" max="14595" width="9.453125" style="1372" customWidth="1"/>
    <col min="14596" max="14596" width="10" style="1372" customWidth="1"/>
    <col min="14597" max="14597" width="10.54296875" style="1372" customWidth="1"/>
    <col min="14598" max="14598" width="9.81640625" style="1372" customWidth="1"/>
    <col min="14599" max="14847" width="9.1796875" style="1372"/>
    <col min="14848" max="14848" width="27.1796875" style="1372" customWidth="1"/>
    <col min="14849" max="14849" width="11" style="1372" customWidth="1"/>
    <col min="14850" max="14850" width="12.81640625" style="1372" customWidth="1"/>
    <col min="14851" max="14851" width="9.453125" style="1372" customWidth="1"/>
    <col min="14852" max="14852" width="10" style="1372" customWidth="1"/>
    <col min="14853" max="14853" width="10.54296875" style="1372" customWidth="1"/>
    <col min="14854" max="14854" width="9.81640625" style="1372" customWidth="1"/>
    <col min="14855" max="15103" width="9.1796875" style="1372"/>
    <col min="15104" max="15104" width="27.1796875" style="1372" customWidth="1"/>
    <col min="15105" max="15105" width="11" style="1372" customWidth="1"/>
    <col min="15106" max="15106" width="12.81640625" style="1372" customWidth="1"/>
    <col min="15107" max="15107" width="9.453125" style="1372" customWidth="1"/>
    <col min="15108" max="15108" width="10" style="1372" customWidth="1"/>
    <col min="15109" max="15109" width="10.54296875" style="1372" customWidth="1"/>
    <col min="15110" max="15110" width="9.81640625" style="1372" customWidth="1"/>
    <col min="15111" max="15359" width="9.1796875" style="1372"/>
    <col min="15360" max="15360" width="27.1796875" style="1372" customWidth="1"/>
    <col min="15361" max="15361" width="11" style="1372" customWidth="1"/>
    <col min="15362" max="15362" width="12.81640625" style="1372" customWidth="1"/>
    <col min="15363" max="15363" width="9.453125" style="1372" customWidth="1"/>
    <col min="15364" max="15364" width="10" style="1372" customWidth="1"/>
    <col min="15365" max="15365" width="10.54296875" style="1372" customWidth="1"/>
    <col min="15366" max="15366" width="9.81640625" style="1372" customWidth="1"/>
    <col min="15367" max="15615" width="9.1796875" style="1372"/>
    <col min="15616" max="15616" width="27.1796875" style="1372" customWidth="1"/>
    <col min="15617" max="15617" width="11" style="1372" customWidth="1"/>
    <col min="15618" max="15618" width="12.81640625" style="1372" customWidth="1"/>
    <col min="15619" max="15619" width="9.453125" style="1372" customWidth="1"/>
    <col min="15620" max="15620" width="10" style="1372" customWidth="1"/>
    <col min="15621" max="15621" width="10.54296875" style="1372" customWidth="1"/>
    <col min="15622" max="15622" width="9.81640625" style="1372" customWidth="1"/>
    <col min="15623" max="15871" width="9.1796875" style="1372"/>
    <col min="15872" max="15872" width="27.1796875" style="1372" customWidth="1"/>
    <col min="15873" max="15873" width="11" style="1372" customWidth="1"/>
    <col min="15874" max="15874" width="12.81640625" style="1372" customWidth="1"/>
    <col min="15875" max="15875" width="9.453125" style="1372" customWidth="1"/>
    <col min="15876" max="15876" width="10" style="1372" customWidth="1"/>
    <col min="15877" max="15877" width="10.54296875" style="1372" customWidth="1"/>
    <col min="15878" max="15878" width="9.81640625" style="1372" customWidth="1"/>
    <col min="15879" max="16127" width="9.1796875" style="1372"/>
    <col min="16128" max="16128" width="27.1796875" style="1372" customWidth="1"/>
    <col min="16129" max="16129" width="11" style="1372" customWidth="1"/>
    <col min="16130" max="16130" width="12.81640625" style="1372" customWidth="1"/>
    <col min="16131" max="16131" width="9.453125" style="1372" customWidth="1"/>
    <col min="16132" max="16132" width="10" style="1372" customWidth="1"/>
    <col min="16133" max="16133" width="10.54296875" style="1372" customWidth="1"/>
    <col min="16134" max="16134" width="9.81640625" style="1372" customWidth="1"/>
    <col min="16135" max="16384" width="9.1796875" style="1372"/>
  </cols>
  <sheetData>
    <row r="1" spans="1:13" ht="13" x14ac:dyDescent="0.3">
      <c r="A1" s="407" t="s">
        <v>371</v>
      </c>
    </row>
    <row r="2" spans="1:13" ht="19.5" customHeight="1" x14ac:dyDescent="0.25">
      <c r="A2" s="2946" t="s">
        <v>1489</v>
      </c>
      <c r="B2" s="2946"/>
      <c r="C2" s="2946"/>
      <c r="D2" s="2946"/>
    </row>
    <row r="3" spans="1:13" ht="19.5" customHeight="1" x14ac:dyDescent="0.2">
      <c r="A3" s="2977" t="s">
        <v>1520</v>
      </c>
      <c r="B3" s="2977"/>
      <c r="C3" s="2977"/>
      <c r="D3" s="2977"/>
      <c r="E3" s="2978"/>
      <c r="F3" s="2978"/>
    </row>
    <row r="4" spans="1:13" s="517" customFormat="1" ht="13" customHeight="1" x14ac:dyDescent="0.25">
      <c r="A4" s="1166">
        <v>2022</v>
      </c>
      <c r="B4" s="1482"/>
      <c r="C4" s="1454"/>
      <c r="D4" s="1454"/>
      <c r="F4" s="1455" t="s">
        <v>1400</v>
      </c>
    </row>
    <row r="5" spans="1:13" s="517" customFormat="1" ht="11.15" customHeight="1" x14ac:dyDescent="0.25">
      <c r="A5" s="1456" t="s">
        <v>1381</v>
      </c>
      <c r="B5" s="2943" t="s">
        <v>0</v>
      </c>
      <c r="C5" s="2963" t="s">
        <v>1419</v>
      </c>
      <c r="D5" s="2964"/>
      <c r="E5" s="2965"/>
      <c r="F5" s="2943" t="s">
        <v>1430</v>
      </c>
    </row>
    <row r="6" spans="1:13" s="517" customFormat="1" ht="11.15" customHeight="1" x14ac:dyDescent="0.25">
      <c r="A6" s="1457"/>
      <c r="B6" s="2949"/>
      <c r="C6" s="2966"/>
      <c r="D6" s="2689"/>
      <c r="E6" s="2690"/>
      <c r="F6" s="2967"/>
    </row>
    <row r="7" spans="1:13" s="517" customFormat="1" ht="11.15" customHeight="1" x14ac:dyDescent="0.25">
      <c r="A7" s="1457"/>
      <c r="B7" s="2949"/>
      <c r="C7" s="2943" t="s">
        <v>0</v>
      </c>
      <c r="D7" s="2943" t="s">
        <v>1423</v>
      </c>
      <c r="E7" s="2943" t="s">
        <v>1431</v>
      </c>
      <c r="F7" s="2967"/>
    </row>
    <row r="8" spans="1:13" s="517" customFormat="1" ht="27" customHeight="1" x14ac:dyDescent="0.25">
      <c r="A8" s="1387" t="s">
        <v>538</v>
      </c>
      <c r="B8" s="2950"/>
      <c r="C8" s="2950"/>
      <c r="D8" s="2969"/>
      <c r="E8" s="2969"/>
      <c r="F8" s="2968"/>
    </row>
    <row r="9" spans="1:13" s="520" customFormat="1" ht="35.15" customHeight="1" x14ac:dyDescent="0.25">
      <c r="A9" s="480" t="s">
        <v>472</v>
      </c>
      <c r="B9" s="1494">
        <v>1831.212</v>
      </c>
      <c r="C9" s="1494">
        <v>1757.89</v>
      </c>
      <c r="D9" s="1494">
        <v>520.423</v>
      </c>
      <c r="E9" s="1494">
        <v>1237.4670000000001</v>
      </c>
      <c r="F9" s="1494">
        <v>73.322000000000003</v>
      </c>
      <c r="G9" s="1042"/>
      <c r="H9" s="1042"/>
      <c r="I9" s="1487"/>
      <c r="J9" s="1505"/>
      <c r="K9" s="1505"/>
      <c r="L9" s="1505"/>
      <c r="M9" s="1505"/>
    </row>
    <row r="10" spans="1:13" s="520" customFormat="1" ht="15" customHeight="1" x14ac:dyDescent="0.25">
      <c r="A10" s="883" t="s">
        <v>1491</v>
      </c>
      <c r="B10" s="1483">
        <v>1035.9010000000001</v>
      </c>
      <c r="C10" s="1483">
        <v>996.24599999999998</v>
      </c>
      <c r="D10" s="1486">
        <v>320.64600000000002</v>
      </c>
      <c r="E10" s="1486">
        <v>675.6</v>
      </c>
      <c r="F10" s="1483">
        <v>39.655000000000001</v>
      </c>
      <c r="G10" s="1042"/>
      <c r="H10" s="1042"/>
      <c r="I10" s="1042"/>
      <c r="J10" s="1042"/>
      <c r="K10" s="1505"/>
      <c r="L10" s="1505"/>
      <c r="M10" s="1505"/>
    </row>
    <row r="11" spans="1:13" s="520" customFormat="1" ht="15" customHeight="1" x14ac:dyDescent="0.25">
      <c r="A11" s="475" t="s">
        <v>1492</v>
      </c>
      <c r="B11" s="1483">
        <v>221.541</v>
      </c>
      <c r="C11" s="1483">
        <v>221.541</v>
      </c>
      <c r="D11" s="1486">
        <v>0</v>
      </c>
      <c r="E11" s="1486">
        <v>221.541</v>
      </c>
      <c r="F11" s="1483">
        <v>0</v>
      </c>
      <c r="G11" s="1042"/>
      <c r="H11" s="1042"/>
      <c r="I11" s="1042"/>
      <c r="J11" s="1042"/>
      <c r="K11" s="1505"/>
      <c r="L11" s="1505"/>
      <c r="M11" s="1505"/>
    </row>
    <row r="12" spans="1:13" s="520" customFormat="1" ht="15" customHeight="1" x14ac:dyDescent="0.25">
      <c r="A12" s="475" t="s">
        <v>1493</v>
      </c>
      <c r="B12" s="1483">
        <v>399.95699999999999</v>
      </c>
      <c r="C12" s="1483">
        <v>377.94</v>
      </c>
      <c r="D12" s="1486">
        <v>107.926</v>
      </c>
      <c r="E12" s="1528">
        <v>270.01400000000001</v>
      </c>
      <c r="F12" s="1483">
        <v>22.016999999999999</v>
      </c>
      <c r="G12" s="1042"/>
      <c r="H12" s="1042"/>
      <c r="I12" s="1042"/>
      <c r="J12" s="1042"/>
      <c r="K12" s="1505"/>
      <c r="L12" s="1505"/>
      <c r="M12" s="1505"/>
    </row>
    <row r="13" spans="1:13" s="520" customFormat="1" ht="15" customHeight="1" x14ac:dyDescent="0.25">
      <c r="A13" s="475" t="s">
        <v>1460</v>
      </c>
      <c r="B13" s="1483">
        <v>173.81299999999999</v>
      </c>
      <c r="C13" s="1483">
        <v>162.16300000000001</v>
      </c>
      <c r="D13" s="1486">
        <v>91.850999999999999</v>
      </c>
      <c r="E13" s="1486">
        <v>70.311999999999998</v>
      </c>
      <c r="F13" s="1490">
        <v>11.65</v>
      </c>
      <c r="G13" s="1042"/>
      <c r="H13" s="1042"/>
      <c r="I13" s="1042"/>
      <c r="J13" s="1042"/>
      <c r="K13" s="1505"/>
      <c r="L13" s="1505"/>
      <c r="M13" s="1505"/>
    </row>
    <row r="14" spans="1:13" s="1428" customFormat="1" ht="35.15" customHeight="1" x14ac:dyDescent="0.25">
      <c r="A14" s="1497" t="s">
        <v>473</v>
      </c>
      <c r="B14" s="1494">
        <v>208.09899999999999</v>
      </c>
      <c r="C14" s="1494">
        <v>198.309</v>
      </c>
      <c r="D14" s="1494">
        <v>20.492999999999999</v>
      </c>
      <c r="E14" s="1494">
        <v>177.816</v>
      </c>
      <c r="F14" s="1494">
        <v>9.7899999999999991</v>
      </c>
      <c r="G14" s="1042"/>
      <c r="H14" s="1042"/>
      <c r="I14" s="1487"/>
      <c r="J14" s="1488"/>
      <c r="K14" s="1488"/>
      <c r="L14" s="1488"/>
      <c r="M14" s="1488"/>
    </row>
    <row r="15" spans="1:13" s="520" customFormat="1" ht="15" customHeight="1" x14ac:dyDescent="0.25">
      <c r="A15" s="883" t="s">
        <v>1491</v>
      </c>
      <c r="B15" s="1483">
        <v>102.754</v>
      </c>
      <c r="C15" s="1483">
        <v>102.754</v>
      </c>
      <c r="D15" s="1486">
        <v>20.492999999999999</v>
      </c>
      <c r="E15" s="1519">
        <v>82.260999999999996</v>
      </c>
      <c r="F15" s="1483">
        <v>0</v>
      </c>
      <c r="G15" s="1042"/>
      <c r="H15" s="1042"/>
      <c r="I15" s="1487"/>
      <c r="J15" s="1529"/>
      <c r="K15" s="1529"/>
      <c r="L15" s="1529"/>
      <c r="M15" s="1529"/>
    </row>
    <row r="16" spans="1:13" s="520" customFormat="1" ht="15" customHeight="1" x14ac:dyDescent="0.25">
      <c r="A16" s="475" t="s">
        <v>1492</v>
      </c>
      <c r="B16" s="1483">
        <v>39.127000000000002</v>
      </c>
      <c r="C16" s="1483">
        <v>39.127000000000002</v>
      </c>
      <c r="D16" s="1486">
        <v>0</v>
      </c>
      <c r="E16" s="1486">
        <v>39.127000000000002</v>
      </c>
      <c r="F16" s="1483">
        <v>0</v>
      </c>
      <c r="G16" s="1042"/>
      <c r="H16" s="1042"/>
      <c r="I16" s="1487"/>
      <c r="J16" s="1505"/>
      <c r="K16" s="1505"/>
      <c r="L16" s="1505"/>
      <c r="M16" s="1505"/>
    </row>
    <row r="17" spans="1:13" s="520" customFormat="1" ht="15" customHeight="1" x14ac:dyDescent="0.25">
      <c r="A17" s="475" t="s">
        <v>1493</v>
      </c>
      <c r="B17" s="1483">
        <v>53.527000000000001</v>
      </c>
      <c r="C17" s="1483">
        <v>53.527000000000001</v>
      </c>
      <c r="D17" s="1486">
        <v>0</v>
      </c>
      <c r="E17" s="1519">
        <v>53.527000000000001</v>
      </c>
      <c r="F17" s="1483">
        <v>0</v>
      </c>
      <c r="G17" s="1042"/>
      <c r="H17" s="1042"/>
      <c r="I17" s="1487"/>
      <c r="J17" s="1505"/>
      <c r="K17" s="1505"/>
      <c r="L17" s="1505"/>
      <c r="M17" s="1505"/>
    </row>
    <row r="18" spans="1:13" s="520" customFormat="1" ht="15" customHeight="1" x14ac:dyDescent="0.25">
      <c r="A18" s="475" t="s">
        <v>1460</v>
      </c>
      <c r="B18" s="1476">
        <v>12.691000000000001</v>
      </c>
      <c r="C18" s="1476">
        <v>2.9009999999999998</v>
      </c>
      <c r="D18" s="1486">
        <v>0</v>
      </c>
      <c r="E18" s="1486">
        <v>2.9009999999999998</v>
      </c>
      <c r="F18" s="1483">
        <v>9.7899999999999991</v>
      </c>
      <c r="G18" s="1042"/>
      <c r="H18" s="1042"/>
      <c r="I18" s="1487"/>
      <c r="J18" s="1505"/>
      <c r="K18" s="1505"/>
      <c r="L18" s="1505"/>
      <c r="M18" s="1505"/>
    </row>
    <row r="19" spans="1:13" s="1428" customFormat="1" ht="35.15" customHeight="1" x14ac:dyDescent="0.25">
      <c r="A19" s="1497" t="s">
        <v>407</v>
      </c>
      <c r="B19" s="1494">
        <v>399.38499999999999</v>
      </c>
      <c r="C19" s="1494">
        <v>387.49700000000001</v>
      </c>
      <c r="D19" s="1494">
        <v>39.789000000000001</v>
      </c>
      <c r="E19" s="1494">
        <v>347.70800000000003</v>
      </c>
      <c r="F19" s="1494">
        <v>11.888</v>
      </c>
      <c r="G19" s="1042"/>
      <c r="H19" s="1042"/>
      <c r="I19" s="1487"/>
    </row>
    <row r="20" spans="1:13" s="517" customFormat="1" ht="15" customHeight="1" x14ac:dyDescent="0.25">
      <c r="A20" s="883" t="s">
        <v>1491</v>
      </c>
      <c r="B20" s="1483">
        <v>119.502</v>
      </c>
      <c r="C20" s="1483">
        <v>107.614</v>
      </c>
      <c r="D20" s="1486">
        <v>0</v>
      </c>
      <c r="E20" s="1486">
        <v>107.614</v>
      </c>
      <c r="F20" s="1483">
        <v>11.888</v>
      </c>
      <c r="G20" s="1042"/>
      <c r="H20" s="1042"/>
      <c r="I20" s="1487"/>
    </row>
    <row r="21" spans="1:13" s="517" customFormat="1" ht="15" customHeight="1" x14ac:dyDescent="0.25">
      <c r="A21" s="475" t="s">
        <v>1492</v>
      </c>
      <c r="B21" s="1483">
        <v>204.012</v>
      </c>
      <c r="C21" s="1483">
        <v>204.012</v>
      </c>
      <c r="D21" s="1528">
        <v>0</v>
      </c>
      <c r="E21" s="1486">
        <v>204.012</v>
      </c>
      <c r="F21" s="1483">
        <v>0</v>
      </c>
      <c r="G21" s="1042"/>
      <c r="H21" s="1042"/>
      <c r="I21" s="1487"/>
    </row>
    <row r="22" spans="1:13" s="517" customFormat="1" ht="15" customHeight="1" x14ac:dyDescent="0.3">
      <c r="A22" s="475" t="s">
        <v>1493</v>
      </c>
      <c r="B22" s="1483">
        <v>35.953000000000003</v>
      </c>
      <c r="C22" s="1483">
        <v>35.953000000000003</v>
      </c>
      <c r="D22" s="1486">
        <v>0</v>
      </c>
      <c r="E22" s="1526">
        <v>35.953000000000003</v>
      </c>
      <c r="F22" s="1483">
        <v>0</v>
      </c>
      <c r="G22" s="1042"/>
      <c r="H22" s="1042"/>
      <c r="I22" s="1487"/>
    </row>
    <row r="23" spans="1:13" s="517" customFormat="1" ht="15" customHeight="1" x14ac:dyDescent="0.3">
      <c r="A23" s="475" t="s">
        <v>1460</v>
      </c>
      <c r="B23" s="1483">
        <v>39.917999999999999</v>
      </c>
      <c r="C23" s="1483">
        <v>39.917999999999999</v>
      </c>
      <c r="D23" s="1486">
        <v>39.789000000000001</v>
      </c>
      <c r="E23" s="1522" t="s">
        <v>1463</v>
      </c>
      <c r="F23" s="1483">
        <v>0</v>
      </c>
      <c r="G23" s="1042"/>
      <c r="H23" s="1042"/>
      <c r="I23" s="1487"/>
    </row>
    <row r="24" spans="1:13" s="1428" customFormat="1" ht="35.15" customHeight="1" x14ac:dyDescent="0.25">
      <c r="A24" s="1497" t="s">
        <v>1462</v>
      </c>
      <c r="B24" s="1494">
        <v>93.76</v>
      </c>
      <c r="C24" s="1494">
        <v>93.76</v>
      </c>
      <c r="D24" s="1494">
        <v>12</v>
      </c>
      <c r="E24" s="1494">
        <v>81.760000000000005</v>
      </c>
      <c r="F24" s="1494">
        <v>0</v>
      </c>
      <c r="G24" s="1042"/>
      <c r="H24" s="1042"/>
      <c r="I24" s="1487"/>
    </row>
    <row r="25" spans="1:13" s="517" customFormat="1" ht="15" customHeight="1" x14ac:dyDescent="0.25">
      <c r="A25" s="883" t="s">
        <v>1491</v>
      </c>
      <c r="B25" s="1483">
        <v>8.6240000000000006</v>
      </c>
      <c r="C25" s="1483">
        <v>8.6240000000000006</v>
      </c>
      <c r="D25" s="1486">
        <v>0</v>
      </c>
      <c r="E25" s="1486">
        <v>8.6240000000000006</v>
      </c>
      <c r="F25" s="1483">
        <v>0</v>
      </c>
      <c r="G25" s="1042"/>
      <c r="H25" s="1042"/>
      <c r="I25" s="1487"/>
    </row>
    <row r="26" spans="1:13" s="517" customFormat="1" ht="15" customHeight="1" x14ac:dyDescent="0.25">
      <c r="A26" s="475" t="s">
        <v>1492</v>
      </c>
      <c r="B26" s="1483">
        <v>7.32</v>
      </c>
      <c r="C26" s="1483">
        <v>7.32</v>
      </c>
      <c r="D26" s="1486">
        <v>0</v>
      </c>
      <c r="E26" s="1486">
        <v>7.32</v>
      </c>
      <c r="F26" s="1483">
        <v>0</v>
      </c>
      <c r="G26" s="1042"/>
      <c r="H26" s="1042"/>
      <c r="I26" s="1487"/>
    </row>
    <row r="27" spans="1:13" s="517" customFormat="1" ht="15" customHeight="1" x14ac:dyDescent="0.25">
      <c r="A27" s="475" t="s">
        <v>1493</v>
      </c>
      <c r="B27" s="1483">
        <v>47.484999999999999</v>
      </c>
      <c r="C27" s="1483">
        <v>47.484999999999999</v>
      </c>
      <c r="D27" s="1486">
        <v>0</v>
      </c>
      <c r="E27" s="1486">
        <v>47.484999999999999</v>
      </c>
      <c r="F27" s="1483">
        <v>0</v>
      </c>
      <c r="G27" s="1042"/>
      <c r="H27" s="1042"/>
      <c r="I27" s="1487"/>
    </row>
    <row r="28" spans="1:13" s="517" customFormat="1" ht="15" customHeight="1" x14ac:dyDescent="0.25">
      <c r="A28" s="475" t="s">
        <v>1460</v>
      </c>
      <c r="B28" s="1483">
        <v>30.331</v>
      </c>
      <c r="C28" s="1483">
        <v>30.331</v>
      </c>
      <c r="D28" s="1486">
        <v>12</v>
      </c>
      <c r="E28" s="1486">
        <v>18.331</v>
      </c>
      <c r="F28" s="1483">
        <v>0</v>
      </c>
      <c r="G28" s="1042"/>
      <c r="H28" s="1042"/>
      <c r="I28" s="1487"/>
    </row>
    <row r="29" spans="1:13" s="517" customFormat="1" ht="9.75" customHeight="1" thickBot="1" x14ac:dyDescent="0.3">
      <c r="A29" s="532"/>
      <c r="B29" s="532"/>
      <c r="C29" s="532"/>
      <c r="D29" s="532"/>
      <c r="E29" s="532"/>
      <c r="F29" s="532"/>
      <c r="G29" s="1042"/>
      <c r="H29" s="1042"/>
      <c r="I29" s="1487"/>
    </row>
    <row r="30" spans="1:13" s="517" customFormat="1" ht="3.75" customHeight="1" thickTop="1" x14ac:dyDescent="0.25">
      <c r="A30" s="475"/>
      <c r="B30" s="475"/>
      <c r="C30" s="475"/>
      <c r="D30" s="475"/>
      <c r="E30" s="475"/>
      <c r="F30" s="475"/>
    </row>
    <row r="31" spans="1:13" s="517" customFormat="1" ht="12" customHeight="1" x14ac:dyDescent="0.25">
      <c r="A31" s="947" t="s">
        <v>1425</v>
      </c>
      <c r="B31" s="947"/>
      <c r="C31" s="947"/>
      <c r="D31" s="947"/>
      <c r="E31" s="475"/>
    </row>
    <row r="32" spans="1:13" ht="4.5" customHeight="1" x14ac:dyDescent="0.2">
      <c r="A32" s="1404"/>
    </row>
    <row r="33" spans="1:6" s="1414" customFormat="1" ht="12" customHeight="1" x14ac:dyDescent="0.25">
      <c r="A33" s="1474" t="s">
        <v>76</v>
      </c>
      <c r="B33" s="1401"/>
      <c r="C33" s="1401"/>
      <c r="D33" s="1401"/>
      <c r="F33" s="1415"/>
    </row>
    <row r="34" spans="1:6" s="1414" customFormat="1" ht="27.75" customHeight="1" x14ac:dyDescent="0.25">
      <c r="A34" s="2972" t="s">
        <v>1494</v>
      </c>
      <c r="B34" s="2972"/>
      <c r="C34" s="2972"/>
      <c r="D34" s="2972"/>
      <c r="E34" s="2972"/>
      <c r="F34" s="2972"/>
    </row>
    <row r="35" spans="1:6" x14ac:dyDescent="0.2">
      <c r="A35" s="1404"/>
      <c r="B35" s="1516"/>
      <c r="C35" s="1404"/>
      <c r="D35" s="1404"/>
    </row>
    <row r="36" spans="1:6" x14ac:dyDescent="0.2">
      <c r="A36" s="1404"/>
      <c r="B36" s="1516"/>
      <c r="C36" s="1404"/>
      <c r="D36" s="1404"/>
    </row>
    <row r="37" spans="1:6" x14ac:dyDescent="0.2">
      <c r="A37" s="1404"/>
      <c r="B37" s="1516"/>
      <c r="C37" s="1404"/>
      <c r="D37" s="1404"/>
    </row>
    <row r="38" spans="1:6" x14ac:dyDescent="0.2">
      <c r="A38" s="1404"/>
      <c r="B38" s="1516"/>
      <c r="C38" s="1404"/>
      <c r="D38" s="1404"/>
    </row>
    <row r="39" spans="1:6" x14ac:dyDescent="0.2">
      <c r="A39" s="1404"/>
      <c r="B39" s="1516"/>
      <c r="C39" s="1404"/>
      <c r="D39" s="1404"/>
    </row>
    <row r="40" spans="1:6" x14ac:dyDescent="0.2">
      <c r="A40" s="1404"/>
      <c r="B40" s="1516"/>
      <c r="C40" s="1404"/>
      <c r="D40" s="1404"/>
    </row>
    <row r="41" spans="1:6" x14ac:dyDescent="0.2">
      <c r="A41" s="1404"/>
      <c r="B41" s="1516"/>
      <c r="C41" s="1404"/>
      <c r="D41" s="1404"/>
    </row>
    <row r="42" spans="1:6" x14ac:dyDescent="0.2">
      <c r="A42" s="1404"/>
      <c r="B42" s="1516"/>
      <c r="C42" s="1404"/>
      <c r="D42" s="1404"/>
    </row>
    <row r="43" spans="1:6" x14ac:dyDescent="0.2">
      <c r="A43" s="1404"/>
      <c r="B43" s="1516"/>
      <c r="C43" s="1404"/>
      <c r="D43" s="1404"/>
    </row>
    <row r="44" spans="1:6" x14ac:dyDescent="0.2">
      <c r="A44" s="1404"/>
      <c r="B44" s="1516"/>
      <c r="C44" s="1404"/>
      <c r="D44" s="1404"/>
    </row>
    <row r="45" spans="1:6" x14ac:dyDescent="0.2">
      <c r="A45" s="1404"/>
      <c r="B45" s="1516"/>
      <c r="C45" s="1404"/>
      <c r="D45" s="1404"/>
    </row>
    <row r="46" spans="1:6" x14ac:dyDescent="0.2">
      <c r="A46" s="1404"/>
      <c r="B46" s="1516"/>
      <c r="C46" s="1404"/>
      <c r="D46" s="1404"/>
    </row>
    <row r="47" spans="1:6" x14ac:dyDescent="0.2">
      <c r="A47" s="1404"/>
      <c r="B47" s="1516"/>
      <c r="C47" s="1404"/>
      <c r="D47" s="1404"/>
    </row>
    <row r="48" spans="1:6" x14ac:dyDescent="0.2">
      <c r="A48" s="1404"/>
      <c r="B48" s="1516"/>
      <c r="C48" s="1404"/>
      <c r="D48" s="1404"/>
    </row>
    <row r="49" spans="1:4" x14ac:dyDescent="0.2">
      <c r="A49" s="1404"/>
      <c r="B49" s="1516"/>
      <c r="C49" s="1404"/>
      <c r="D49" s="1404"/>
    </row>
    <row r="50" spans="1:4" x14ac:dyDescent="0.2">
      <c r="A50" s="1404"/>
      <c r="B50" s="1516"/>
      <c r="C50" s="1404"/>
      <c r="D50" s="1404"/>
    </row>
    <row r="51" spans="1:4" x14ac:dyDescent="0.2">
      <c r="A51" s="1404"/>
      <c r="B51" s="1516"/>
      <c r="C51" s="1404"/>
      <c r="D51" s="1404"/>
    </row>
    <row r="52" spans="1:4" x14ac:dyDescent="0.2">
      <c r="A52" s="1404"/>
      <c r="B52" s="1516"/>
      <c r="C52" s="1404"/>
      <c r="D52" s="1404"/>
    </row>
    <row r="53" spans="1:4" x14ac:dyDescent="0.2">
      <c r="A53" s="1404"/>
      <c r="B53" s="1516"/>
      <c r="C53" s="1404"/>
      <c r="D53" s="1404"/>
    </row>
    <row r="54" spans="1:4" x14ac:dyDescent="0.2">
      <c r="A54" s="1404"/>
      <c r="B54" s="1516"/>
      <c r="C54" s="1404"/>
      <c r="D54" s="1404"/>
    </row>
    <row r="55" spans="1:4" x14ac:dyDescent="0.2">
      <c r="A55" s="1404"/>
      <c r="B55" s="1516"/>
      <c r="C55" s="1404"/>
      <c r="D55" s="1404"/>
    </row>
    <row r="56" spans="1:4" x14ac:dyDescent="0.2">
      <c r="A56" s="1404"/>
      <c r="B56" s="1516"/>
      <c r="C56" s="1404"/>
      <c r="D56" s="1404"/>
    </row>
    <row r="57" spans="1:4" x14ac:dyDescent="0.2">
      <c r="A57" s="1404"/>
      <c r="B57" s="1516"/>
      <c r="C57" s="1404"/>
      <c r="D57" s="1404"/>
    </row>
    <row r="58" spans="1:4" x14ac:dyDescent="0.2">
      <c r="A58" s="1404"/>
      <c r="B58" s="1516"/>
      <c r="C58" s="1404"/>
      <c r="D58" s="1404"/>
    </row>
    <row r="59" spans="1:4" x14ac:dyDescent="0.2">
      <c r="A59" s="1404"/>
      <c r="B59" s="1516"/>
      <c r="C59" s="1404"/>
      <c r="D59" s="1404"/>
    </row>
    <row r="60" spans="1:4" x14ac:dyDescent="0.2">
      <c r="A60" s="1404"/>
      <c r="B60" s="1516"/>
      <c r="C60" s="1404"/>
      <c r="D60" s="1404"/>
    </row>
    <row r="61" spans="1:4" x14ac:dyDescent="0.2">
      <c r="A61" s="1404"/>
      <c r="B61" s="1516"/>
      <c r="C61" s="1404"/>
      <c r="D61" s="1404"/>
    </row>
    <row r="62" spans="1:4" x14ac:dyDescent="0.2">
      <c r="A62" s="1404"/>
      <c r="B62" s="1516"/>
      <c r="C62" s="1404"/>
      <c r="D62" s="1404"/>
    </row>
    <row r="63" spans="1:4" x14ac:dyDescent="0.2">
      <c r="A63" s="1404"/>
      <c r="B63" s="1516"/>
      <c r="C63" s="1404"/>
      <c r="D63" s="1404"/>
    </row>
    <row r="64" spans="1:4" x14ac:dyDescent="0.2">
      <c r="A64" s="1404"/>
      <c r="B64" s="1516"/>
      <c r="C64" s="1404"/>
      <c r="D64" s="1404"/>
    </row>
    <row r="65" spans="1:4" x14ac:dyDescent="0.2">
      <c r="A65" s="1404"/>
      <c r="B65" s="1516"/>
      <c r="C65" s="1404"/>
      <c r="D65" s="1404"/>
    </row>
    <row r="66" spans="1:4" x14ac:dyDescent="0.2">
      <c r="A66" s="1404"/>
      <c r="B66" s="1516"/>
      <c r="C66" s="1404"/>
      <c r="D66" s="1404"/>
    </row>
    <row r="67" spans="1:4" x14ac:dyDescent="0.2">
      <c r="A67" s="1404"/>
      <c r="B67" s="1516"/>
      <c r="C67" s="1404"/>
      <c r="D67" s="1404"/>
    </row>
    <row r="68" spans="1:4" x14ac:dyDescent="0.2">
      <c r="A68" s="1404"/>
      <c r="B68" s="1516"/>
      <c r="C68" s="1404"/>
      <c r="D68" s="1404"/>
    </row>
    <row r="69" spans="1:4" x14ac:dyDescent="0.2">
      <c r="A69" s="1404"/>
      <c r="B69" s="1516"/>
      <c r="C69" s="1404"/>
      <c r="D69" s="1404"/>
    </row>
    <row r="70" spans="1:4" x14ac:dyDescent="0.2">
      <c r="A70" s="1404"/>
      <c r="B70" s="1516"/>
      <c r="C70" s="1404"/>
      <c r="D70" s="1404"/>
    </row>
    <row r="71" spans="1:4" x14ac:dyDescent="0.2">
      <c r="A71" s="1404"/>
      <c r="B71" s="1516"/>
      <c r="C71" s="1404"/>
      <c r="D71" s="1404"/>
    </row>
    <row r="72" spans="1:4" x14ac:dyDescent="0.2">
      <c r="A72" s="1404"/>
      <c r="B72" s="1516"/>
      <c r="C72" s="1404"/>
      <c r="D72" s="1404"/>
    </row>
    <row r="73" spans="1:4" x14ac:dyDescent="0.2">
      <c r="A73" s="1404"/>
      <c r="B73" s="1516"/>
      <c r="C73" s="1404"/>
      <c r="D73" s="1404"/>
    </row>
    <row r="74" spans="1:4" x14ac:dyDescent="0.2">
      <c r="A74" s="1404"/>
      <c r="B74" s="1516"/>
      <c r="C74" s="1404"/>
      <c r="D74" s="1404"/>
    </row>
    <row r="75" spans="1:4" x14ac:dyDescent="0.2">
      <c r="A75" s="1404"/>
      <c r="B75" s="1516"/>
      <c r="C75" s="1404"/>
      <c r="D75" s="1404"/>
    </row>
    <row r="76" spans="1:4" x14ac:dyDescent="0.2">
      <c r="A76" s="1404"/>
      <c r="B76" s="1516"/>
      <c r="C76" s="1404"/>
      <c r="D76" s="1404"/>
    </row>
    <row r="77" spans="1:4" x14ac:dyDescent="0.2">
      <c r="A77" s="1404"/>
      <c r="B77" s="1516"/>
      <c r="C77" s="1404"/>
      <c r="D77" s="1404"/>
    </row>
    <row r="78" spans="1:4" x14ac:dyDescent="0.2">
      <c r="A78" s="1404"/>
      <c r="B78" s="1516"/>
      <c r="C78" s="1404"/>
      <c r="D78" s="1404"/>
    </row>
    <row r="79" spans="1:4" x14ac:dyDescent="0.2">
      <c r="A79" s="1404"/>
      <c r="B79" s="1516"/>
      <c r="C79" s="1404"/>
      <c r="D79" s="1404"/>
    </row>
    <row r="80" spans="1:4" x14ac:dyDescent="0.2">
      <c r="A80" s="1404"/>
      <c r="B80" s="1516"/>
      <c r="C80" s="1404"/>
      <c r="D80" s="1404"/>
    </row>
    <row r="81" spans="1:4" x14ac:dyDescent="0.2">
      <c r="A81" s="1404"/>
      <c r="B81" s="1516"/>
      <c r="C81" s="1404"/>
      <c r="D81" s="1404"/>
    </row>
    <row r="82" spans="1:4" x14ac:dyDescent="0.2">
      <c r="A82" s="1404"/>
      <c r="B82" s="1516"/>
      <c r="C82" s="1404"/>
      <c r="D82" s="1404"/>
    </row>
    <row r="83" spans="1:4" x14ac:dyDescent="0.2">
      <c r="A83" s="1404"/>
      <c r="B83" s="1516"/>
      <c r="C83" s="1404"/>
      <c r="D83" s="1404"/>
    </row>
    <row r="84" spans="1:4" x14ac:dyDescent="0.2">
      <c r="A84" s="1404"/>
      <c r="B84" s="1516"/>
      <c r="C84" s="1404"/>
      <c r="D84" s="1404"/>
    </row>
    <row r="85" spans="1:4" x14ac:dyDescent="0.2">
      <c r="A85" s="1404"/>
      <c r="B85" s="1516"/>
      <c r="C85" s="1404"/>
      <c r="D85" s="1404"/>
    </row>
    <row r="86" spans="1:4" x14ac:dyDescent="0.2">
      <c r="A86" s="1404"/>
      <c r="B86" s="1516"/>
      <c r="C86" s="1404"/>
      <c r="D86" s="1404"/>
    </row>
    <row r="87" spans="1:4" x14ac:dyDescent="0.2">
      <c r="A87" s="1404"/>
      <c r="B87" s="1516"/>
      <c r="C87" s="1404"/>
      <c r="D87" s="1404"/>
    </row>
    <row r="88" spans="1:4" x14ac:dyDescent="0.2">
      <c r="A88" s="1404"/>
      <c r="B88" s="1516"/>
      <c r="C88" s="1404"/>
      <c r="D88" s="1404"/>
    </row>
    <row r="89" spans="1:4" x14ac:dyDescent="0.2">
      <c r="A89" s="1404"/>
      <c r="B89" s="1516"/>
      <c r="C89" s="1404"/>
      <c r="D89" s="1404"/>
    </row>
    <row r="90" spans="1:4" x14ac:dyDescent="0.2">
      <c r="A90" s="1404"/>
      <c r="B90" s="1516"/>
      <c r="C90" s="1404"/>
      <c r="D90" s="1404"/>
    </row>
    <row r="91" spans="1:4" x14ac:dyDescent="0.2">
      <c r="A91" s="1404"/>
      <c r="B91" s="1516"/>
      <c r="C91" s="1404"/>
      <c r="D91" s="1404"/>
    </row>
    <row r="92" spans="1:4" x14ac:dyDescent="0.2">
      <c r="A92" s="1404"/>
      <c r="B92" s="1516"/>
      <c r="C92" s="1404"/>
      <c r="D92" s="1404"/>
    </row>
    <row r="93" spans="1:4" x14ac:dyDescent="0.2">
      <c r="A93" s="1404"/>
      <c r="B93" s="1516"/>
      <c r="C93" s="1404"/>
      <c r="D93" s="1404"/>
    </row>
    <row r="94" spans="1:4" x14ac:dyDescent="0.2">
      <c r="A94" s="1404"/>
      <c r="B94" s="1516"/>
      <c r="C94" s="1404"/>
      <c r="D94" s="1404"/>
    </row>
    <row r="95" spans="1:4" x14ac:dyDescent="0.2">
      <c r="A95" s="1404"/>
      <c r="B95" s="1516"/>
      <c r="C95" s="1404"/>
      <c r="D95" s="1404"/>
    </row>
    <row r="96" spans="1:4" x14ac:dyDescent="0.2">
      <c r="A96" s="1404"/>
      <c r="B96" s="1516"/>
      <c r="C96" s="1404"/>
      <c r="D96" s="1404"/>
    </row>
    <row r="97" spans="1:4" x14ac:dyDescent="0.2">
      <c r="A97" s="1404"/>
      <c r="B97" s="1516"/>
      <c r="C97" s="1404"/>
      <c r="D97" s="1404"/>
    </row>
    <row r="98" spans="1:4" x14ac:dyDescent="0.2">
      <c r="A98" s="1404"/>
      <c r="B98" s="1516"/>
      <c r="C98" s="1404"/>
      <c r="D98" s="1404"/>
    </row>
    <row r="99" spans="1:4" x14ac:dyDescent="0.2">
      <c r="A99" s="1404"/>
      <c r="B99" s="1516"/>
      <c r="C99" s="1404"/>
      <c r="D99" s="1404"/>
    </row>
    <row r="100" spans="1:4" x14ac:dyDescent="0.2">
      <c r="A100" s="1404"/>
      <c r="B100" s="1516"/>
      <c r="C100" s="1404"/>
      <c r="D100" s="1404"/>
    </row>
    <row r="101" spans="1:4" x14ac:dyDescent="0.2">
      <c r="A101" s="1404"/>
      <c r="B101" s="1516"/>
      <c r="C101" s="1404"/>
      <c r="D101" s="1404"/>
    </row>
    <row r="102" spans="1:4" x14ac:dyDescent="0.2">
      <c r="A102" s="1404"/>
      <c r="B102" s="1516"/>
      <c r="C102" s="1404"/>
      <c r="D102" s="1404"/>
    </row>
    <row r="103" spans="1:4" x14ac:dyDescent="0.2">
      <c r="A103" s="1404"/>
      <c r="B103" s="1516"/>
      <c r="C103" s="1404"/>
      <c r="D103" s="1404"/>
    </row>
    <row r="104" spans="1:4" x14ac:dyDescent="0.2">
      <c r="A104" s="1404"/>
      <c r="B104" s="1516"/>
      <c r="C104" s="1404"/>
      <c r="D104" s="1404"/>
    </row>
    <row r="105" spans="1:4" x14ac:dyDescent="0.2">
      <c r="A105" s="1404"/>
      <c r="B105" s="1516"/>
      <c r="C105" s="1404"/>
      <c r="D105" s="1404"/>
    </row>
    <row r="106" spans="1:4" x14ac:dyDescent="0.2">
      <c r="A106" s="1404"/>
      <c r="B106" s="1516"/>
      <c r="C106" s="1404"/>
      <c r="D106" s="1404"/>
    </row>
    <row r="107" spans="1:4" x14ac:dyDescent="0.2">
      <c r="A107" s="1404"/>
      <c r="B107" s="1516"/>
      <c r="C107" s="1404"/>
      <c r="D107" s="1404"/>
    </row>
    <row r="108" spans="1:4" x14ac:dyDescent="0.2">
      <c r="A108" s="1404"/>
      <c r="B108" s="1516"/>
      <c r="C108" s="1404"/>
      <c r="D108" s="1404"/>
    </row>
    <row r="109" spans="1:4" x14ac:dyDescent="0.2">
      <c r="A109" s="1404"/>
      <c r="B109" s="1516"/>
      <c r="C109" s="1404"/>
      <c r="D109" s="1404"/>
    </row>
    <row r="110" spans="1:4" x14ac:dyDescent="0.2">
      <c r="A110" s="1404"/>
      <c r="B110" s="1516"/>
      <c r="C110" s="1404"/>
      <c r="D110" s="1404"/>
    </row>
    <row r="111" spans="1:4" x14ac:dyDescent="0.2">
      <c r="A111" s="1404"/>
      <c r="B111" s="1516"/>
      <c r="C111" s="1404"/>
      <c r="D111" s="1404"/>
    </row>
    <row r="112" spans="1:4" x14ac:dyDescent="0.2">
      <c r="A112" s="1404"/>
      <c r="B112" s="1516"/>
      <c r="C112" s="1404"/>
      <c r="D112" s="1404"/>
    </row>
    <row r="113" spans="1:4" x14ac:dyDescent="0.2">
      <c r="A113" s="1404"/>
      <c r="B113" s="1516"/>
      <c r="C113" s="1404"/>
      <c r="D113" s="1404"/>
    </row>
    <row r="114" spans="1:4" x14ac:dyDescent="0.2">
      <c r="A114" s="1404"/>
      <c r="B114" s="1516"/>
      <c r="C114" s="1404"/>
      <c r="D114" s="1404"/>
    </row>
    <row r="115" spans="1:4" x14ac:dyDescent="0.2">
      <c r="A115" s="1404"/>
      <c r="B115" s="1516"/>
      <c r="C115" s="1404"/>
      <c r="D115" s="1404"/>
    </row>
    <row r="116" spans="1:4" x14ac:dyDescent="0.2">
      <c r="A116" s="1404"/>
      <c r="B116" s="1516"/>
      <c r="C116" s="1404"/>
      <c r="D116" s="1404"/>
    </row>
    <row r="117" spans="1:4" x14ac:dyDescent="0.2">
      <c r="A117" s="1404"/>
      <c r="B117" s="1516"/>
      <c r="C117" s="1404"/>
      <c r="D117" s="1404"/>
    </row>
    <row r="118" spans="1:4" x14ac:dyDescent="0.2">
      <c r="A118" s="1404"/>
      <c r="B118" s="1516"/>
      <c r="C118" s="1404"/>
      <c r="D118" s="1404"/>
    </row>
    <row r="119" spans="1:4" x14ac:dyDescent="0.2">
      <c r="A119" s="1404"/>
      <c r="B119" s="1516"/>
      <c r="C119" s="1404"/>
      <c r="D119" s="1404"/>
    </row>
    <row r="120" spans="1:4" x14ac:dyDescent="0.2">
      <c r="A120" s="1404"/>
      <c r="B120" s="1516"/>
      <c r="C120" s="1404"/>
      <c r="D120" s="1404"/>
    </row>
    <row r="121" spans="1:4" x14ac:dyDescent="0.2">
      <c r="A121" s="1404"/>
      <c r="B121" s="1516"/>
      <c r="C121" s="1404"/>
      <c r="D121" s="1404"/>
    </row>
    <row r="122" spans="1:4" x14ac:dyDescent="0.2">
      <c r="A122" s="1404"/>
      <c r="B122" s="1516"/>
      <c r="C122" s="1404"/>
      <c r="D122" s="1404"/>
    </row>
    <row r="123" spans="1:4" x14ac:dyDescent="0.2">
      <c r="A123" s="1404"/>
      <c r="B123" s="1516"/>
      <c r="C123" s="1404"/>
      <c r="D123" s="1404"/>
    </row>
    <row r="124" spans="1:4" x14ac:dyDescent="0.2">
      <c r="A124" s="1404"/>
      <c r="B124" s="1516"/>
      <c r="C124" s="1404"/>
      <c r="D124" s="1404"/>
    </row>
    <row r="125" spans="1:4" x14ac:dyDescent="0.2">
      <c r="A125" s="1404"/>
      <c r="B125" s="1516"/>
      <c r="C125" s="1404"/>
      <c r="D125" s="1404"/>
    </row>
    <row r="126" spans="1:4" x14ac:dyDescent="0.2">
      <c r="A126" s="1404"/>
      <c r="B126" s="1516"/>
      <c r="C126" s="1404"/>
      <c r="D126" s="1404"/>
    </row>
    <row r="127" spans="1:4" x14ac:dyDescent="0.2">
      <c r="A127" s="1404"/>
      <c r="B127" s="1516"/>
      <c r="C127" s="1404"/>
      <c r="D127" s="1404"/>
    </row>
    <row r="128" spans="1:4" x14ac:dyDescent="0.2">
      <c r="A128" s="1404"/>
      <c r="B128" s="1516"/>
      <c r="C128" s="1404"/>
      <c r="D128" s="1404"/>
    </row>
    <row r="129" spans="1:4" x14ac:dyDescent="0.2">
      <c r="A129" s="1404"/>
      <c r="B129" s="1516"/>
      <c r="C129" s="1404"/>
      <c r="D129" s="1404"/>
    </row>
    <row r="130" spans="1:4" x14ac:dyDescent="0.2">
      <c r="A130" s="1404"/>
      <c r="B130" s="1516"/>
      <c r="C130" s="1404"/>
      <c r="D130" s="1404"/>
    </row>
    <row r="131" spans="1:4" x14ac:dyDescent="0.2">
      <c r="A131" s="1404"/>
      <c r="B131" s="1516"/>
      <c r="C131" s="1404"/>
      <c r="D131" s="1404"/>
    </row>
    <row r="132" spans="1:4" x14ac:dyDescent="0.2">
      <c r="A132" s="1404"/>
      <c r="B132" s="1516"/>
      <c r="C132" s="1404"/>
      <c r="D132" s="1404"/>
    </row>
    <row r="133" spans="1:4" x14ac:dyDescent="0.2">
      <c r="A133" s="1404"/>
      <c r="B133" s="1516"/>
      <c r="C133" s="1404"/>
      <c r="D133" s="1404"/>
    </row>
    <row r="134" spans="1:4" x14ac:dyDescent="0.2">
      <c r="A134" s="1404"/>
      <c r="B134" s="1516"/>
      <c r="C134" s="1404"/>
      <c r="D134" s="1404"/>
    </row>
    <row r="135" spans="1:4" x14ac:dyDescent="0.2">
      <c r="A135" s="1404"/>
      <c r="B135" s="1516"/>
      <c r="C135" s="1404"/>
      <c r="D135" s="1404"/>
    </row>
    <row r="136" spans="1:4" x14ac:dyDescent="0.2">
      <c r="A136" s="1404"/>
      <c r="B136" s="1516"/>
      <c r="C136" s="1404"/>
      <c r="D136" s="1404"/>
    </row>
    <row r="137" spans="1:4" x14ac:dyDescent="0.2">
      <c r="A137" s="1404"/>
      <c r="B137" s="1516"/>
      <c r="C137" s="1404"/>
      <c r="D137" s="1404"/>
    </row>
    <row r="138" spans="1:4" x14ac:dyDescent="0.2">
      <c r="A138" s="1404"/>
      <c r="B138" s="1516"/>
      <c r="C138" s="1404"/>
      <c r="D138" s="1404"/>
    </row>
    <row r="139" spans="1:4" x14ac:dyDescent="0.2">
      <c r="A139" s="1404"/>
      <c r="B139" s="1516"/>
      <c r="C139" s="1404"/>
      <c r="D139" s="1404"/>
    </row>
    <row r="140" spans="1:4" x14ac:dyDescent="0.2">
      <c r="A140" s="1404"/>
      <c r="B140" s="1516"/>
      <c r="C140" s="1404"/>
      <c r="D140" s="1404"/>
    </row>
    <row r="141" spans="1:4" x14ac:dyDescent="0.2">
      <c r="A141" s="1404"/>
      <c r="B141" s="1516"/>
      <c r="C141" s="1404"/>
      <c r="D141" s="1404"/>
    </row>
    <row r="142" spans="1:4" x14ac:dyDescent="0.2">
      <c r="A142" s="1404"/>
      <c r="B142" s="1516"/>
      <c r="C142" s="1404"/>
      <c r="D142" s="1404"/>
    </row>
    <row r="143" spans="1:4" x14ac:dyDescent="0.2">
      <c r="A143" s="1404"/>
      <c r="B143" s="1516"/>
      <c r="C143" s="1404"/>
      <c r="D143" s="1404"/>
    </row>
    <row r="144" spans="1:4" x14ac:dyDescent="0.2">
      <c r="A144" s="1404"/>
      <c r="B144" s="1516"/>
      <c r="C144" s="1404"/>
      <c r="D144" s="1404"/>
    </row>
    <row r="145" spans="1:4" x14ac:dyDescent="0.2">
      <c r="A145" s="1404"/>
      <c r="B145" s="1516"/>
      <c r="C145" s="1404"/>
      <c r="D145" s="1404"/>
    </row>
    <row r="146" spans="1:4" x14ac:dyDescent="0.2">
      <c r="A146" s="1404"/>
      <c r="B146" s="1516"/>
      <c r="C146" s="1404"/>
      <c r="D146" s="1404"/>
    </row>
    <row r="147" spans="1:4" x14ac:dyDescent="0.2">
      <c r="A147" s="1404"/>
      <c r="B147" s="1516"/>
      <c r="C147" s="1404"/>
      <c r="D147" s="1404"/>
    </row>
    <row r="148" spans="1:4" x14ac:dyDescent="0.2">
      <c r="A148" s="1404"/>
      <c r="B148" s="1516"/>
      <c r="C148" s="1404"/>
      <c r="D148" s="1404"/>
    </row>
    <row r="149" spans="1:4" x14ac:dyDescent="0.2">
      <c r="A149" s="1404"/>
      <c r="B149" s="1516"/>
      <c r="C149" s="1404"/>
      <c r="D149" s="1404"/>
    </row>
    <row r="150" spans="1:4" x14ac:dyDescent="0.2">
      <c r="A150" s="1404"/>
      <c r="B150" s="1516"/>
      <c r="C150" s="1404"/>
      <c r="D150" s="1404"/>
    </row>
    <row r="151" spans="1:4" x14ac:dyDescent="0.2">
      <c r="A151" s="1404"/>
      <c r="B151" s="1516"/>
      <c r="C151" s="1404"/>
      <c r="D151" s="1404"/>
    </row>
    <row r="152" spans="1:4" x14ac:dyDescent="0.2">
      <c r="A152" s="1404"/>
      <c r="B152" s="1516"/>
      <c r="C152" s="1404"/>
      <c r="D152" s="1404"/>
    </row>
    <row r="153" spans="1:4" x14ac:dyDescent="0.2">
      <c r="A153" s="1404"/>
      <c r="B153" s="1516"/>
      <c r="C153" s="1404"/>
      <c r="D153" s="1404"/>
    </row>
    <row r="154" spans="1:4" x14ac:dyDescent="0.2">
      <c r="A154" s="1404"/>
      <c r="B154" s="1516"/>
      <c r="C154" s="1404"/>
      <c r="D154" s="1404"/>
    </row>
    <row r="155" spans="1:4" x14ac:dyDescent="0.2">
      <c r="A155" s="1404"/>
      <c r="B155" s="1516"/>
      <c r="C155" s="1404"/>
      <c r="D155" s="1404"/>
    </row>
    <row r="156" spans="1:4" x14ac:dyDescent="0.2">
      <c r="A156" s="1404"/>
      <c r="B156" s="1516"/>
      <c r="C156" s="1404"/>
      <c r="D156" s="1404"/>
    </row>
    <row r="157" spans="1:4" x14ac:dyDescent="0.2">
      <c r="A157" s="1404"/>
      <c r="B157" s="1516"/>
      <c r="C157" s="1404"/>
      <c r="D157" s="1404"/>
    </row>
    <row r="158" spans="1:4" x14ac:dyDescent="0.2">
      <c r="A158" s="1404"/>
      <c r="B158" s="1516"/>
      <c r="C158" s="1404"/>
      <c r="D158" s="1404"/>
    </row>
    <row r="159" spans="1:4" x14ac:dyDescent="0.2">
      <c r="A159" s="1404"/>
      <c r="B159" s="1516"/>
      <c r="C159" s="1404"/>
      <c r="D159" s="1404"/>
    </row>
    <row r="160" spans="1:4" x14ac:dyDescent="0.2">
      <c r="A160" s="1404"/>
      <c r="B160" s="1516"/>
      <c r="C160" s="1404"/>
      <c r="D160" s="1404"/>
    </row>
    <row r="161" spans="1:4" x14ac:dyDescent="0.2">
      <c r="A161" s="1404"/>
      <c r="B161" s="1516"/>
      <c r="C161" s="1404"/>
      <c r="D161" s="1404"/>
    </row>
    <row r="162" spans="1:4" x14ac:dyDescent="0.2">
      <c r="A162" s="1404"/>
      <c r="B162" s="1516"/>
      <c r="C162" s="1404"/>
      <c r="D162" s="1404"/>
    </row>
    <row r="163" spans="1:4" x14ac:dyDescent="0.2">
      <c r="A163" s="1404"/>
      <c r="B163" s="1516"/>
      <c r="C163" s="1404"/>
      <c r="D163" s="1404"/>
    </row>
    <row r="164" spans="1:4" x14ac:dyDescent="0.2">
      <c r="A164" s="1404"/>
      <c r="B164" s="1516"/>
      <c r="C164" s="1404"/>
      <c r="D164" s="1404"/>
    </row>
    <row r="165" spans="1:4" x14ac:dyDescent="0.2">
      <c r="A165" s="1404"/>
      <c r="B165" s="1516"/>
      <c r="C165" s="1404"/>
      <c r="D165" s="1404"/>
    </row>
    <row r="166" spans="1:4" x14ac:dyDescent="0.2">
      <c r="A166" s="1404"/>
      <c r="B166" s="1516"/>
      <c r="C166" s="1404"/>
      <c r="D166" s="1404"/>
    </row>
    <row r="167" spans="1:4" x14ac:dyDescent="0.2">
      <c r="A167" s="1404"/>
      <c r="B167" s="1516"/>
      <c r="C167" s="1404"/>
      <c r="D167" s="1404"/>
    </row>
    <row r="168" spans="1:4" x14ac:dyDescent="0.2">
      <c r="A168" s="1404"/>
      <c r="B168" s="1516"/>
      <c r="C168" s="1404"/>
      <c r="D168" s="1404"/>
    </row>
    <row r="169" spans="1:4" x14ac:dyDescent="0.2">
      <c r="A169" s="1404"/>
      <c r="B169" s="1516"/>
      <c r="C169" s="1404"/>
      <c r="D169" s="1404"/>
    </row>
    <row r="170" spans="1:4" x14ac:dyDescent="0.2">
      <c r="A170" s="1404"/>
      <c r="B170" s="1516"/>
      <c r="C170" s="1404"/>
      <c r="D170" s="1404"/>
    </row>
    <row r="171" spans="1:4" x14ac:dyDescent="0.2">
      <c r="A171" s="1404"/>
      <c r="B171" s="1516"/>
      <c r="C171" s="1404"/>
      <c r="D171" s="1404"/>
    </row>
    <row r="172" spans="1:4" x14ac:dyDescent="0.2">
      <c r="A172" s="1404"/>
      <c r="B172" s="1516"/>
      <c r="C172" s="1404"/>
      <c r="D172" s="1404"/>
    </row>
    <row r="173" spans="1:4" x14ac:dyDescent="0.2">
      <c r="A173" s="1404"/>
      <c r="B173" s="1516"/>
      <c r="C173" s="1404"/>
      <c r="D173" s="1404"/>
    </row>
    <row r="174" spans="1:4" x14ac:dyDescent="0.2">
      <c r="A174" s="1404"/>
      <c r="B174" s="1516"/>
      <c r="C174" s="1404"/>
      <c r="D174" s="1404"/>
    </row>
    <row r="175" spans="1:4" x14ac:dyDescent="0.2">
      <c r="A175" s="1404"/>
      <c r="B175" s="1516"/>
      <c r="C175" s="1404"/>
      <c r="D175" s="1404"/>
    </row>
    <row r="176" spans="1:4" x14ac:dyDescent="0.2">
      <c r="A176" s="1404"/>
      <c r="B176" s="1516"/>
      <c r="C176" s="1404"/>
      <c r="D176" s="1404"/>
    </row>
    <row r="177" spans="1:4" x14ac:dyDescent="0.2">
      <c r="A177" s="1404"/>
      <c r="B177" s="1516"/>
      <c r="C177" s="1404"/>
      <c r="D177" s="1404"/>
    </row>
    <row r="178" spans="1:4" x14ac:dyDescent="0.2">
      <c r="A178" s="1404"/>
      <c r="B178" s="1516"/>
      <c r="C178" s="1404"/>
      <c r="D178" s="1404"/>
    </row>
    <row r="179" spans="1:4" x14ac:dyDescent="0.2">
      <c r="A179" s="1404"/>
      <c r="B179" s="1516"/>
      <c r="C179" s="1404"/>
      <c r="D179" s="1404"/>
    </row>
    <row r="180" spans="1:4" x14ac:dyDescent="0.2">
      <c r="A180" s="1404"/>
      <c r="B180" s="1516"/>
      <c r="C180" s="1404"/>
      <c r="D180" s="1404"/>
    </row>
    <row r="181" spans="1:4" x14ac:dyDescent="0.2">
      <c r="A181" s="1404"/>
      <c r="B181" s="1516"/>
      <c r="C181" s="1404"/>
      <c r="D181" s="1404"/>
    </row>
    <row r="182" spans="1:4" x14ac:dyDescent="0.2">
      <c r="A182" s="1404"/>
      <c r="B182" s="1516"/>
      <c r="C182" s="1404"/>
      <c r="D182" s="1404"/>
    </row>
    <row r="183" spans="1:4" x14ac:dyDescent="0.2">
      <c r="A183" s="1404"/>
      <c r="B183" s="1516"/>
      <c r="C183" s="1404"/>
      <c r="D183" s="1404"/>
    </row>
    <row r="184" spans="1:4" x14ac:dyDescent="0.2">
      <c r="A184" s="1404"/>
      <c r="B184" s="1516"/>
      <c r="C184" s="1404"/>
      <c r="D184" s="1404"/>
    </row>
    <row r="185" spans="1:4" x14ac:dyDescent="0.2">
      <c r="A185" s="1404"/>
      <c r="B185" s="1516"/>
      <c r="C185" s="1404"/>
      <c r="D185" s="1404"/>
    </row>
    <row r="186" spans="1:4" x14ac:dyDescent="0.2">
      <c r="A186" s="1404"/>
      <c r="B186" s="1516"/>
      <c r="C186" s="1404"/>
      <c r="D186" s="1404"/>
    </row>
    <row r="187" spans="1:4" x14ac:dyDescent="0.2">
      <c r="A187" s="1404"/>
      <c r="B187" s="1516"/>
      <c r="C187" s="1404"/>
      <c r="D187" s="1404"/>
    </row>
    <row r="188" spans="1:4" x14ac:dyDescent="0.2">
      <c r="A188" s="1404"/>
      <c r="B188" s="1516"/>
      <c r="C188" s="1404"/>
      <c r="D188" s="1404"/>
    </row>
    <row r="189" spans="1:4" x14ac:dyDescent="0.2">
      <c r="A189" s="1404"/>
      <c r="B189" s="1516"/>
      <c r="C189" s="1404"/>
      <c r="D189" s="1404"/>
    </row>
    <row r="190" spans="1:4" x14ac:dyDescent="0.2">
      <c r="A190" s="1404"/>
      <c r="B190" s="1516"/>
      <c r="C190" s="1404"/>
      <c r="D190" s="1404"/>
    </row>
    <row r="191" spans="1:4" x14ac:dyDescent="0.2">
      <c r="A191" s="1404"/>
      <c r="B191" s="1516"/>
      <c r="C191" s="1404"/>
      <c r="D191" s="1404"/>
    </row>
    <row r="192" spans="1:4" x14ac:dyDescent="0.2">
      <c r="A192" s="1404"/>
      <c r="B192" s="1516"/>
      <c r="C192" s="1404"/>
      <c r="D192" s="1404"/>
    </row>
    <row r="193" spans="1:4" x14ac:dyDescent="0.2">
      <c r="A193" s="1404"/>
      <c r="B193" s="1516"/>
      <c r="C193" s="1404"/>
      <c r="D193" s="1404"/>
    </row>
    <row r="194" spans="1:4" x14ac:dyDescent="0.2">
      <c r="A194" s="1404"/>
      <c r="B194" s="1516"/>
      <c r="C194" s="1404"/>
      <c r="D194" s="1404"/>
    </row>
    <row r="195" spans="1:4" x14ac:dyDescent="0.2">
      <c r="A195" s="1404"/>
      <c r="B195" s="1516"/>
      <c r="C195" s="1404"/>
      <c r="D195" s="1404"/>
    </row>
    <row r="196" spans="1:4" x14ac:dyDescent="0.2">
      <c r="A196" s="1404"/>
      <c r="B196" s="1516"/>
      <c r="C196" s="1404"/>
      <c r="D196" s="1404"/>
    </row>
    <row r="197" spans="1:4" x14ac:dyDescent="0.2">
      <c r="A197" s="1404"/>
      <c r="B197" s="1516"/>
      <c r="C197" s="1404"/>
      <c r="D197" s="1404"/>
    </row>
    <row r="198" spans="1:4" x14ac:dyDescent="0.2">
      <c r="A198" s="1404"/>
      <c r="B198" s="1516"/>
      <c r="C198" s="1404"/>
      <c r="D198" s="1404"/>
    </row>
    <row r="199" spans="1:4" x14ac:dyDescent="0.2">
      <c r="A199" s="1404"/>
      <c r="B199" s="1516"/>
      <c r="C199" s="1404"/>
      <c r="D199" s="1404"/>
    </row>
    <row r="200" spans="1:4" x14ac:dyDescent="0.2">
      <c r="A200" s="1404"/>
      <c r="B200" s="1516"/>
      <c r="C200" s="1404"/>
      <c r="D200" s="1404"/>
    </row>
    <row r="201" spans="1:4" x14ac:dyDescent="0.2">
      <c r="A201" s="1404"/>
      <c r="B201" s="1516"/>
      <c r="C201" s="1404"/>
      <c r="D201" s="1404"/>
    </row>
    <row r="202" spans="1:4" x14ac:dyDescent="0.2">
      <c r="A202" s="1404"/>
      <c r="B202" s="1516"/>
      <c r="C202" s="1404"/>
      <c r="D202" s="1404"/>
    </row>
    <row r="203" spans="1:4" x14ac:dyDescent="0.2">
      <c r="A203" s="1404"/>
      <c r="B203" s="1516"/>
      <c r="C203" s="1404"/>
      <c r="D203" s="1404"/>
    </row>
    <row r="204" spans="1:4" x14ac:dyDescent="0.2">
      <c r="A204" s="1404"/>
      <c r="B204" s="1516"/>
      <c r="C204" s="1404"/>
      <c r="D204" s="1404"/>
    </row>
    <row r="205" spans="1:4" x14ac:dyDescent="0.2">
      <c r="A205" s="1404"/>
      <c r="B205" s="1516"/>
      <c r="C205" s="1404"/>
      <c r="D205" s="1404"/>
    </row>
    <row r="206" spans="1:4" x14ac:dyDescent="0.2">
      <c r="A206" s="1404"/>
      <c r="B206" s="1516"/>
      <c r="C206" s="1404"/>
      <c r="D206" s="1404"/>
    </row>
    <row r="207" spans="1:4" x14ac:dyDescent="0.2">
      <c r="A207" s="1404"/>
      <c r="B207" s="1516"/>
      <c r="C207" s="1404"/>
      <c r="D207" s="1404"/>
    </row>
    <row r="208" spans="1:4" x14ac:dyDescent="0.2">
      <c r="A208" s="1404"/>
      <c r="B208" s="1516"/>
      <c r="C208" s="1404"/>
      <c r="D208" s="1404"/>
    </row>
    <row r="209" spans="1:4" x14ac:dyDescent="0.2">
      <c r="A209" s="1404"/>
      <c r="B209" s="1516"/>
      <c r="C209" s="1404"/>
      <c r="D209" s="1404"/>
    </row>
    <row r="210" spans="1:4" x14ac:dyDescent="0.2">
      <c r="A210" s="1404"/>
      <c r="B210" s="1516"/>
      <c r="C210" s="1404"/>
      <c r="D210" s="1404"/>
    </row>
    <row r="211" spans="1:4" x14ac:dyDescent="0.2">
      <c r="A211" s="1404"/>
      <c r="B211" s="1516"/>
      <c r="C211" s="1404"/>
      <c r="D211" s="1404"/>
    </row>
    <row r="212" spans="1:4" x14ac:dyDescent="0.2">
      <c r="A212" s="1404"/>
      <c r="B212" s="1516"/>
      <c r="C212" s="1404"/>
      <c r="D212" s="1404"/>
    </row>
    <row r="213" spans="1:4" x14ac:dyDescent="0.2">
      <c r="A213" s="1404"/>
      <c r="B213" s="1516"/>
      <c r="C213" s="1404"/>
      <c r="D213" s="1404"/>
    </row>
    <row r="214" spans="1:4" x14ac:dyDescent="0.2">
      <c r="A214" s="1404"/>
      <c r="B214" s="1516"/>
      <c r="C214" s="1404"/>
      <c r="D214" s="1404"/>
    </row>
    <row r="215" spans="1:4" x14ac:dyDescent="0.2">
      <c r="A215" s="1404"/>
      <c r="B215" s="1516"/>
      <c r="C215" s="1404"/>
      <c r="D215" s="1404"/>
    </row>
    <row r="216" spans="1:4" x14ac:dyDescent="0.2">
      <c r="A216" s="1404"/>
      <c r="B216" s="1516"/>
      <c r="C216" s="1404"/>
      <c r="D216" s="1404"/>
    </row>
    <row r="217" spans="1:4" x14ac:dyDescent="0.2">
      <c r="A217" s="1404"/>
      <c r="B217" s="1516"/>
      <c r="C217" s="1404"/>
      <c r="D217" s="1404"/>
    </row>
    <row r="218" spans="1:4" x14ac:dyDescent="0.2">
      <c r="A218" s="1404"/>
      <c r="B218" s="1516"/>
      <c r="C218" s="1404"/>
      <c r="D218" s="1404"/>
    </row>
    <row r="219" spans="1:4" x14ac:dyDescent="0.2">
      <c r="A219" s="1404"/>
      <c r="B219" s="1516"/>
      <c r="C219" s="1404"/>
      <c r="D219" s="1404"/>
    </row>
    <row r="220" spans="1:4" x14ac:dyDescent="0.2">
      <c r="A220" s="1404"/>
      <c r="B220" s="1516"/>
      <c r="C220" s="1404"/>
      <c r="D220" s="1404"/>
    </row>
    <row r="221" spans="1:4" x14ac:dyDescent="0.2">
      <c r="A221" s="1404"/>
      <c r="B221" s="1516"/>
      <c r="C221" s="1404"/>
      <c r="D221" s="1404"/>
    </row>
    <row r="222" spans="1:4" x14ac:dyDescent="0.2">
      <c r="A222" s="1404"/>
      <c r="B222" s="1516"/>
      <c r="C222" s="1404"/>
      <c r="D222" s="1404"/>
    </row>
    <row r="223" spans="1:4" x14ac:dyDescent="0.2">
      <c r="A223" s="1404"/>
      <c r="B223" s="1516"/>
      <c r="C223" s="1404"/>
      <c r="D223" s="1404"/>
    </row>
    <row r="224" spans="1:4" x14ac:dyDescent="0.2">
      <c r="A224" s="1404"/>
      <c r="B224" s="1516"/>
      <c r="C224" s="1404"/>
      <c r="D224" s="1404"/>
    </row>
    <row r="225" spans="1:4" x14ac:dyDescent="0.2">
      <c r="A225" s="1404"/>
      <c r="B225" s="1516"/>
      <c r="C225" s="1404"/>
      <c r="D225" s="1404"/>
    </row>
    <row r="226" spans="1:4" x14ac:dyDescent="0.2">
      <c r="A226" s="1404"/>
      <c r="B226" s="1516"/>
      <c r="C226" s="1404"/>
      <c r="D226" s="1404"/>
    </row>
    <row r="227" spans="1:4" x14ac:dyDescent="0.2">
      <c r="A227" s="1404"/>
      <c r="B227" s="1516"/>
      <c r="C227" s="1404"/>
      <c r="D227" s="1404"/>
    </row>
    <row r="228" spans="1:4" x14ac:dyDescent="0.2">
      <c r="A228" s="1404"/>
      <c r="B228" s="1516"/>
      <c r="C228" s="1404"/>
      <c r="D228" s="1404"/>
    </row>
    <row r="229" spans="1:4" x14ac:dyDescent="0.2">
      <c r="A229" s="1404"/>
      <c r="B229" s="1516"/>
      <c r="C229" s="1404"/>
      <c r="D229" s="1404"/>
    </row>
    <row r="230" spans="1:4" x14ac:dyDescent="0.2">
      <c r="A230" s="1404"/>
      <c r="B230" s="1516"/>
      <c r="C230" s="1404"/>
      <c r="D230" s="1404"/>
    </row>
    <row r="231" spans="1:4" x14ac:dyDescent="0.2">
      <c r="A231" s="1404"/>
      <c r="B231" s="1516"/>
      <c r="C231" s="1404"/>
      <c r="D231" s="1404"/>
    </row>
    <row r="232" spans="1:4" x14ac:dyDescent="0.2">
      <c r="A232" s="1404"/>
      <c r="B232" s="1516"/>
      <c r="C232" s="1404"/>
      <c r="D232" s="1404"/>
    </row>
    <row r="233" spans="1:4" x14ac:dyDescent="0.2">
      <c r="A233" s="1404"/>
      <c r="B233" s="1516"/>
      <c r="C233" s="1404"/>
      <c r="D233" s="1404"/>
    </row>
    <row r="234" spans="1:4" x14ac:dyDescent="0.2">
      <c r="A234" s="1404"/>
      <c r="B234" s="1516"/>
      <c r="C234" s="1404"/>
      <c r="D234" s="1404"/>
    </row>
    <row r="235" spans="1:4" x14ac:dyDescent="0.2">
      <c r="A235" s="1404"/>
      <c r="B235" s="1516"/>
      <c r="C235" s="1404"/>
      <c r="D235" s="1404"/>
    </row>
    <row r="236" spans="1:4" x14ac:dyDescent="0.2">
      <c r="A236" s="1404"/>
      <c r="B236" s="1516"/>
      <c r="C236" s="1404"/>
      <c r="D236" s="1404"/>
    </row>
    <row r="237" spans="1:4" x14ac:dyDescent="0.2">
      <c r="A237" s="1404"/>
      <c r="B237" s="1516"/>
      <c r="C237" s="1404"/>
      <c r="D237" s="1404"/>
    </row>
    <row r="238" spans="1:4" x14ac:dyDescent="0.2">
      <c r="A238" s="1404"/>
      <c r="B238" s="1516"/>
      <c r="C238" s="1404"/>
      <c r="D238" s="1404"/>
    </row>
    <row r="239" spans="1:4" x14ac:dyDescent="0.2">
      <c r="A239" s="1404"/>
      <c r="B239" s="1516"/>
      <c r="C239" s="1404"/>
      <c r="D239" s="1404"/>
    </row>
    <row r="240" spans="1:4" x14ac:dyDescent="0.2">
      <c r="A240" s="1404"/>
      <c r="B240" s="1516"/>
      <c r="C240" s="1404"/>
      <c r="D240" s="1404"/>
    </row>
    <row r="241" spans="1:4" x14ac:dyDescent="0.2">
      <c r="A241" s="1404"/>
      <c r="B241" s="1516"/>
      <c r="C241" s="1404"/>
      <c r="D241" s="1404"/>
    </row>
    <row r="242" spans="1:4" x14ac:dyDescent="0.2">
      <c r="A242" s="1404"/>
      <c r="B242" s="1516"/>
      <c r="C242" s="1404"/>
      <c r="D242" s="1404"/>
    </row>
    <row r="243" spans="1:4" x14ac:dyDescent="0.2">
      <c r="A243" s="1404"/>
      <c r="B243" s="1516"/>
      <c r="C243" s="1404"/>
      <c r="D243" s="1404"/>
    </row>
    <row r="244" spans="1:4" x14ac:dyDescent="0.2">
      <c r="A244" s="1404"/>
      <c r="B244" s="1516"/>
      <c r="C244" s="1404"/>
      <c r="D244" s="1404"/>
    </row>
    <row r="245" spans="1:4" x14ac:dyDescent="0.2">
      <c r="A245" s="1404"/>
      <c r="B245" s="1516"/>
      <c r="C245" s="1404"/>
      <c r="D245" s="1404"/>
    </row>
    <row r="246" spans="1:4" x14ac:dyDescent="0.2">
      <c r="A246" s="1404"/>
      <c r="B246" s="1516"/>
      <c r="C246" s="1404"/>
      <c r="D246" s="1404"/>
    </row>
    <row r="247" spans="1:4" x14ac:dyDescent="0.2">
      <c r="A247" s="1404"/>
      <c r="B247" s="1516"/>
      <c r="C247" s="1404"/>
      <c r="D247" s="1404"/>
    </row>
    <row r="248" spans="1:4" x14ac:dyDescent="0.2">
      <c r="A248" s="1404"/>
      <c r="B248" s="1516"/>
      <c r="C248" s="1404"/>
      <c r="D248" s="1404"/>
    </row>
    <row r="249" spans="1:4" x14ac:dyDescent="0.2">
      <c r="A249" s="1404"/>
      <c r="B249" s="1516"/>
      <c r="C249" s="1404"/>
      <c r="D249" s="1404"/>
    </row>
    <row r="250" spans="1:4" x14ac:dyDescent="0.2">
      <c r="A250" s="1404"/>
      <c r="B250" s="1516"/>
      <c r="C250" s="1404"/>
      <c r="D250" s="1404"/>
    </row>
    <row r="251" spans="1:4" x14ac:dyDescent="0.2">
      <c r="A251" s="1404"/>
      <c r="B251" s="1516"/>
      <c r="C251" s="1404"/>
      <c r="D251" s="1404"/>
    </row>
    <row r="252" spans="1:4" x14ac:dyDescent="0.2">
      <c r="A252" s="1404"/>
      <c r="B252" s="1516"/>
      <c r="C252" s="1404"/>
      <c r="D252" s="1404"/>
    </row>
    <row r="253" spans="1:4" x14ac:dyDescent="0.2">
      <c r="A253" s="1404"/>
      <c r="B253" s="1516"/>
      <c r="C253" s="1404"/>
      <c r="D253" s="1404"/>
    </row>
    <row r="254" spans="1:4" x14ac:dyDescent="0.2">
      <c r="A254" s="1404"/>
      <c r="B254" s="1516"/>
      <c r="C254" s="1404"/>
      <c r="D254" s="1404"/>
    </row>
    <row r="255" spans="1:4" x14ac:dyDescent="0.2">
      <c r="A255" s="1404"/>
      <c r="B255" s="1516"/>
      <c r="C255" s="1404"/>
      <c r="D255" s="1404"/>
    </row>
    <row r="256" spans="1:4" x14ac:dyDescent="0.2">
      <c r="A256" s="1404"/>
      <c r="B256" s="1516"/>
      <c r="C256" s="1404"/>
      <c r="D256" s="1404"/>
    </row>
    <row r="257" spans="1:4" x14ac:dyDescent="0.2">
      <c r="A257" s="1404"/>
      <c r="B257" s="1516"/>
      <c r="C257" s="1404"/>
      <c r="D257" s="1404"/>
    </row>
    <row r="258" spans="1:4" x14ac:dyDescent="0.2">
      <c r="A258" s="1404"/>
      <c r="B258" s="1516"/>
      <c r="C258" s="1404"/>
      <c r="D258" s="1404"/>
    </row>
    <row r="259" spans="1:4" x14ac:dyDescent="0.2">
      <c r="A259" s="1404"/>
      <c r="B259" s="1516"/>
      <c r="C259" s="1404"/>
      <c r="D259" s="1404"/>
    </row>
    <row r="260" spans="1:4" x14ac:dyDescent="0.2">
      <c r="A260" s="1404"/>
      <c r="B260" s="1516"/>
      <c r="C260" s="1404"/>
      <c r="D260" s="1404"/>
    </row>
    <row r="261" spans="1:4" x14ac:dyDescent="0.2">
      <c r="A261" s="1404"/>
      <c r="B261" s="1516"/>
      <c r="C261" s="1404"/>
      <c r="D261" s="1404"/>
    </row>
    <row r="262" spans="1:4" x14ac:dyDescent="0.2">
      <c r="A262" s="1404"/>
      <c r="B262" s="1516"/>
      <c r="C262" s="1404"/>
      <c r="D262" s="1404"/>
    </row>
    <row r="263" spans="1:4" x14ac:dyDescent="0.2">
      <c r="A263" s="1404"/>
      <c r="B263" s="1516"/>
      <c r="C263" s="1404"/>
      <c r="D263" s="1404"/>
    </row>
    <row r="264" spans="1:4" x14ac:dyDescent="0.2">
      <c r="A264" s="1404"/>
      <c r="B264" s="1516"/>
      <c r="C264" s="1404"/>
      <c r="D264" s="1404"/>
    </row>
    <row r="265" spans="1:4" x14ac:dyDescent="0.2">
      <c r="A265" s="1404"/>
      <c r="B265" s="1516"/>
      <c r="C265" s="1404"/>
      <c r="D265" s="1404"/>
    </row>
    <row r="266" spans="1:4" x14ac:dyDescent="0.2">
      <c r="A266" s="1404"/>
      <c r="B266" s="1516"/>
      <c r="C266" s="1404"/>
      <c r="D266" s="1404"/>
    </row>
    <row r="267" spans="1:4" x14ac:dyDescent="0.2">
      <c r="A267" s="1404"/>
      <c r="B267" s="1516"/>
      <c r="C267" s="1404"/>
      <c r="D267" s="1404"/>
    </row>
    <row r="268" spans="1:4" x14ac:dyDescent="0.2">
      <c r="A268" s="1404"/>
      <c r="B268" s="1516"/>
      <c r="C268" s="1404"/>
      <c r="D268" s="1404"/>
    </row>
    <row r="269" spans="1:4" x14ac:dyDescent="0.2">
      <c r="A269" s="1404"/>
      <c r="B269" s="1516"/>
      <c r="C269" s="1404"/>
      <c r="D269" s="1404"/>
    </row>
    <row r="270" spans="1:4" x14ac:dyDescent="0.2">
      <c r="A270" s="1404"/>
      <c r="B270" s="1516"/>
      <c r="C270" s="1404"/>
      <c r="D270" s="1404"/>
    </row>
    <row r="271" spans="1:4" x14ac:dyDescent="0.2">
      <c r="A271" s="1404"/>
      <c r="B271" s="1516"/>
      <c r="C271" s="1404"/>
      <c r="D271" s="1404"/>
    </row>
    <row r="272" spans="1:4" x14ac:dyDescent="0.2">
      <c r="A272" s="1404"/>
      <c r="B272" s="1516"/>
      <c r="C272" s="1404"/>
      <c r="D272" s="1404"/>
    </row>
    <row r="273" spans="1:4" x14ac:dyDescent="0.2">
      <c r="A273" s="1404"/>
      <c r="B273" s="1516"/>
      <c r="C273" s="1404"/>
      <c r="D273" s="1404"/>
    </row>
    <row r="274" spans="1:4" x14ac:dyDescent="0.2">
      <c r="A274" s="1404"/>
      <c r="B274" s="1516"/>
      <c r="C274" s="1404"/>
      <c r="D274" s="1404"/>
    </row>
    <row r="275" spans="1:4" x14ac:dyDescent="0.2">
      <c r="A275" s="1404"/>
      <c r="B275" s="1516"/>
      <c r="C275" s="1404"/>
      <c r="D275" s="1404"/>
    </row>
    <row r="276" spans="1:4" x14ac:dyDescent="0.2">
      <c r="A276" s="1404"/>
      <c r="B276" s="1516"/>
      <c r="C276" s="1404"/>
      <c r="D276" s="1404"/>
    </row>
    <row r="277" spans="1:4" x14ac:dyDescent="0.2">
      <c r="A277" s="1404"/>
      <c r="B277" s="1516"/>
      <c r="C277" s="1404"/>
      <c r="D277" s="1404"/>
    </row>
    <row r="278" spans="1:4" x14ac:dyDescent="0.2">
      <c r="A278" s="1404"/>
      <c r="B278" s="1516"/>
      <c r="C278" s="1404"/>
      <c r="D278" s="1404"/>
    </row>
    <row r="279" spans="1:4" x14ac:dyDescent="0.2">
      <c r="A279" s="1404"/>
      <c r="B279" s="1516"/>
      <c r="C279" s="1404"/>
      <c r="D279" s="1404"/>
    </row>
    <row r="280" spans="1:4" x14ac:dyDescent="0.2">
      <c r="A280" s="1404"/>
      <c r="B280" s="1516"/>
      <c r="C280" s="1404"/>
      <c r="D280" s="1404"/>
    </row>
    <row r="281" spans="1:4" x14ac:dyDescent="0.2">
      <c r="A281" s="1404"/>
      <c r="B281" s="1516"/>
      <c r="C281" s="1404"/>
      <c r="D281" s="1404"/>
    </row>
    <row r="282" spans="1:4" x14ac:dyDescent="0.2">
      <c r="A282" s="1404"/>
      <c r="B282" s="1516"/>
      <c r="C282" s="1404"/>
      <c r="D282" s="1404"/>
    </row>
    <row r="283" spans="1:4" x14ac:dyDescent="0.2">
      <c r="A283" s="1404"/>
      <c r="B283" s="1516"/>
      <c r="C283" s="1404"/>
      <c r="D283" s="1404"/>
    </row>
    <row r="284" spans="1:4" x14ac:dyDescent="0.2">
      <c r="A284" s="1404"/>
      <c r="B284" s="1516"/>
      <c r="C284" s="1404"/>
      <c r="D284" s="1404"/>
    </row>
    <row r="285" spans="1:4" x14ac:dyDescent="0.2">
      <c r="A285" s="1404"/>
      <c r="B285" s="1516"/>
      <c r="C285" s="1404"/>
      <c r="D285" s="1404"/>
    </row>
    <row r="286" spans="1:4" x14ac:dyDescent="0.2">
      <c r="A286" s="1404"/>
      <c r="B286" s="1516"/>
      <c r="C286" s="1404"/>
      <c r="D286" s="1404"/>
    </row>
    <row r="287" spans="1:4" x14ac:dyDescent="0.2">
      <c r="A287" s="1404"/>
      <c r="B287" s="1516"/>
      <c r="C287" s="1404"/>
      <c r="D287" s="1404"/>
    </row>
    <row r="288" spans="1:4" x14ac:dyDescent="0.2">
      <c r="A288" s="1404"/>
      <c r="B288" s="1516"/>
      <c r="C288" s="1404"/>
      <c r="D288" s="1404"/>
    </row>
    <row r="289" spans="1:4" x14ac:dyDescent="0.2">
      <c r="A289" s="1404"/>
      <c r="B289" s="1516"/>
      <c r="C289" s="1404"/>
      <c r="D289" s="1404"/>
    </row>
    <row r="290" spans="1:4" x14ac:dyDescent="0.2">
      <c r="A290" s="1404"/>
      <c r="B290" s="1516"/>
      <c r="C290" s="1404"/>
      <c r="D290" s="1404"/>
    </row>
    <row r="291" spans="1:4" x14ac:dyDescent="0.2">
      <c r="A291" s="1404"/>
      <c r="B291" s="1516"/>
      <c r="C291" s="1404"/>
      <c r="D291" s="1404"/>
    </row>
    <row r="292" spans="1:4" x14ac:dyDescent="0.2">
      <c r="A292" s="1404"/>
      <c r="B292" s="1516"/>
      <c r="C292" s="1404"/>
      <c r="D292" s="1404"/>
    </row>
    <row r="293" spans="1:4" x14ac:dyDescent="0.2">
      <c r="A293" s="1404"/>
      <c r="B293" s="1516"/>
      <c r="C293" s="1404"/>
      <c r="D293" s="1404"/>
    </row>
    <row r="294" spans="1:4" x14ac:dyDescent="0.2">
      <c r="A294" s="1404"/>
      <c r="B294" s="1516"/>
      <c r="C294" s="1404"/>
      <c r="D294" s="1404"/>
    </row>
    <row r="295" spans="1:4" x14ac:dyDescent="0.2">
      <c r="A295" s="1404"/>
      <c r="B295" s="1516"/>
      <c r="C295" s="1404"/>
      <c r="D295" s="1404"/>
    </row>
    <row r="296" spans="1:4" x14ac:dyDescent="0.2">
      <c r="A296" s="1404"/>
      <c r="B296" s="1516"/>
      <c r="C296" s="1404"/>
      <c r="D296" s="1404"/>
    </row>
    <row r="297" spans="1:4" x14ac:dyDescent="0.2">
      <c r="A297" s="1404"/>
      <c r="B297" s="1516"/>
      <c r="C297" s="1404"/>
      <c r="D297" s="1404"/>
    </row>
    <row r="298" spans="1:4" x14ac:dyDescent="0.2">
      <c r="A298" s="1404"/>
      <c r="B298" s="1516"/>
      <c r="C298" s="1404"/>
      <c r="D298" s="1404"/>
    </row>
    <row r="299" spans="1:4" x14ac:dyDescent="0.2">
      <c r="A299" s="1404"/>
      <c r="B299" s="1516"/>
      <c r="C299" s="1404"/>
      <c r="D299" s="1404"/>
    </row>
    <row r="300" spans="1:4" x14ac:dyDescent="0.2">
      <c r="A300" s="1404"/>
      <c r="B300" s="1516"/>
      <c r="C300" s="1404"/>
      <c r="D300" s="1404"/>
    </row>
    <row r="301" spans="1:4" x14ac:dyDescent="0.2">
      <c r="A301" s="1404"/>
      <c r="B301" s="1516"/>
      <c r="C301" s="1404"/>
      <c r="D301" s="1404"/>
    </row>
    <row r="302" spans="1:4" x14ac:dyDescent="0.2">
      <c r="A302" s="1404"/>
      <c r="B302" s="1516"/>
      <c r="C302" s="1404"/>
      <c r="D302" s="1404"/>
    </row>
    <row r="303" spans="1:4" x14ac:dyDescent="0.2">
      <c r="A303" s="1404"/>
      <c r="B303" s="1516"/>
      <c r="C303" s="1404"/>
      <c r="D303" s="1404"/>
    </row>
    <row r="304" spans="1:4" x14ac:dyDescent="0.2">
      <c r="A304" s="1404"/>
      <c r="B304" s="1516"/>
      <c r="C304" s="1404"/>
      <c r="D304" s="1404"/>
    </row>
    <row r="305" spans="1:4" x14ac:dyDescent="0.2">
      <c r="A305" s="1404"/>
      <c r="B305" s="1516"/>
      <c r="C305" s="1404"/>
      <c r="D305" s="1404"/>
    </row>
    <row r="306" spans="1:4" x14ac:dyDescent="0.2">
      <c r="A306" s="1404"/>
      <c r="B306" s="1516"/>
      <c r="C306" s="1404"/>
      <c r="D306" s="1404"/>
    </row>
    <row r="307" spans="1:4" x14ac:dyDescent="0.2">
      <c r="A307" s="1404"/>
      <c r="B307" s="1516"/>
      <c r="C307" s="1404"/>
      <c r="D307" s="1404"/>
    </row>
    <row r="308" spans="1:4" x14ac:dyDescent="0.2">
      <c r="A308" s="1404"/>
      <c r="B308" s="1516"/>
      <c r="C308" s="1404"/>
      <c r="D308" s="1404"/>
    </row>
    <row r="309" spans="1:4" x14ac:dyDescent="0.2">
      <c r="A309" s="1404"/>
      <c r="B309" s="1516"/>
      <c r="C309" s="1404"/>
      <c r="D309" s="1404"/>
    </row>
    <row r="310" spans="1:4" x14ac:dyDescent="0.2">
      <c r="A310" s="1404"/>
      <c r="B310" s="1516"/>
      <c r="C310" s="1404"/>
      <c r="D310" s="1404"/>
    </row>
    <row r="311" spans="1:4" x14ac:dyDescent="0.2">
      <c r="A311" s="1404"/>
      <c r="B311" s="1516"/>
      <c r="C311" s="1404"/>
      <c r="D311" s="1404"/>
    </row>
    <row r="312" spans="1:4" x14ac:dyDescent="0.2">
      <c r="A312" s="1404"/>
      <c r="B312" s="1516"/>
      <c r="C312" s="1404"/>
      <c r="D312" s="1404"/>
    </row>
    <row r="313" spans="1:4" x14ac:dyDescent="0.2">
      <c r="A313" s="1404"/>
      <c r="B313" s="1516"/>
      <c r="C313" s="1404"/>
      <c r="D313" s="1404"/>
    </row>
    <row r="314" spans="1:4" x14ac:dyDescent="0.2">
      <c r="A314" s="1404"/>
      <c r="B314" s="1516"/>
      <c r="C314" s="1404"/>
      <c r="D314" s="1404"/>
    </row>
    <row r="315" spans="1:4" x14ac:dyDescent="0.2">
      <c r="A315" s="1404"/>
      <c r="B315" s="1516"/>
      <c r="C315" s="1404"/>
      <c r="D315" s="1404"/>
    </row>
    <row r="316" spans="1:4" x14ac:dyDescent="0.2">
      <c r="A316" s="1404"/>
      <c r="B316" s="1516"/>
      <c r="C316" s="1404"/>
      <c r="D316" s="1404"/>
    </row>
    <row r="317" spans="1:4" x14ac:dyDescent="0.2">
      <c r="A317" s="1404"/>
      <c r="B317" s="1516"/>
      <c r="C317" s="1404"/>
      <c r="D317" s="1404"/>
    </row>
    <row r="318" spans="1:4" x14ac:dyDescent="0.2">
      <c r="A318" s="1404"/>
      <c r="B318" s="1516"/>
      <c r="C318" s="1404"/>
      <c r="D318" s="1404"/>
    </row>
    <row r="319" spans="1:4" x14ac:dyDescent="0.2">
      <c r="A319" s="1404"/>
      <c r="B319" s="1516"/>
      <c r="C319" s="1404"/>
      <c r="D319" s="1404"/>
    </row>
    <row r="320" spans="1:4" x14ac:dyDescent="0.2">
      <c r="A320" s="1404"/>
      <c r="B320" s="1516"/>
      <c r="C320" s="1404"/>
      <c r="D320" s="1404"/>
    </row>
    <row r="321" spans="1:4" x14ac:dyDescent="0.2">
      <c r="A321" s="1404"/>
      <c r="B321" s="1516"/>
      <c r="C321" s="1404"/>
      <c r="D321" s="1404"/>
    </row>
    <row r="322" spans="1:4" x14ac:dyDescent="0.2">
      <c r="A322" s="1404"/>
      <c r="B322" s="1516"/>
      <c r="C322" s="1404"/>
      <c r="D322" s="1404"/>
    </row>
    <row r="323" spans="1:4" x14ac:dyDescent="0.2">
      <c r="A323" s="1404"/>
      <c r="B323" s="1516"/>
      <c r="C323" s="1404"/>
      <c r="D323" s="1404"/>
    </row>
    <row r="324" spans="1:4" x14ac:dyDescent="0.2">
      <c r="A324" s="1404"/>
      <c r="B324" s="1516"/>
      <c r="C324" s="1404"/>
      <c r="D324" s="1404"/>
    </row>
    <row r="325" spans="1:4" x14ac:dyDescent="0.2">
      <c r="A325" s="1404"/>
      <c r="B325" s="1516"/>
      <c r="C325" s="1404"/>
      <c r="D325" s="1404"/>
    </row>
    <row r="326" spans="1:4" x14ac:dyDescent="0.2">
      <c r="A326" s="1404"/>
      <c r="B326" s="1516"/>
      <c r="C326" s="1404"/>
      <c r="D326" s="1404"/>
    </row>
    <row r="327" spans="1:4" x14ac:dyDescent="0.2">
      <c r="A327" s="1404"/>
      <c r="B327" s="1516"/>
      <c r="C327" s="1404"/>
      <c r="D327" s="1404"/>
    </row>
    <row r="328" spans="1:4" x14ac:dyDescent="0.2">
      <c r="A328" s="1404"/>
      <c r="B328" s="1516"/>
      <c r="C328" s="1404"/>
      <c r="D328" s="1404"/>
    </row>
    <row r="329" spans="1:4" x14ac:dyDescent="0.2">
      <c r="A329" s="1404"/>
      <c r="B329" s="1516"/>
      <c r="C329" s="1404"/>
      <c r="D329" s="1404"/>
    </row>
    <row r="330" spans="1:4" x14ac:dyDescent="0.2">
      <c r="A330" s="1404"/>
      <c r="B330" s="1516"/>
      <c r="C330" s="1404"/>
      <c r="D330" s="1404"/>
    </row>
    <row r="331" spans="1:4" x14ac:dyDescent="0.2">
      <c r="A331" s="1404"/>
      <c r="B331" s="1516"/>
      <c r="C331" s="1404"/>
      <c r="D331" s="1404"/>
    </row>
    <row r="332" spans="1:4" x14ac:dyDescent="0.2">
      <c r="A332" s="1404"/>
      <c r="B332" s="1516"/>
      <c r="C332" s="1404"/>
      <c r="D332" s="1404"/>
    </row>
    <row r="333" spans="1:4" x14ac:dyDescent="0.2">
      <c r="A333" s="1404"/>
      <c r="B333" s="1516"/>
      <c r="C333" s="1404"/>
      <c r="D333" s="1404"/>
    </row>
    <row r="334" spans="1:4" x14ac:dyDescent="0.2">
      <c r="A334" s="1404"/>
      <c r="B334" s="1516"/>
      <c r="C334" s="1404"/>
      <c r="D334" s="1404"/>
    </row>
    <row r="335" spans="1:4" x14ac:dyDescent="0.2">
      <c r="A335" s="1404"/>
      <c r="B335" s="1516"/>
      <c r="C335" s="1404"/>
      <c r="D335" s="1404"/>
    </row>
    <row r="336" spans="1:4" x14ac:dyDescent="0.2">
      <c r="A336" s="1404"/>
      <c r="B336" s="1516"/>
      <c r="C336" s="1404"/>
      <c r="D336" s="1404"/>
    </row>
    <row r="337" spans="1:4" x14ac:dyDescent="0.2">
      <c r="A337" s="1404"/>
      <c r="B337" s="1516"/>
      <c r="C337" s="1404"/>
      <c r="D337" s="1404"/>
    </row>
    <row r="338" spans="1:4" x14ac:dyDescent="0.2">
      <c r="A338" s="1404"/>
      <c r="B338" s="1516"/>
      <c r="C338" s="1404"/>
      <c r="D338" s="1404"/>
    </row>
    <row r="339" spans="1:4" x14ac:dyDescent="0.2">
      <c r="A339" s="1404"/>
      <c r="B339" s="1516"/>
      <c r="C339" s="1404"/>
      <c r="D339" s="1404"/>
    </row>
    <row r="340" spans="1:4" x14ac:dyDescent="0.2">
      <c r="A340" s="1404"/>
      <c r="B340" s="1516"/>
      <c r="C340" s="1404"/>
      <c r="D340" s="1404"/>
    </row>
    <row r="341" spans="1:4" x14ac:dyDescent="0.2">
      <c r="A341" s="1404"/>
      <c r="B341" s="1516"/>
      <c r="C341" s="1404"/>
      <c r="D341" s="1404"/>
    </row>
    <row r="342" spans="1:4" x14ac:dyDescent="0.2">
      <c r="A342" s="1404"/>
      <c r="B342" s="1516"/>
      <c r="C342" s="1404"/>
      <c r="D342" s="1404"/>
    </row>
    <row r="343" spans="1:4" x14ac:dyDescent="0.2">
      <c r="A343" s="1404"/>
      <c r="B343" s="1516"/>
      <c r="C343" s="1404"/>
      <c r="D343" s="1404"/>
    </row>
    <row r="344" spans="1:4" x14ac:dyDescent="0.2">
      <c r="A344" s="1404"/>
      <c r="B344" s="1516"/>
      <c r="C344" s="1404"/>
      <c r="D344" s="1404"/>
    </row>
    <row r="345" spans="1:4" x14ac:dyDescent="0.2">
      <c r="A345" s="1404"/>
      <c r="B345" s="1516"/>
      <c r="C345" s="1404"/>
      <c r="D345" s="1404"/>
    </row>
    <row r="346" spans="1:4" x14ac:dyDescent="0.2">
      <c r="A346" s="1404"/>
      <c r="B346" s="1516"/>
      <c r="C346" s="1404"/>
      <c r="D346" s="1404"/>
    </row>
    <row r="347" spans="1:4" x14ac:dyDescent="0.2">
      <c r="A347" s="1404"/>
      <c r="B347" s="1516"/>
      <c r="C347" s="1404"/>
      <c r="D347" s="1404"/>
    </row>
    <row r="348" spans="1:4" x14ac:dyDescent="0.2">
      <c r="A348" s="1404"/>
      <c r="B348" s="1516"/>
      <c r="C348" s="1404"/>
      <c r="D348" s="1404"/>
    </row>
    <row r="349" spans="1:4" x14ac:dyDescent="0.2">
      <c r="A349" s="1404"/>
      <c r="B349" s="1516"/>
      <c r="C349" s="1404"/>
      <c r="D349" s="1404"/>
    </row>
    <row r="350" spans="1:4" x14ac:dyDescent="0.2">
      <c r="A350" s="1404"/>
      <c r="B350" s="1516"/>
      <c r="C350" s="1404"/>
      <c r="D350" s="1404"/>
    </row>
    <row r="351" spans="1:4" x14ac:dyDescent="0.2">
      <c r="A351" s="1404"/>
      <c r="B351" s="1516"/>
      <c r="C351" s="1404"/>
      <c r="D351" s="1404"/>
    </row>
    <row r="352" spans="1:4" x14ac:dyDescent="0.2">
      <c r="A352" s="1404"/>
      <c r="B352" s="1516"/>
      <c r="C352" s="1404"/>
      <c r="D352" s="1404"/>
    </row>
    <row r="353" spans="1:4" x14ac:dyDescent="0.2">
      <c r="A353" s="1404"/>
      <c r="B353" s="1516"/>
      <c r="C353" s="1404"/>
      <c r="D353" s="1404"/>
    </row>
    <row r="354" spans="1:4" x14ac:dyDescent="0.2">
      <c r="A354" s="1404"/>
      <c r="B354" s="1516"/>
      <c r="C354" s="1404"/>
      <c r="D354" s="1404"/>
    </row>
    <row r="355" spans="1:4" x14ac:dyDescent="0.2">
      <c r="A355" s="1404"/>
      <c r="B355" s="1516"/>
      <c r="C355" s="1404"/>
      <c r="D355" s="1404"/>
    </row>
    <row r="356" spans="1:4" x14ac:dyDescent="0.2">
      <c r="A356" s="1404"/>
      <c r="B356" s="1516"/>
      <c r="C356" s="1404"/>
      <c r="D356" s="1404"/>
    </row>
    <row r="357" spans="1:4" x14ac:dyDescent="0.2">
      <c r="A357" s="1404"/>
      <c r="B357" s="1516"/>
      <c r="C357" s="1404"/>
      <c r="D357" s="1404"/>
    </row>
    <row r="358" spans="1:4" x14ac:dyDescent="0.2">
      <c r="A358" s="1404"/>
      <c r="B358" s="1516"/>
      <c r="C358" s="1404"/>
      <c r="D358" s="1404"/>
    </row>
    <row r="359" spans="1:4" x14ac:dyDescent="0.2">
      <c r="A359" s="1404"/>
      <c r="B359" s="1516"/>
      <c r="C359" s="1404"/>
      <c r="D359" s="1404"/>
    </row>
    <row r="360" spans="1:4" x14ac:dyDescent="0.2">
      <c r="A360" s="1404"/>
      <c r="B360" s="1516"/>
      <c r="C360" s="1404"/>
      <c r="D360" s="1404"/>
    </row>
    <row r="361" spans="1:4" x14ac:dyDescent="0.2">
      <c r="A361" s="1404"/>
      <c r="B361" s="1516"/>
      <c r="C361" s="1404"/>
      <c r="D361" s="1404"/>
    </row>
    <row r="362" spans="1:4" x14ac:dyDescent="0.2">
      <c r="A362" s="1404"/>
      <c r="B362" s="1516"/>
      <c r="C362" s="1404"/>
      <c r="D362" s="1404"/>
    </row>
    <row r="363" spans="1:4" x14ac:dyDescent="0.2">
      <c r="A363" s="1404"/>
      <c r="B363" s="1516"/>
      <c r="C363" s="1404"/>
      <c r="D363" s="1404"/>
    </row>
    <row r="364" spans="1:4" x14ac:dyDescent="0.2">
      <c r="A364" s="1404"/>
      <c r="B364" s="1516"/>
      <c r="C364" s="1404"/>
      <c r="D364" s="1404"/>
    </row>
    <row r="365" spans="1:4" x14ac:dyDescent="0.2">
      <c r="A365" s="1404"/>
      <c r="B365" s="1516"/>
      <c r="C365" s="1404"/>
      <c r="D365" s="1404"/>
    </row>
    <row r="366" spans="1:4" x14ac:dyDescent="0.2">
      <c r="A366" s="1404"/>
      <c r="B366" s="1516"/>
      <c r="C366" s="1404"/>
      <c r="D366" s="1404"/>
    </row>
    <row r="367" spans="1:4" x14ac:dyDescent="0.2">
      <c r="A367" s="1404"/>
      <c r="B367" s="1516"/>
      <c r="C367" s="1404"/>
      <c r="D367" s="1404"/>
    </row>
    <row r="368" spans="1:4" x14ac:dyDescent="0.2">
      <c r="A368" s="1404"/>
      <c r="B368" s="1516"/>
      <c r="C368" s="1404"/>
      <c r="D368" s="1404"/>
    </row>
    <row r="369" spans="1:4" x14ac:dyDescent="0.2">
      <c r="A369" s="1404"/>
      <c r="B369" s="1516"/>
      <c r="C369" s="1404"/>
      <c r="D369" s="1404"/>
    </row>
    <row r="370" spans="1:4" x14ac:dyDescent="0.2">
      <c r="A370" s="1404"/>
      <c r="B370" s="1516"/>
      <c r="C370" s="1404"/>
      <c r="D370" s="1404"/>
    </row>
    <row r="371" spans="1:4" x14ac:dyDescent="0.2">
      <c r="A371" s="1404"/>
      <c r="B371" s="1516"/>
      <c r="C371" s="1404"/>
      <c r="D371" s="1404"/>
    </row>
    <row r="372" spans="1:4" x14ac:dyDescent="0.2">
      <c r="A372" s="1404"/>
      <c r="B372" s="1516"/>
      <c r="C372" s="1404"/>
      <c r="D372" s="1404"/>
    </row>
    <row r="373" spans="1:4" x14ac:dyDescent="0.2">
      <c r="A373" s="1404"/>
      <c r="B373" s="1516"/>
      <c r="C373" s="1404"/>
      <c r="D373" s="1404"/>
    </row>
    <row r="374" spans="1:4" x14ac:dyDescent="0.2">
      <c r="A374" s="1404"/>
      <c r="B374" s="1516"/>
      <c r="C374" s="1404"/>
      <c r="D374" s="1404"/>
    </row>
    <row r="375" spans="1:4" x14ac:dyDescent="0.2">
      <c r="A375" s="1404"/>
      <c r="B375" s="1516"/>
      <c r="C375" s="1404"/>
      <c r="D375" s="1404"/>
    </row>
    <row r="376" spans="1:4" x14ac:dyDescent="0.2">
      <c r="A376" s="1404"/>
      <c r="B376" s="1516"/>
      <c r="C376" s="1404"/>
      <c r="D376" s="1404"/>
    </row>
    <row r="377" spans="1:4" x14ac:dyDescent="0.2">
      <c r="A377" s="1404"/>
      <c r="B377" s="1516"/>
      <c r="C377" s="1404"/>
      <c r="D377" s="1404"/>
    </row>
    <row r="378" spans="1:4" x14ac:dyDescent="0.2">
      <c r="A378" s="1404"/>
      <c r="B378" s="1516"/>
      <c r="C378" s="1404"/>
      <c r="D378" s="1404"/>
    </row>
    <row r="379" spans="1:4" x14ac:dyDescent="0.2">
      <c r="A379" s="1404"/>
      <c r="B379" s="1516"/>
      <c r="C379" s="1404"/>
      <c r="D379" s="1404"/>
    </row>
    <row r="380" spans="1:4" x14ac:dyDescent="0.2">
      <c r="A380" s="1404"/>
      <c r="B380" s="1516"/>
      <c r="C380" s="1404"/>
      <c r="D380" s="1404"/>
    </row>
    <row r="381" spans="1:4" x14ac:dyDescent="0.2">
      <c r="A381" s="1404"/>
      <c r="B381" s="1516"/>
      <c r="C381" s="1404"/>
      <c r="D381" s="1404"/>
    </row>
    <row r="382" spans="1:4" x14ac:dyDescent="0.2">
      <c r="A382" s="1404"/>
      <c r="B382" s="1516"/>
      <c r="C382" s="1404"/>
      <c r="D382" s="1404"/>
    </row>
    <row r="383" spans="1:4" x14ac:dyDescent="0.2">
      <c r="A383" s="1404"/>
      <c r="B383" s="1516"/>
      <c r="C383" s="1404"/>
      <c r="D383" s="1404"/>
    </row>
    <row r="384" spans="1:4" x14ac:dyDescent="0.2">
      <c r="A384" s="1404"/>
      <c r="B384" s="1516"/>
      <c r="C384" s="1404"/>
      <c r="D384" s="1404"/>
    </row>
    <row r="385" spans="1:4" x14ac:dyDescent="0.2">
      <c r="A385" s="1404"/>
      <c r="B385" s="1516"/>
      <c r="C385" s="1404"/>
      <c r="D385" s="1404"/>
    </row>
    <row r="386" spans="1:4" x14ac:dyDescent="0.2">
      <c r="A386" s="1404"/>
      <c r="B386" s="1516"/>
      <c r="C386" s="1404"/>
      <c r="D386" s="1404"/>
    </row>
    <row r="387" spans="1:4" x14ac:dyDescent="0.2">
      <c r="A387" s="1404"/>
      <c r="B387" s="1516"/>
      <c r="C387" s="1404"/>
      <c r="D387" s="1404"/>
    </row>
    <row r="388" spans="1:4" x14ac:dyDescent="0.2">
      <c r="A388" s="1404"/>
      <c r="B388" s="1516"/>
      <c r="C388" s="1404"/>
      <c r="D388" s="1404"/>
    </row>
    <row r="389" spans="1:4" x14ac:dyDescent="0.2">
      <c r="A389" s="1404"/>
      <c r="B389" s="1516"/>
      <c r="C389" s="1404"/>
      <c r="D389" s="1404"/>
    </row>
    <row r="390" spans="1:4" x14ac:dyDescent="0.2">
      <c r="A390" s="1404"/>
      <c r="B390" s="1516"/>
      <c r="C390" s="1404"/>
      <c r="D390" s="1404"/>
    </row>
    <row r="391" spans="1:4" x14ac:dyDescent="0.2">
      <c r="A391" s="1404"/>
      <c r="B391" s="1516"/>
      <c r="C391" s="1404"/>
      <c r="D391" s="1404"/>
    </row>
    <row r="392" spans="1:4" x14ac:dyDescent="0.2">
      <c r="A392" s="1404"/>
      <c r="B392" s="1516"/>
      <c r="C392" s="1404"/>
      <c r="D392" s="1404"/>
    </row>
    <row r="393" spans="1:4" x14ac:dyDescent="0.2">
      <c r="A393" s="1404"/>
      <c r="B393" s="1516"/>
      <c r="C393" s="1404"/>
      <c r="D393" s="1404"/>
    </row>
    <row r="394" spans="1:4" x14ac:dyDescent="0.2">
      <c r="A394" s="1404"/>
      <c r="B394" s="1516"/>
      <c r="C394" s="1404"/>
      <c r="D394" s="1404"/>
    </row>
    <row r="395" spans="1:4" x14ac:dyDescent="0.2">
      <c r="A395" s="1404"/>
      <c r="B395" s="1516"/>
      <c r="C395" s="1404"/>
      <c r="D395" s="1404"/>
    </row>
    <row r="396" spans="1:4" x14ac:dyDescent="0.2">
      <c r="A396" s="1404"/>
      <c r="B396" s="1516"/>
      <c r="C396" s="1404"/>
      <c r="D396" s="1404"/>
    </row>
    <row r="397" spans="1:4" x14ac:dyDescent="0.2">
      <c r="A397" s="1404"/>
      <c r="B397" s="1516"/>
      <c r="C397" s="1404"/>
      <c r="D397" s="1404"/>
    </row>
    <row r="398" spans="1:4" x14ac:dyDescent="0.2">
      <c r="A398" s="1404"/>
      <c r="B398" s="1516"/>
      <c r="C398" s="1404"/>
      <c r="D398" s="1404"/>
    </row>
    <row r="399" spans="1:4" x14ac:dyDescent="0.2">
      <c r="A399" s="1404"/>
      <c r="B399" s="1516"/>
      <c r="C399" s="1404"/>
      <c r="D399" s="1404"/>
    </row>
    <row r="400" spans="1:4" x14ac:dyDescent="0.2">
      <c r="A400" s="1404"/>
      <c r="B400" s="1516"/>
      <c r="C400" s="1404"/>
      <c r="D400" s="1404"/>
    </row>
    <row r="401" spans="1:4" x14ac:dyDescent="0.2">
      <c r="A401" s="1404"/>
      <c r="B401" s="1516"/>
      <c r="C401" s="1404"/>
      <c r="D401" s="1404"/>
    </row>
    <row r="402" spans="1:4" x14ac:dyDescent="0.2">
      <c r="A402" s="1404"/>
      <c r="B402" s="1516"/>
      <c r="C402" s="1404"/>
      <c r="D402" s="1404"/>
    </row>
    <row r="403" spans="1:4" x14ac:dyDescent="0.2">
      <c r="A403" s="1404"/>
      <c r="B403" s="1516"/>
      <c r="C403" s="1404"/>
      <c r="D403" s="1404"/>
    </row>
    <row r="404" spans="1:4" x14ac:dyDescent="0.2">
      <c r="A404" s="1404"/>
      <c r="B404" s="1516"/>
      <c r="C404" s="1404"/>
      <c r="D404" s="1404"/>
    </row>
    <row r="405" spans="1:4" x14ac:dyDescent="0.2">
      <c r="A405" s="1404"/>
      <c r="B405" s="1516"/>
      <c r="C405" s="1404"/>
      <c r="D405" s="1404"/>
    </row>
    <row r="406" spans="1:4" x14ac:dyDescent="0.2">
      <c r="A406" s="1404"/>
      <c r="B406" s="1516"/>
      <c r="C406" s="1404"/>
      <c r="D406" s="1404"/>
    </row>
    <row r="407" spans="1:4" x14ac:dyDescent="0.2">
      <c r="A407" s="1404"/>
      <c r="B407" s="1516"/>
      <c r="C407" s="1404"/>
      <c r="D407" s="1404"/>
    </row>
    <row r="408" spans="1:4" x14ac:dyDescent="0.2">
      <c r="A408" s="1404"/>
      <c r="B408" s="1516"/>
      <c r="C408" s="1404"/>
      <c r="D408" s="1404"/>
    </row>
    <row r="409" spans="1:4" x14ac:dyDescent="0.2">
      <c r="A409" s="1404"/>
      <c r="B409" s="1516"/>
      <c r="C409" s="1404"/>
      <c r="D409" s="1404"/>
    </row>
    <row r="410" spans="1:4" x14ac:dyDescent="0.2">
      <c r="A410" s="1404"/>
      <c r="B410" s="1516"/>
      <c r="C410" s="1404"/>
      <c r="D410" s="1404"/>
    </row>
    <row r="411" spans="1:4" x14ac:dyDescent="0.2">
      <c r="A411" s="1404"/>
      <c r="B411" s="1516"/>
      <c r="C411" s="1404"/>
      <c r="D411" s="1404"/>
    </row>
    <row r="412" spans="1:4" x14ac:dyDescent="0.2">
      <c r="A412" s="1404"/>
      <c r="B412" s="1516"/>
      <c r="C412" s="1404"/>
      <c r="D412" s="1404"/>
    </row>
    <row r="413" spans="1:4" x14ac:dyDescent="0.2">
      <c r="A413" s="1404"/>
      <c r="B413" s="1516"/>
      <c r="C413" s="1404"/>
      <c r="D413" s="1404"/>
    </row>
    <row r="414" spans="1:4" x14ac:dyDescent="0.2">
      <c r="A414" s="1404"/>
      <c r="B414" s="1516"/>
      <c r="C414" s="1404"/>
      <c r="D414" s="1404"/>
    </row>
    <row r="415" spans="1:4" x14ac:dyDescent="0.2">
      <c r="A415" s="1404"/>
      <c r="B415" s="1516"/>
      <c r="C415" s="1404"/>
      <c r="D415" s="1404"/>
    </row>
    <row r="416" spans="1:4" x14ac:dyDescent="0.2">
      <c r="A416" s="1404"/>
      <c r="B416" s="1516"/>
      <c r="C416" s="1404"/>
      <c r="D416" s="1404"/>
    </row>
    <row r="417" spans="1:4" x14ac:dyDescent="0.2">
      <c r="A417" s="1404"/>
      <c r="B417" s="1516"/>
      <c r="C417" s="1404"/>
      <c r="D417" s="1404"/>
    </row>
    <row r="418" spans="1:4" x14ac:dyDescent="0.2">
      <c r="A418" s="1404"/>
      <c r="B418" s="1516"/>
      <c r="C418" s="1404"/>
      <c r="D418" s="1404"/>
    </row>
    <row r="419" spans="1:4" x14ac:dyDescent="0.2">
      <c r="A419" s="1404"/>
      <c r="B419" s="1516"/>
      <c r="C419" s="1404"/>
      <c r="D419" s="1404"/>
    </row>
    <row r="420" spans="1:4" x14ac:dyDescent="0.2">
      <c r="A420" s="1404"/>
      <c r="B420" s="1516"/>
      <c r="C420" s="1404"/>
      <c r="D420" s="1404"/>
    </row>
    <row r="421" spans="1:4" x14ac:dyDescent="0.2">
      <c r="A421" s="1404"/>
      <c r="B421" s="1516"/>
      <c r="C421" s="1404"/>
      <c r="D421" s="1404"/>
    </row>
    <row r="422" spans="1:4" x14ac:dyDescent="0.2">
      <c r="A422" s="1404"/>
      <c r="B422" s="1516"/>
      <c r="C422" s="1404"/>
      <c r="D422" s="1404"/>
    </row>
    <row r="423" spans="1:4" x14ac:dyDescent="0.2">
      <c r="A423" s="1404"/>
      <c r="B423" s="1516"/>
      <c r="C423" s="1404"/>
      <c r="D423" s="1404"/>
    </row>
    <row r="424" spans="1:4" x14ac:dyDescent="0.2">
      <c r="A424" s="1404"/>
      <c r="B424" s="1516"/>
      <c r="C424" s="1404"/>
      <c r="D424" s="1404"/>
    </row>
    <row r="425" spans="1:4" x14ac:dyDescent="0.2">
      <c r="A425" s="1404"/>
      <c r="B425" s="1516"/>
      <c r="C425" s="1404"/>
      <c r="D425" s="1404"/>
    </row>
    <row r="426" spans="1:4" x14ac:dyDescent="0.2">
      <c r="A426" s="1404"/>
      <c r="B426" s="1516"/>
      <c r="C426" s="1404"/>
      <c r="D426" s="1404"/>
    </row>
    <row r="427" spans="1:4" x14ac:dyDescent="0.2">
      <c r="A427" s="1404"/>
      <c r="B427" s="1516"/>
      <c r="C427" s="1404"/>
      <c r="D427" s="1404"/>
    </row>
    <row r="428" spans="1:4" x14ac:dyDescent="0.2">
      <c r="A428" s="1404"/>
      <c r="B428" s="1516"/>
      <c r="C428" s="1404"/>
      <c r="D428" s="1404"/>
    </row>
    <row r="429" spans="1:4" x14ac:dyDescent="0.2">
      <c r="A429" s="1404"/>
      <c r="B429" s="1516"/>
      <c r="C429" s="1404"/>
      <c r="D429" s="1404"/>
    </row>
    <row r="430" spans="1:4" x14ac:dyDescent="0.2">
      <c r="A430" s="1404"/>
      <c r="B430" s="1516"/>
      <c r="C430" s="1404"/>
      <c r="D430" s="1404"/>
    </row>
    <row r="431" spans="1:4" x14ac:dyDescent="0.2">
      <c r="A431" s="1404"/>
      <c r="B431" s="1516"/>
      <c r="C431" s="1404"/>
      <c r="D431" s="1404"/>
    </row>
    <row r="432" spans="1:4" x14ac:dyDescent="0.2">
      <c r="A432" s="1404"/>
      <c r="B432" s="1516"/>
      <c r="C432" s="1404"/>
      <c r="D432" s="1404"/>
    </row>
    <row r="433" spans="1:4" x14ac:dyDescent="0.2">
      <c r="A433" s="1404"/>
      <c r="B433" s="1516"/>
      <c r="C433" s="1404"/>
      <c r="D433" s="1404"/>
    </row>
    <row r="434" spans="1:4" x14ac:dyDescent="0.2">
      <c r="A434" s="1404"/>
      <c r="B434" s="1516"/>
      <c r="C434" s="1404"/>
      <c r="D434" s="1404"/>
    </row>
    <row r="435" spans="1:4" x14ac:dyDescent="0.2">
      <c r="A435" s="1404"/>
      <c r="B435" s="1516"/>
      <c r="C435" s="1404"/>
      <c r="D435" s="1404"/>
    </row>
    <row r="436" spans="1:4" x14ac:dyDescent="0.2">
      <c r="A436" s="1404"/>
      <c r="B436" s="1516"/>
      <c r="C436" s="1404"/>
      <c r="D436" s="1404"/>
    </row>
    <row r="437" spans="1:4" x14ac:dyDescent="0.2">
      <c r="A437" s="1404"/>
      <c r="B437" s="1516"/>
      <c r="C437" s="1404"/>
      <c r="D437" s="1404"/>
    </row>
    <row r="438" spans="1:4" x14ac:dyDescent="0.2">
      <c r="A438" s="1404"/>
      <c r="B438" s="1516"/>
      <c r="C438" s="1404"/>
      <c r="D438" s="1404"/>
    </row>
    <row r="439" spans="1:4" x14ac:dyDescent="0.2">
      <c r="A439" s="1404"/>
      <c r="B439" s="1516"/>
      <c r="C439" s="1404"/>
      <c r="D439" s="1404"/>
    </row>
    <row r="440" spans="1:4" x14ac:dyDescent="0.2">
      <c r="A440" s="1404"/>
      <c r="B440" s="1516"/>
      <c r="C440" s="1404"/>
      <c r="D440" s="1404"/>
    </row>
    <row r="441" spans="1:4" x14ac:dyDescent="0.2">
      <c r="A441" s="1404"/>
      <c r="B441" s="1516"/>
      <c r="C441" s="1404"/>
      <c r="D441" s="1404"/>
    </row>
    <row r="442" spans="1:4" x14ac:dyDescent="0.2">
      <c r="A442" s="1404"/>
      <c r="B442" s="1516"/>
      <c r="C442" s="1404"/>
      <c r="D442" s="1404"/>
    </row>
    <row r="443" spans="1:4" x14ac:dyDescent="0.2">
      <c r="A443" s="1404"/>
      <c r="B443" s="1516"/>
      <c r="C443" s="1404"/>
      <c r="D443" s="1404"/>
    </row>
    <row r="444" spans="1:4" x14ac:dyDescent="0.2">
      <c r="A444" s="1404"/>
      <c r="B444" s="1516"/>
      <c r="C444" s="1404"/>
      <c r="D444" s="1404"/>
    </row>
    <row r="445" spans="1:4" x14ac:dyDescent="0.2">
      <c r="A445" s="1404"/>
      <c r="B445" s="1516"/>
      <c r="C445" s="1404"/>
      <c r="D445" s="1404"/>
    </row>
    <row r="446" spans="1:4" x14ac:dyDescent="0.2">
      <c r="A446" s="1404"/>
      <c r="B446" s="1516"/>
      <c r="C446" s="1404"/>
      <c r="D446" s="1404"/>
    </row>
    <row r="447" spans="1:4" x14ac:dyDescent="0.2">
      <c r="A447" s="1404"/>
      <c r="B447" s="1516"/>
      <c r="C447" s="1404"/>
      <c r="D447" s="1404"/>
    </row>
    <row r="448" spans="1:4" x14ac:dyDescent="0.2">
      <c r="A448" s="1404"/>
      <c r="B448" s="1516"/>
      <c r="C448" s="1404"/>
      <c r="D448" s="1404"/>
    </row>
    <row r="449" spans="1:4" x14ac:dyDescent="0.2">
      <c r="A449" s="1404"/>
      <c r="B449" s="1516"/>
      <c r="C449" s="1404"/>
      <c r="D449" s="1404"/>
    </row>
    <row r="450" spans="1:4" x14ac:dyDescent="0.2">
      <c r="A450" s="1404"/>
      <c r="B450" s="1516"/>
      <c r="C450" s="1404"/>
      <c r="D450" s="1404"/>
    </row>
    <row r="451" spans="1:4" x14ac:dyDescent="0.2">
      <c r="A451" s="1404"/>
      <c r="B451" s="1516"/>
      <c r="C451" s="1404"/>
      <c r="D451" s="1404"/>
    </row>
    <row r="452" spans="1:4" x14ac:dyDescent="0.2">
      <c r="A452" s="1404"/>
      <c r="B452" s="1516"/>
      <c r="C452" s="1404"/>
      <c r="D452" s="1404"/>
    </row>
    <row r="453" spans="1:4" x14ac:dyDescent="0.2">
      <c r="A453" s="1404"/>
      <c r="B453" s="1516"/>
      <c r="C453" s="1404"/>
      <c r="D453" s="1404"/>
    </row>
    <row r="454" spans="1:4" x14ac:dyDescent="0.2">
      <c r="A454" s="1404"/>
      <c r="B454" s="1516"/>
      <c r="C454" s="1404"/>
      <c r="D454" s="1404"/>
    </row>
    <row r="455" spans="1:4" x14ac:dyDescent="0.2">
      <c r="A455" s="1404"/>
      <c r="B455" s="1516"/>
      <c r="C455" s="1404"/>
      <c r="D455" s="1404"/>
    </row>
    <row r="456" spans="1:4" x14ac:dyDescent="0.2">
      <c r="A456" s="1404"/>
      <c r="B456" s="1516"/>
      <c r="C456" s="1404"/>
      <c r="D456" s="1404"/>
    </row>
    <row r="457" spans="1:4" x14ac:dyDescent="0.2">
      <c r="A457" s="1404"/>
      <c r="B457" s="1516"/>
      <c r="C457" s="1404"/>
      <c r="D457" s="1404"/>
    </row>
    <row r="458" spans="1:4" x14ac:dyDescent="0.2">
      <c r="A458" s="1404"/>
      <c r="B458" s="1516"/>
      <c r="C458" s="1404"/>
      <c r="D458" s="1404"/>
    </row>
    <row r="459" spans="1:4" x14ac:dyDescent="0.2">
      <c r="A459" s="1404"/>
      <c r="B459" s="1516"/>
      <c r="C459" s="1404"/>
      <c r="D459" s="1404"/>
    </row>
    <row r="460" spans="1:4" x14ac:dyDescent="0.2">
      <c r="A460" s="1404"/>
      <c r="B460" s="1516"/>
      <c r="C460" s="1404"/>
      <c r="D460" s="1404"/>
    </row>
    <row r="461" spans="1:4" x14ac:dyDescent="0.2">
      <c r="A461" s="1404"/>
      <c r="B461" s="1516"/>
      <c r="C461" s="1404"/>
      <c r="D461" s="1404"/>
    </row>
    <row r="462" spans="1:4" x14ac:dyDescent="0.2">
      <c r="A462" s="1404"/>
      <c r="B462" s="1516"/>
      <c r="C462" s="1404"/>
      <c r="D462" s="1404"/>
    </row>
    <row r="463" spans="1:4" x14ac:dyDescent="0.2">
      <c r="A463" s="1404"/>
      <c r="B463" s="1516"/>
      <c r="C463" s="1404"/>
      <c r="D463" s="1404"/>
    </row>
    <row r="464" spans="1:4" x14ac:dyDescent="0.2">
      <c r="A464" s="1404"/>
      <c r="B464" s="1516"/>
      <c r="C464" s="1404"/>
      <c r="D464" s="1404"/>
    </row>
    <row r="465" spans="1:4" x14ac:dyDescent="0.2">
      <c r="A465" s="1404"/>
      <c r="B465" s="1516"/>
      <c r="C465" s="1404"/>
      <c r="D465" s="1404"/>
    </row>
    <row r="466" spans="1:4" x14ac:dyDescent="0.2">
      <c r="A466" s="1404"/>
      <c r="B466" s="1516"/>
      <c r="C466" s="1404"/>
      <c r="D466" s="1404"/>
    </row>
    <row r="467" spans="1:4" x14ac:dyDescent="0.2">
      <c r="A467" s="1404"/>
      <c r="B467" s="1516"/>
      <c r="C467" s="1404"/>
      <c r="D467" s="1404"/>
    </row>
    <row r="468" spans="1:4" x14ac:dyDescent="0.2">
      <c r="A468" s="1404"/>
      <c r="B468" s="1516"/>
      <c r="C468" s="1404"/>
      <c r="D468" s="1404"/>
    </row>
    <row r="469" spans="1:4" x14ac:dyDescent="0.2">
      <c r="A469" s="1404"/>
      <c r="B469" s="1516"/>
      <c r="C469" s="1404"/>
      <c r="D469" s="1404"/>
    </row>
    <row r="470" spans="1:4" x14ac:dyDescent="0.2">
      <c r="A470" s="1404"/>
      <c r="B470" s="1516"/>
      <c r="C470" s="1404"/>
      <c r="D470" s="1404"/>
    </row>
    <row r="471" spans="1:4" x14ac:dyDescent="0.2">
      <c r="A471" s="1404"/>
      <c r="B471" s="1516"/>
      <c r="C471" s="1404"/>
      <c r="D471" s="1404"/>
    </row>
    <row r="472" spans="1:4" x14ac:dyDescent="0.2">
      <c r="A472" s="1404"/>
      <c r="B472" s="1516"/>
      <c r="C472" s="1404"/>
      <c r="D472" s="1404"/>
    </row>
    <row r="473" spans="1:4" x14ac:dyDescent="0.2">
      <c r="A473" s="1404"/>
      <c r="B473" s="1516"/>
      <c r="C473" s="1404"/>
      <c r="D473" s="1404"/>
    </row>
    <row r="474" spans="1:4" x14ac:dyDescent="0.2">
      <c r="A474" s="1404"/>
      <c r="B474" s="1516"/>
      <c r="C474" s="1404"/>
      <c r="D474" s="1404"/>
    </row>
    <row r="475" spans="1:4" x14ac:dyDescent="0.2">
      <c r="A475" s="1404"/>
      <c r="B475" s="1516"/>
      <c r="C475" s="1404"/>
      <c r="D475" s="1404"/>
    </row>
    <row r="476" spans="1:4" x14ac:dyDescent="0.2">
      <c r="A476" s="1404"/>
      <c r="B476" s="1516"/>
      <c r="C476" s="1404"/>
      <c r="D476" s="1404"/>
    </row>
    <row r="477" spans="1:4" x14ac:dyDescent="0.2">
      <c r="A477" s="1404"/>
      <c r="B477" s="1516"/>
      <c r="C477" s="1404"/>
      <c r="D477" s="1404"/>
    </row>
    <row r="478" spans="1:4" x14ac:dyDescent="0.2">
      <c r="A478" s="1404"/>
      <c r="B478" s="1516"/>
      <c r="C478" s="1404"/>
      <c r="D478" s="1404"/>
    </row>
    <row r="479" spans="1:4" x14ac:dyDescent="0.2">
      <c r="A479" s="1404"/>
      <c r="B479" s="1516"/>
      <c r="C479" s="1404"/>
      <c r="D479" s="1404"/>
    </row>
    <row r="480" spans="1:4" x14ac:dyDescent="0.2">
      <c r="A480" s="1404"/>
      <c r="B480" s="1516"/>
      <c r="C480" s="1404"/>
      <c r="D480" s="1404"/>
    </row>
    <row r="481" spans="1:4" x14ac:dyDescent="0.2">
      <c r="A481" s="1404"/>
      <c r="B481" s="1516"/>
      <c r="C481" s="1404"/>
      <c r="D481" s="1404"/>
    </row>
    <row r="482" spans="1:4" x14ac:dyDescent="0.2">
      <c r="A482" s="1404"/>
      <c r="B482" s="1516"/>
      <c r="C482" s="1404"/>
      <c r="D482" s="1404"/>
    </row>
    <row r="483" spans="1:4" x14ac:dyDescent="0.2">
      <c r="A483" s="1404"/>
      <c r="B483" s="1516"/>
      <c r="C483" s="1404"/>
      <c r="D483" s="1404"/>
    </row>
    <row r="484" spans="1:4" x14ac:dyDescent="0.2">
      <c r="A484" s="1404"/>
      <c r="B484" s="1516"/>
      <c r="C484" s="1404"/>
      <c r="D484" s="1404"/>
    </row>
    <row r="485" spans="1:4" x14ac:dyDescent="0.2">
      <c r="A485" s="1404"/>
      <c r="B485" s="1516"/>
      <c r="C485" s="1404"/>
      <c r="D485" s="1404"/>
    </row>
    <row r="486" spans="1:4" x14ac:dyDescent="0.2">
      <c r="A486" s="1404"/>
      <c r="B486" s="1516"/>
      <c r="C486" s="1404"/>
      <c r="D486" s="1404"/>
    </row>
    <row r="487" spans="1:4" x14ac:dyDescent="0.2">
      <c r="A487" s="1404"/>
      <c r="B487" s="1516"/>
      <c r="C487" s="1404"/>
      <c r="D487" s="1404"/>
    </row>
    <row r="488" spans="1:4" x14ac:dyDescent="0.2">
      <c r="A488" s="1404"/>
      <c r="B488" s="1516"/>
      <c r="C488" s="1404"/>
      <c r="D488" s="1404"/>
    </row>
    <row r="489" spans="1:4" x14ac:dyDescent="0.2">
      <c r="A489" s="1404"/>
      <c r="B489" s="1516"/>
      <c r="C489" s="1404"/>
      <c r="D489" s="1404"/>
    </row>
    <row r="490" spans="1:4" x14ac:dyDescent="0.2">
      <c r="A490" s="1404"/>
      <c r="B490" s="1516"/>
      <c r="C490" s="1404"/>
      <c r="D490" s="1404"/>
    </row>
    <row r="491" spans="1:4" x14ac:dyDescent="0.2">
      <c r="A491" s="1404"/>
      <c r="B491" s="1516"/>
      <c r="C491" s="1404"/>
      <c r="D491" s="1404"/>
    </row>
    <row r="492" spans="1:4" x14ac:dyDescent="0.2">
      <c r="A492" s="1404"/>
      <c r="B492" s="1516"/>
      <c r="C492" s="1404"/>
      <c r="D492" s="1404"/>
    </row>
    <row r="493" spans="1:4" x14ac:dyDescent="0.2">
      <c r="A493" s="1404"/>
      <c r="B493" s="1516"/>
      <c r="C493" s="1404"/>
      <c r="D493" s="1404"/>
    </row>
    <row r="494" spans="1:4" x14ac:dyDescent="0.2">
      <c r="A494" s="1404"/>
      <c r="B494" s="1516"/>
      <c r="C494" s="1404"/>
      <c r="D494" s="1404"/>
    </row>
    <row r="495" spans="1:4" x14ac:dyDescent="0.2">
      <c r="A495" s="1404"/>
      <c r="B495" s="1516"/>
      <c r="C495" s="1404"/>
      <c r="D495" s="1404"/>
    </row>
    <row r="496" spans="1:4" x14ac:dyDescent="0.2">
      <c r="A496" s="1404"/>
      <c r="B496" s="1516"/>
      <c r="C496" s="1404"/>
      <c r="D496" s="1404"/>
    </row>
    <row r="497" spans="1:4" x14ac:dyDescent="0.2">
      <c r="A497" s="1404"/>
      <c r="B497" s="1516"/>
      <c r="C497" s="1404"/>
      <c r="D497" s="1404"/>
    </row>
    <row r="498" spans="1:4" x14ac:dyDescent="0.2">
      <c r="A498" s="1404"/>
      <c r="B498" s="1516"/>
      <c r="C498" s="1404"/>
      <c r="D498" s="1404"/>
    </row>
    <row r="499" spans="1:4" x14ac:dyDescent="0.2">
      <c r="A499" s="1404"/>
      <c r="B499" s="1516"/>
      <c r="C499" s="1404"/>
      <c r="D499" s="1404"/>
    </row>
    <row r="500" spans="1:4" x14ac:dyDescent="0.2">
      <c r="A500" s="1404"/>
      <c r="B500" s="1516"/>
      <c r="C500" s="1404"/>
      <c r="D500" s="1404"/>
    </row>
    <row r="501" spans="1:4" x14ac:dyDescent="0.2">
      <c r="A501" s="1404"/>
      <c r="B501" s="1516"/>
      <c r="C501" s="1404"/>
      <c r="D501" s="1404"/>
    </row>
    <row r="502" spans="1:4" x14ac:dyDescent="0.2">
      <c r="A502" s="1404"/>
      <c r="B502" s="1516"/>
      <c r="C502" s="1404"/>
      <c r="D502" s="1404"/>
    </row>
    <row r="503" spans="1:4" x14ac:dyDescent="0.2">
      <c r="A503" s="1404"/>
      <c r="B503" s="1516"/>
      <c r="C503" s="1404"/>
      <c r="D503" s="1404"/>
    </row>
    <row r="504" spans="1:4" x14ac:dyDescent="0.2">
      <c r="A504" s="1404"/>
      <c r="B504" s="1516"/>
      <c r="C504" s="1404"/>
      <c r="D504" s="1404"/>
    </row>
    <row r="505" spans="1:4" x14ac:dyDescent="0.2">
      <c r="A505" s="1404"/>
      <c r="B505" s="1516"/>
      <c r="C505" s="1404"/>
      <c r="D505" s="1404"/>
    </row>
    <row r="506" spans="1:4" x14ac:dyDescent="0.2">
      <c r="A506" s="1404"/>
      <c r="B506" s="1516"/>
      <c r="C506" s="1404"/>
      <c r="D506" s="1404"/>
    </row>
    <row r="507" spans="1:4" x14ac:dyDescent="0.2">
      <c r="A507" s="1404"/>
      <c r="B507" s="1516"/>
      <c r="C507" s="1404"/>
      <c r="D507" s="1404"/>
    </row>
    <row r="508" spans="1:4" x14ac:dyDescent="0.2">
      <c r="A508" s="1404"/>
      <c r="B508" s="1516"/>
      <c r="C508" s="1404"/>
      <c r="D508" s="1404"/>
    </row>
    <row r="509" spans="1:4" x14ac:dyDescent="0.2">
      <c r="A509" s="1404"/>
      <c r="B509" s="1516"/>
      <c r="C509" s="1404"/>
      <c r="D509" s="1404"/>
    </row>
    <row r="510" spans="1:4" x14ac:dyDescent="0.2">
      <c r="A510" s="1404"/>
      <c r="B510" s="1516"/>
      <c r="C510" s="1404"/>
      <c r="D510" s="1404"/>
    </row>
    <row r="511" spans="1:4" x14ac:dyDescent="0.2">
      <c r="A511" s="1404"/>
      <c r="B511" s="1516"/>
      <c r="C511" s="1404"/>
      <c r="D511" s="1404"/>
    </row>
    <row r="512" spans="1:4" x14ac:dyDescent="0.2">
      <c r="A512" s="1404"/>
      <c r="B512" s="1516"/>
      <c r="C512" s="1404"/>
      <c r="D512" s="1404"/>
    </row>
    <row r="513" spans="1:4" x14ac:dyDescent="0.2">
      <c r="A513" s="1404"/>
      <c r="B513" s="1516"/>
      <c r="C513" s="1404"/>
      <c r="D513" s="1404"/>
    </row>
    <row r="514" spans="1:4" x14ac:dyDescent="0.2">
      <c r="A514" s="1404"/>
      <c r="B514" s="1516"/>
      <c r="C514" s="1404"/>
      <c r="D514" s="1404"/>
    </row>
    <row r="515" spans="1:4" x14ac:dyDescent="0.2">
      <c r="A515" s="1404"/>
      <c r="B515" s="1516"/>
      <c r="C515" s="1404"/>
      <c r="D515" s="1404"/>
    </row>
    <row r="516" spans="1:4" x14ac:dyDescent="0.2">
      <c r="A516" s="1404"/>
      <c r="B516" s="1516"/>
      <c r="C516" s="1404"/>
      <c r="D516" s="1404"/>
    </row>
    <row r="517" spans="1:4" x14ac:dyDescent="0.2">
      <c r="A517" s="1404"/>
      <c r="B517" s="1516"/>
      <c r="C517" s="1404"/>
      <c r="D517" s="1404"/>
    </row>
    <row r="518" spans="1:4" x14ac:dyDescent="0.2">
      <c r="A518" s="1404"/>
      <c r="B518" s="1516"/>
      <c r="C518" s="1404"/>
      <c r="D518" s="1404"/>
    </row>
    <row r="519" spans="1:4" x14ac:dyDescent="0.2">
      <c r="A519" s="1404"/>
      <c r="B519" s="1516"/>
      <c r="C519" s="1404"/>
      <c r="D519" s="1404"/>
    </row>
    <row r="520" spans="1:4" x14ac:dyDescent="0.2">
      <c r="A520" s="1404"/>
      <c r="B520" s="1516"/>
      <c r="C520" s="1404"/>
      <c r="D520" s="1404"/>
    </row>
    <row r="521" spans="1:4" x14ac:dyDescent="0.2">
      <c r="A521" s="1404"/>
      <c r="B521" s="1516"/>
      <c r="C521" s="1404"/>
      <c r="D521" s="1404"/>
    </row>
    <row r="522" spans="1:4" x14ac:dyDescent="0.2">
      <c r="A522" s="1404"/>
      <c r="B522" s="1516"/>
      <c r="C522" s="1404"/>
      <c r="D522" s="1404"/>
    </row>
    <row r="523" spans="1:4" x14ac:dyDescent="0.2">
      <c r="A523" s="1404"/>
      <c r="B523" s="1516"/>
      <c r="C523" s="1404"/>
      <c r="D523" s="1404"/>
    </row>
    <row r="524" spans="1:4" x14ac:dyDescent="0.2">
      <c r="A524" s="1404"/>
      <c r="B524" s="1516"/>
      <c r="C524" s="1404"/>
      <c r="D524" s="1404"/>
    </row>
    <row r="525" spans="1:4" x14ac:dyDescent="0.2">
      <c r="A525" s="1404"/>
      <c r="B525" s="1516"/>
      <c r="C525" s="1404"/>
      <c r="D525" s="1404"/>
    </row>
    <row r="526" spans="1:4" x14ac:dyDescent="0.2">
      <c r="A526" s="1404"/>
      <c r="B526" s="1516"/>
      <c r="C526" s="1404"/>
      <c r="D526" s="1404"/>
    </row>
    <row r="527" spans="1:4" x14ac:dyDescent="0.2">
      <c r="A527" s="1404"/>
      <c r="B527" s="1516"/>
      <c r="C527" s="1404"/>
      <c r="D527" s="1404"/>
    </row>
    <row r="528" spans="1:4" x14ac:dyDescent="0.2">
      <c r="A528" s="1404"/>
      <c r="B528" s="1516"/>
      <c r="C528" s="1404"/>
      <c r="D528" s="1404"/>
    </row>
    <row r="529" spans="1:4" x14ac:dyDescent="0.2">
      <c r="A529" s="1404"/>
      <c r="B529" s="1516"/>
      <c r="C529" s="1404"/>
      <c r="D529" s="1404"/>
    </row>
    <row r="530" spans="1:4" x14ac:dyDescent="0.2">
      <c r="A530" s="1404"/>
      <c r="B530" s="1516"/>
      <c r="C530" s="1404"/>
      <c r="D530" s="1404"/>
    </row>
    <row r="531" spans="1:4" x14ac:dyDescent="0.2">
      <c r="A531" s="1404"/>
      <c r="B531" s="1516"/>
      <c r="C531" s="1404"/>
      <c r="D531" s="1404"/>
    </row>
    <row r="532" spans="1:4" x14ac:dyDescent="0.2">
      <c r="A532" s="1404"/>
      <c r="B532" s="1516"/>
      <c r="C532" s="1404"/>
      <c r="D532" s="1404"/>
    </row>
    <row r="533" spans="1:4" x14ac:dyDescent="0.2">
      <c r="A533" s="1404"/>
      <c r="B533" s="1516"/>
      <c r="C533" s="1404"/>
      <c r="D533" s="1404"/>
    </row>
    <row r="534" spans="1:4" x14ac:dyDescent="0.2">
      <c r="A534" s="1404"/>
      <c r="B534" s="1516"/>
      <c r="C534" s="1404"/>
      <c r="D534" s="1404"/>
    </row>
    <row r="535" spans="1:4" x14ac:dyDescent="0.2">
      <c r="A535" s="1404"/>
      <c r="B535" s="1516"/>
      <c r="C535" s="1404"/>
      <c r="D535" s="1404"/>
    </row>
    <row r="536" spans="1:4" x14ac:dyDescent="0.2">
      <c r="A536" s="1404"/>
      <c r="B536" s="1516"/>
      <c r="C536" s="1404"/>
      <c r="D536" s="1404"/>
    </row>
    <row r="537" spans="1:4" x14ac:dyDescent="0.2">
      <c r="A537" s="1404"/>
      <c r="B537" s="1516"/>
      <c r="C537" s="1404"/>
      <c r="D537" s="1404"/>
    </row>
    <row r="538" spans="1:4" x14ac:dyDescent="0.2">
      <c r="A538" s="1404"/>
      <c r="B538" s="1516"/>
      <c r="C538" s="1404"/>
      <c r="D538" s="1404"/>
    </row>
    <row r="539" spans="1:4" x14ac:dyDescent="0.2">
      <c r="A539" s="1404"/>
      <c r="B539" s="1516"/>
      <c r="C539" s="1404"/>
      <c r="D539" s="1404"/>
    </row>
    <row r="540" spans="1:4" x14ac:dyDescent="0.2">
      <c r="A540" s="1404"/>
      <c r="B540" s="1516"/>
      <c r="C540" s="1404"/>
      <c r="D540" s="1404"/>
    </row>
    <row r="541" spans="1:4" x14ac:dyDescent="0.2">
      <c r="A541" s="1404"/>
      <c r="B541" s="1516"/>
      <c r="C541" s="1404"/>
      <c r="D541" s="1404"/>
    </row>
    <row r="542" spans="1:4" x14ac:dyDescent="0.2">
      <c r="A542" s="1404"/>
      <c r="B542" s="1516"/>
      <c r="C542" s="1404"/>
      <c r="D542" s="1404"/>
    </row>
    <row r="543" spans="1:4" x14ac:dyDescent="0.2">
      <c r="A543" s="1404"/>
      <c r="B543" s="1516"/>
      <c r="C543" s="1404"/>
      <c r="D543" s="1404"/>
    </row>
    <row r="544" spans="1:4" x14ac:dyDescent="0.2">
      <c r="A544" s="1404"/>
      <c r="B544" s="1516"/>
      <c r="C544" s="1404"/>
      <c r="D544" s="1404"/>
    </row>
    <row r="545" spans="1:4" x14ac:dyDescent="0.2">
      <c r="A545" s="1404"/>
      <c r="B545" s="1516"/>
      <c r="C545" s="1404"/>
      <c r="D545" s="1404"/>
    </row>
    <row r="546" spans="1:4" x14ac:dyDescent="0.2">
      <c r="A546" s="1404"/>
      <c r="B546" s="1516"/>
      <c r="C546" s="1404"/>
      <c r="D546" s="1404"/>
    </row>
    <row r="547" spans="1:4" x14ac:dyDescent="0.2">
      <c r="A547" s="1404"/>
      <c r="B547" s="1516"/>
      <c r="C547" s="1404"/>
      <c r="D547" s="1404"/>
    </row>
    <row r="548" spans="1:4" x14ac:dyDescent="0.2">
      <c r="A548" s="1404"/>
      <c r="B548" s="1516"/>
      <c r="C548" s="1404"/>
      <c r="D548" s="1404"/>
    </row>
    <row r="549" spans="1:4" x14ac:dyDescent="0.2">
      <c r="A549" s="1404"/>
      <c r="B549" s="1516"/>
      <c r="C549" s="1404"/>
      <c r="D549" s="1404"/>
    </row>
    <row r="550" spans="1:4" x14ac:dyDescent="0.2">
      <c r="A550" s="1404"/>
      <c r="B550" s="1516"/>
      <c r="C550" s="1404"/>
      <c r="D550" s="1404"/>
    </row>
    <row r="551" spans="1:4" x14ac:dyDescent="0.2">
      <c r="A551" s="1404"/>
      <c r="B551" s="1516"/>
      <c r="C551" s="1404"/>
      <c r="D551" s="1404"/>
    </row>
    <row r="552" spans="1:4" x14ac:dyDescent="0.2">
      <c r="A552" s="1404"/>
      <c r="B552" s="1516"/>
      <c r="C552" s="1404"/>
      <c r="D552" s="1404"/>
    </row>
    <row r="553" spans="1:4" x14ac:dyDescent="0.2">
      <c r="A553" s="1404"/>
      <c r="B553" s="1516"/>
      <c r="C553" s="1404"/>
      <c r="D553" s="1404"/>
    </row>
    <row r="554" spans="1:4" x14ac:dyDescent="0.2">
      <c r="A554" s="1404"/>
      <c r="B554" s="1516"/>
      <c r="C554" s="1404"/>
      <c r="D554" s="1404"/>
    </row>
    <row r="555" spans="1:4" x14ac:dyDescent="0.2">
      <c r="A555" s="1404"/>
      <c r="B555" s="1516"/>
      <c r="C555" s="1404"/>
      <c r="D555" s="1404"/>
    </row>
    <row r="556" spans="1:4" x14ac:dyDescent="0.2">
      <c r="A556" s="1404"/>
      <c r="B556" s="1516"/>
      <c r="C556" s="1404"/>
      <c r="D556" s="1404"/>
    </row>
    <row r="557" spans="1:4" x14ac:dyDescent="0.2">
      <c r="A557" s="1404"/>
      <c r="B557" s="1516"/>
      <c r="C557" s="1404"/>
      <c r="D557" s="1404"/>
    </row>
    <row r="558" spans="1:4" x14ac:dyDescent="0.2">
      <c r="A558" s="1404"/>
      <c r="B558" s="1516"/>
      <c r="C558" s="1404"/>
      <c r="D558" s="1404"/>
    </row>
    <row r="559" spans="1:4" x14ac:dyDescent="0.2">
      <c r="A559" s="1404"/>
      <c r="B559" s="1516"/>
      <c r="C559" s="1404"/>
      <c r="D559" s="1404"/>
    </row>
    <row r="560" spans="1:4" x14ac:dyDescent="0.2">
      <c r="A560" s="1404"/>
      <c r="B560" s="1516"/>
      <c r="C560" s="1404"/>
      <c r="D560" s="1404"/>
    </row>
    <row r="561" spans="1:4" x14ac:dyDescent="0.2">
      <c r="A561" s="1404"/>
      <c r="B561" s="1516"/>
      <c r="C561" s="1404"/>
      <c r="D561" s="1404"/>
    </row>
    <row r="562" spans="1:4" x14ac:dyDescent="0.2">
      <c r="A562" s="1404"/>
      <c r="B562" s="1516"/>
      <c r="C562" s="1404"/>
      <c r="D562" s="1404"/>
    </row>
    <row r="563" spans="1:4" x14ac:dyDescent="0.2">
      <c r="A563" s="1404"/>
      <c r="B563" s="1516"/>
      <c r="C563" s="1404"/>
      <c r="D563" s="1404"/>
    </row>
    <row r="564" spans="1:4" x14ac:dyDescent="0.2">
      <c r="A564" s="1404"/>
      <c r="B564" s="1516"/>
      <c r="C564" s="1404"/>
      <c r="D564" s="1404"/>
    </row>
    <row r="565" spans="1:4" x14ac:dyDescent="0.2">
      <c r="A565" s="1404"/>
      <c r="B565" s="1516"/>
      <c r="C565" s="1404"/>
      <c r="D565" s="1404"/>
    </row>
    <row r="566" spans="1:4" x14ac:dyDescent="0.2">
      <c r="A566" s="1404"/>
      <c r="B566" s="1516"/>
      <c r="C566" s="1404"/>
      <c r="D566" s="1404"/>
    </row>
    <row r="567" spans="1:4" x14ac:dyDescent="0.2">
      <c r="A567" s="1404"/>
      <c r="B567" s="1516"/>
      <c r="C567" s="1404"/>
      <c r="D567" s="1404"/>
    </row>
    <row r="568" spans="1:4" x14ac:dyDescent="0.2">
      <c r="A568" s="1404"/>
      <c r="B568" s="1516"/>
      <c r="C568" s="1404"/>
      <c r="D568" s="1404"/>
    </row>
    <row r="569" spans="1:4" x14ac:dyDescent="0.2">
      <c r="A569" s="1404"/>
      <c r="B569" s="1516"/>
      <c r="C569" s="1404"/>
      <c r="D569" s="1404"/>
    </row>
    <row r="570" spans="1:4" x14ac:dyDescent="0.2">
      <c r="A570" s="1404"/>
      <c r="B570" s="1516"/>
      <c r="C570" s="1404"/>
      <c r="D570" s="1404"/>
    </row>
    <row r="571" spans="1:4" x14ac:dyDescent="0.2">
      <c r="A571" s="1404"/>
      <c r="B571" s="1516"/>
      <c r="C571" s="1404"/>
      <c r="D571" s="1404"/>
    </row>
    <row r="572" spans="1:4" x14ac:dyDescent="0.2">
      <c r="A572" s="1404"/>
      <c r="B572" s="1516"/>
      <c r="C572" s="1404"/>
      <c r="D572" s="1404"/>
    </row>
    <row r="573" spans="1:4" x14ac:dyDescent="0.2">
      <c r="A573" s="1404"/>
      <c r="B573" s="1516"/>
      <c r="C573" s="1404"/>
      <c r="D573" s="1404"/>
    </row>
    <row r="574" spans="1:4" x14ac:dyDescent="0.2">
      <c r="A574" s="1404"/>
      <c r="B574" s="1516"/>
      <c r="C574" s="1404"/>
      <c r="D574" s="1404"/>
    </row>
    <row r="575" spans="1:4" x14ac:dyDescent="0.2">
      <c r="A575" s="1404"/>
      <c r="B575" s="1516"/>
      <c r="C575" s="1404"/>
      <c r="D575" s="1404"/>
    </row>
    <row r="576" spans="1:4" x14ac:dyDescent="0.2">
      <c r="A576" s="1404"/>
      <c r="B576" s="1516"/>
      <c r="C576" s="1404"/>
      <c r="D576" s="1404"/>
    </row>
    <row r="577" spans="1:4" x14ac:dyDescent="0.2">
      <c r="A577" s="1404"/>
      <c r="B577" s="1516"/>
      <c r="C577" s="1404"/>
      <c r="D577" s="1404"/>
    </row>
    <row r="578" spans="1:4" x14ac:dyDescent="0.2">
      <c r="A578" s="1404"/>
      <c r="B578" s="1516"/>
      <c r="C578" s="1404"/>
      <c r="D578" s="1404"/>
    </row>
    <row r="579" spans="1:4" x14ac:dyDescent="0.2">
      <c r="A579" s="1404"/>
      <c r="B579" s="1516"/>
      <c r="C579" s="1404"/>
      <c r="D579" s="1404"/>
    </row>
    <row r="580" spans="1:4" x14ac:dyDescent="0.2">
      <c r="A580" s="1404"/>
      <c r="B580" s="1516"/>
      <c r="C580" s="1404"/>
      <c r="D580" s="1404"/>
    </row>
    <row r="581" spans="1:4" x14ac:dyDescent="0.2">
      <c r="A581" s="1404"/>
      <c r="B581" s="1516"/>
      <c r="C581" s="1404"/>
      <c r="D581" s="1404"/>
    </row>
    <row r="582" spans="1:4" x14ac:dyDescent="0.2">
      <c r="A582" s="1404"/>
      <c r="B582" s="1516"/>
      <c r="C582" s="1404"/>
      <c r="D582" s="1404"/>
    </row>
    <row r="583" spans="1:4" x14ac:dyDescent="0.2">
      <c r="A583" s="1404"/>
      <c r="B583" s="1516"/>
      <c r="C583" s="1404"/>
      <c r="D583" s="1404"/>
    </row>
    <row r="584" spans="1:4" x14ac:dyDescent="0.2">
      <c r="A584" s="1404"/>
      <c r="B584" s="1516"/>
      <c r="C584" s="1404"/>
      <c r="D584" s="1404"/>
    </row>
    <row r="585" spans="1:4" x14ac:dyDescent="0.2">
      <c r="A585" s="1404"/>
      <c r="B585" s="1516"/>
      <c r="C585" s="1404"/>
      <c r="D585" s="1404"/>
    </row>
    <row r="586" spans="1:4" x14ac:dyDescent="0.2">
      <c r="A586" s="1404"/>
      <c r="B586" s="1516"/>
      <c r="C586" s="1404"/>
      <c r="D586" s="1404"/>
    </row>
    <row r="587" spans="1:4" x14ac:dyDescent="0.2">
      <c r="A587" s="1404"/>
      <c r="B587" s="1516"/>
      <c r="C587" s="1404"/>
      <c r="D587" s="1404"/>
    </row>
    <row r="588" spans="1:4" x14ac:dyDescent="0.2">
      <c r="A588" s="1404"/>
      <c r="B588" s="1516"/>
      <c r="C588" s="1404"/>
      <c r="D588" s="1404"/>
    </row>
    <row r="589" spans="1:4" x14ac:dyDescent="0.2">
      <c r="A589" s="1404"/>
      <c r="B589" s="1516"/>
      <c r="C589" s="1404"/>
      <c r="D589" s="1404"/>
    </row>
    <row r="590" spans="1:4" x14ac:dyDescent="0.2">
      <c r="A590" s="1404"/>
      <c r="B590" s="1516"/>
      <c r="C590" s="1404"/>
      <c r="D590" s="1404"/>
    </row>
    <row r="591" spans="1:4" x14ac:dyDescent="0.2">
      <c r="A591" s="1404"/>
      <c r="B591" s="1516"/>
      <c r="C591" s="1404"/>
      <c r="D591" s="1404"/>
    </row>
    <row r="592" spans="1:4" x14ac:dyDescent="0.2">
      <c r="A592" s="1404"/>
      <c r="B592" s="1516"/>
      <c r="C592" s="1404"/>
      <c r="D592" s="1404"/>
    </row>
    <row r="593" spans="1:4" x14ac:dyDescent="0.2">
      <c r="A593" s="1404"/>
      <c r="B593" s="1516"/>
      <c r="C593" s="1404"/>
      <c r="D593" s="1404"/>
    </row>
    <row r="594" spans="1:4" x14ac:dyDescent="0.2">
      <c r="A594" s="1404"/>
      <c r="B594" s="1516"/>
      <c r="C594" s="1404"/>
      <c r="D594" s="1404"/>
    </row>
    <row r="595" spans="1:4" x14ac:dyDescent="0.2">
      <c r="A595" s="1404"/>
      <c r="B595" s="1516"/>
      <c r="C595" s="1404"/>
      <c r="D595" s="1404"/>
    </row>
    <row r="596" spans="1:4" x14ac:dyDescent="0.2">
      <c r="A596" s="1404"/>
      <c r="B596" s="1516"/>
      <c r="C596" s="1404"/>
      <c r="D596" s="1404"/>
    </row>
    <row r="597" spans="1:4" x14ac:dyDescent="0.2">
      <c r="A597" s="1404"/>
      <c r="B597" s="1516"/>
      <c r="C597" s="1404"/>
      <c r="D597" s="1404"/>
    </row>
    <row r="598" spans="1:4" x14ac:dyDescent="0.2">
      <c r="A598" s="1404"/>
      <c r="B598" s="1516"/>
      <c r="C598" s="1404"/>
      <c r="D598" s="1404"/>
    </row>
    <row r="599" spans="1:4" x14ac:dyDescent="0.2">
      <c r="A599" s="1404"/>
      <c r="B599" s="1516"/>
      <c r="C599" s="1404"/>
      <c r="D599" s="1404"/>
    </row>
    <row r="600" spans="1:4" x14ac:dyDescent="0.2">
      <c r="A600" s="1404"/>
      <c r="B600" s="1516"/>
      <c r="C600" s="1404"/>
      <c r="D600" s="1404"/>
    </row>
    <row r="601" spans="1:4" x14ac:dyDescent="0.2">
      <c r="A601" s="1404"/>
      <c r="B601" s="1516"/>
      <c r="C601" s="1404"/>
      <c r="D601" s="1404"/>
    </row>
    <row r="602" spans="1:4" x14ac:dyDescent="0.2">
      <c r="A602" s="1404"/>
      <c r="B602" s="1516"/>
      <c r="C602" s="1404"/>
      <c r="D602" s="1404"/>
    </row>
    <row r="603" spans="1:4" x14ac:dyDescent="0.2">
      <c r="A603" s="1404"/>
      <c r="B603" s="1516"/>
      <c r="C603" s="1404"/>
      <c r="D603" s="1404"/>
    </row>
    <row r="604" spans="1:4" x14ac:dyDescent="0.2">
      <c r="A604" s="1404"/>
      <c r="B604" s="1516"/>
      <c r="C604" s="1404"/>
      <c r="D604" s="1404"/>
    </row>
    <row r="605" spans="1:4" x14ac:dyDescent="0.2">
      <c r="A605" s="1404"/>
      <c r="B605" s="1516"/>
      <c r="C605" s="1404"/>
      <c r="D605" s="1404"/>
    </row>
    <row r="606" spans="1:4" x14ac:dyDescent="0.2">
      <c r="A606" s="1404"/>
      <c r="B606" s="1516"/>
      <c r="C606" s="1404"/>
      <c r="D606" s="1404"/>
    </row>
    <row r="607" spans="1:4" x14ac:dyDescent="0.2">
      <c r="A607" s="1404"/>
      <c r="B607" s="1516"/>
      <c r="C607" s="1404"/>
      <c r="D607" s="1404"/>
    </row>
    <row r="608" spans="1:4" x14ac:dyDescent="0.2">
      <c r="A608" s="1404"/>
      <c r="B608" s="1516"/>
      <c r="C608" s="1404"/>
      <c r="D608" s="1404"/>
    </row>
    <row r="609" spans="1:4" x14ac:dyDescent="0.2">
      <c r="A609" s="1404"/>
      <c r="B609" s="1516"/>
      <c r="C609" s="1404"/>
      <c r="D609" s="1404"/>
    </row>
    <row r="610" spans="1:4" x14ac:dyDescent="0.2">
      <c r="A610" s="1404"/>
      <c r="B610" s="1516"/>
      <c r="C610" s="1404"/>
      <c r="D610" s="1404"/>
    </row>
    <row r="611" spans="1:4" x14ac:dyDescent="0.2">
      <c r="A611" s="1404"/>
      <c r="B611" s="1516"/>
      <c r="C611" s="1404"/>
      <c r="D611" s="1404"/>
    </row>
    <row r="612" spans="1:4" x14ac:dyDescent="0.2">
      <c r="A612" s="1404"/>
      <c r="B612" s="1516"/>
      <c r="C612" s="1404"/>
      <c r="D612" s="1404"/>
    </row>
    <row r="613" spans="1:4" x14ac:dyDescent="0.2">
      <c r="A613" s="1404"/>
      <c r="B613" s="1516"/>
      <c r="C613" s="1404"/>
      <c r="D613" s="1404"/>
    </row>
    <row r="614" spans="1:4" x14ac:dyDescent="0.2">
      <c r="A614" s="1404"/>
      <c r="B614" s="1516"/>
      <c r="C614" s="1404"/>
      <c r="D614" s="1404"/>
    </row>
    <row r="615" spans="1:4" x14ac:dyDescent="0.2">
      <c r="A615" s="1404"/>
      <c r="B615" s="1516"/>
      <c r="C615" s="1404"/>
      <c r="D615" s="1404"/>
    </row>
    <row r="616" spans="1:4" x14ac:dyDescent="0.2">
      <c r="A616" s="1404"/>
      <c r="B616" s="1516"/>
      <c r="C616" s="1404"/>
      <c r="D616" s="1404"/>
    </row>
    <row r="617" spans="1:4" x14ac:dyDescent="0.2">
      <c r="A617" s="1404"/>
      <c r="B617" s="1516"/>
      <c r="C617" s="1404"/>
      <c r="D617" s="1404"/>
    </row>
    <row r="618" spans="1:4" x14ac:dyDescent="0.2">
      <c r="A618" s="1404"/>
      <c r="B618" s="1516"/>
      <c r="C618" s="1404"/>
      <c r="D618" s="1404"/>
    </row>
    <row r="619" spans="1:4" x14ac:dyDescent="0.2">
      <c r="A619" s="1404"/>
      <c r="B619" s="1516"/>
      <c r="C619" s="1404"/>
      <c r="D619" s="1404"/>
    </row>
    <row r="620" spans="1:4" x14ac:dyDescent="0.2">
      <c r="A620" s="1404"/>
      <c r="B620" s="1516"/>
      <c r="C620" s="1404"/>
      <c r="D620" s="1404"/>
    </row>
    <row r="621" spans="1:4" x14ac:dyDescent="0.2">
      <c r="A621" s="1404"/>
      <c r="B621" s="1516"/>
      <c r="C621" s="1404"/>
      <c r="D621" s="1404"/>
    </row>
    <row r="622" spans="1:4" x14ac:dyDescent="0.2">
      <c r="A622" s="1404"/>
      <c r="B622" s="1516"/>
      <c r="C622" s="1404"/>
      <c r="D622" s="1404"/>
    </row>
    <row r="623" spans="1:4" x14ac:dyDescent="0.2">
      <c r="A623" s="1404"/>
      <c r="B623" s="1516"/>
      <c r="C623" s="1404"/>
      <c r="D623" s="1404"/>
    </row>
    <row r="624" spans="1:4" x14ac:dyDescent="0.2">
      <c r="A624" s="1404"/>
      <c r="B624" s="1516"/>
      <c r="C624" s="1404"/>
      <c r="D624" s="1404"/>
    </row>
    <row r="625" spans="1:4" x14ac:dyDescent="0.2">
      <c r="A625" s="1404"/>
      <c r="B625" s="1516"/>
      <c r="C625" s="1404"/>
      <c r="D625" s="1404"/>
    </row>
    <row r="626" spans="1:4" x14ac:dyDescent="0.2">
      <c r="A626" s="1404"/>
      <c r="B626" s="1516"/>
      <c r="C626" s="1404"/>
      <c r="D626" s="1404"/>
    </row>
    <row r="627" spans="1:4" x14ac:dyDescent="0.2">
      <c r="A627" s="1404"/>
      <c r="B627" s="1516"/>
      <c r="C627" s="1404"/>
      <c r="D627" s="1404"/>
    </row>
    <row r="628" spans="1:4" x14ac:dyDescent="0.2">
      <c r="A628" s="1404"/>
      <c r="B628" s="1516"/>
      <c r="C628" s="1404"/>
      <c r="D628" s="1404"/>
    </row>
    <row r="629" spans="1:4" x14ac:dyDescent="0.2">
      <c r="A629" s="1404"/>
      <c r="B629" s="1516"/>
      <c r="C629" s="1404"/>
      <c r="D629" s="1404"/>
    </row>
    <row r="630" spans="1:4" x14ac:dyDescent="0.2">
      <c r="A630" s="1404"/>
      <c r="B630" s="1516"/>
      <c r="C630" s="1404"/>
      <c r="D630" s="1404"/>
    </row>
    <row r="631" spans="1:4" x14ac:dyDescent="0.2">
      <c r="A631" s="1404"/>
      <c r="B631" s="1516"/>
      <c r="C631" s="1404"/>
      <c r="D631" s="1404"/>
    </row>
    <row r="632" spans="1:4" x14ac:dyDescent="0.2">
      <c r="A632" s="1404"/>
      <c r="B632" s="1516"/>
      <c r="C632" s="1404"/>
      <c r="D632" s="1404"/>
    </row>
    <row r="633" spans="1:4" x14ac:dyDescent="0.2">
      <c r="A633" s="1404"/>
      <c r="B633" s="1516"/>
      <c r="C633" s="1404"/>
      <c r="D633" s="1404"/>
    </row>
    <row r="634" spans="1:4" x14ac:dyDescent="0.2">
      <c r="A634" s="1404"/>
      <c r="B634" s="1516"/>
      <c r="C634" s="1404"/>
      <c r="D634" s="1404"/>
    </row>
    <row r="635" spans="1:4" x14ac:dyDescent="0.2">
      <c r="A635" s="1404"/>
      <c r="B635" s="1516"/>
      <c r="C635" s="1404"/>
      <c r="D635" s="1404"/>
    </row>
    <row r="636" spans="1:4" x14ac:dyDescent="0.2">
      <c r="A636" s="1404"/>
      <c r="B636" s="1516"/>
      <c r="C636" s="1404"/>
      <c r="D636" s="1404"/>
    </row>
    <row r="637" spans="1:4" x14ac:dyDescent="0.2">
      <c r="A637" s="1404"/>
      <c r="B637" s="1516"/>
      <c r="C637" s="1404"/>
      <c r="D637" s="1404"/>
    </row>
    <row r="638" spans="1:4" x14ac:dyDescent="0.2">
      <c r="A638" s="1404"/>
      <c r="B638" s="1516"/>
      <c r="C638" s="1404"/>
      <c r="D638" s="1404"/>
    </row>
    <row r="639" spans="1:4" x14ac:dyDescent="0.2">
      <c r="A639" s="1404"/>
      <c r="B639" s="1516"/>
      <c r="C639" s="1404"/>
      <c r="D639" s="1404"/>
    </row>
    <row r="640" spans="1:4" x14ac:dyDescent="0.2">
      <c r="A640" s="1404"/>
      <c r="B640" s="1516"/>
      <c r="C640" s="1404"/>
      <c r="D640" s="1404"/>
    </row>
    <row r="641" spans="1:4" x14ac:dyDescent="0.2">
      <c r="A641" s="1404"/>
      <c r="B641" s="1516"/>
      <c r="C641" s="1404"/>
      <c r="D641" s="1404"/>
    </row>
    <row r="642" spans="1:4" x14ac:dyDescent="0.2">
      <c r="A642" s="1404"/>
      <c r="B642" s="1516"/>
      <c r="C642" s="1404"/>
      <c r="D642" s="1404"/>
    </row>
    <row r="643" spans="1:4" x14ac:dyDescent="0.2">
      <c r="A643" s="1404"/>
      <c r="B643" s="1516"/>
      <c r="C643" s="1404"/>
      <c r="D643" s="1404"/>
    </row>
    <row r="644" spans="1:4" x14ac:dyDescent="0.2">
      <c r="A644" s="1404"/>
      <c r="B644" s="1516"/>
      <c r="C644" s="1404"/>
      <c r="D644" s="1404"/>
    </row>
    <row r="645" spans="1:4" x14ac:dyDescent="0.2">
      <c r="A645" s="1404"/>
      <c r="B645" s="1516"/>
      <c r="C645" s="1404"/>
      <c r="D645" s="1404"/>
    </row>
    <row r="646" spans="1:4" x14ac:dyDescent="0.2">
      <c r="A646" s="1404"/>
      <c r="B646" s="1516"/>
      <c r="C646" s="1404"/>
      <c r="D646" s="1404"/>
    </row>
    <row r="647" spans="1:4" x14ac:dyDescent="0.2">
      <c r="A647" s="1404"/>
      <c r="B647" s="1516"/>
      <c r="C647" s="1404"/>
      <c r="D647" s="1404"/>
    </row>
    <row r="648" spans="1:4" x14ac:dyDescent="0.2">
      <c r="A648" s="1404"/>
      <c r="B648" s="1516"/>
      <c r="C648" s="1404"/>
      <c r="D648" s="1404"/>
    </row>
    <row r="649" spans="1:4" x14ac:dyDescent="0.2">
      <c r="A649" s="1404"/>
      <c r="B649" s="1516"/>
      <c r="C649" s="1404"/>
      <c r="D649" s="1404"/>
    </row>
    <row r="650" spans="1:4" x14ac:dyDescent="0.2">
      <c r="A650" s="1404"/>
      <c r="B650" s="1516"/>
      <c r="C650" s="1404"/>
      <c r="D650" s="1404"/>
    </row>
    <row r="651" spans="1:4" x14ac:dyDescent="0.2">
      <c r="A651" s="1404"/>
      <c r="B651" s="1516"/>
      <c r="C651" s="1404"/>
      <c r="D651" s="1404"/>
    </row>
    <row r="652" spans="1:4" x14ac:dyDescent="0.2">
      <c r="A652" s="1404"/>
      <c r="B652" s="1516"/>
      <c r="C652" s="1404"/>
      <c r="D652" s="1404"/>
    </row>
    <row r="653" spans="1:4" x14ac:dyDescent="0.2">
      <c r="A653" s="1404"/>
      <c r="B653" s="1516"/>
      <c r="C653" s="1404"/>
      <c r="D653" s="1404"/>
    </row>
    <row r="654" spans="1:4" x14ac:dyDescent="0.2">
      <c r="A654" s="1404"/>
      <c r="B654" s="1516"/>
      <c r="C654" s="1404"/>
      <c r="D654" s="1404"/>
    </row>
    <row r="655" spans="1:4" x14ac:dyDescent="0.2">
      <c r="A655" s="1404"/>
      <c r="B655" s="1516"/>
      <c r="C655" s="1404"/>
      <c r="D655" s="1404"/>
    </row>
    <row r="656" spans="1:4" x14ac:dyDescent="0.2">
      <c r="A656" s="1404"/>
      <c r="B656" s="1516"/>
      <c r="C656" s="1404"/>
      <c r="D656" s="1404"/>
    </row>
    <row r="657" spans="1:4" x14ac:dyDescent="0.2">
      <c r="A657" s="1404"/>
      <c r="B657" s="1516"/>
      <c r="C657" s="1404"/>
      <c r="D657" s="1404"/>
    </row>
    <row r="658" spans="1:4" x14ac:dyDescent="0.2">
      <c r="A658" s="1404"/>
      <c r="B658" s="1516"/>
      <c r="C658" s="1404"/>
      <c r="D658" s="1404"/>
    </row>
    <row r="659" spans="1:4" x14ac:dyDescent="0.2">
      <c r="A659" s="1404"/>
      <c r="B659" s="1516"/>
      <c r="C659" s="1404"/>
      <c r="D659" s="1404"/>
    </row>
    <row r="660" spans="1:4" x14ac:dyDescent="0.2">
      <c r="A660" s="1404"/>
      <c r="B660" s="1516"/>
      <c r="C660" s="1404"/>
      <c r="D660" s="1404"/>
    </row>
    <row r="661" spans="1:4" x14ac:dyDescent="0.2">
      <c r="A661" s="1404"/>
      <c r="B661" s="1516"/>
      <c r="C661" s="1404"/>
      <c r="D661" s="1404"/>
    </row>
    <row r="662" spans="1:4" x14ac:dyDescent="0.2">
      <c r="A662" s="1404"/>
      <c r="B662" s="1516"/>
      <c r="C662" s="1404"/>
      <c r="D662" s="1404"/>
    </row>
    <row r="663" spans="1:4" x14ac:dyDescent="0.2">
      <c r="A663" s="1404"/>
      <c r="B663" s="1516"/>
      <c r="C663" s="1404"/>
      <c r="D663" s="1404"/>
    </row>
    <row r="664" spans="1:4" x14ac:dyDescent="0.2">
      <c r="A664" s="1404"/>
      <c r="B664" s="1516"/>
      <c r="C664" s="1404"/>
      <c r="D664" s="1404"/>
    </row>
    <row r="665" spans="1:4" x14ac:dyDescent="0.2">
      <c r="A665" s="1404"/>
      <c r="B665" s="1516"/>
      <c r="C665" s="1404"/>
      <c r="D665" s="1404"/>
    </row>
    <row r="666" spans="1:4" x14ac:dyDescent="0.2">
      <c r="A666" s="1404"/>
      <c r="B666" s="1516"/>
      <c r="C666" s="1404"/>
      <c r="D666" s="1404"/>
    </row>
    <row r="667" spans="1:4" x14ac:dyDescent="0.2">
      <c r="A667" s="1404"/>
      <c r="B667" s="1516"/>
      <c r="C667" s="1404"/>
      <c r="D667" s="1404"/>
    </row>
    <row r="668" spans="1:4" x14ac:dyDescent="0.2">
      <c r="A668" s="1404"/>
      <c r="B668" s="1516"/>
      <c r="C668" s="1404"/>
      <c r="D668" s="1404"/>
    </row>
    <row r="669" spans="1:4" x14ac:dyDescent="0.2">
      <c r="A669" s="1404"/>
      <c r="B669" s="1516"/>
      <c r="C669" s="1404"/>
      <c r="D669" s="1404"/>
    </row>
    <row r="670" spans="1:4" x14ac:dyDescent="0.2">
      <c r="A670" s="1404"/>
      <c r="B670" s="1516"/>
      <c r="C670" s="1404"/>
      <c r="D670" s="1404"/>
    </row>
    <row r="671" spans="1:4" x14ac:dyDescent="0.2">
      <c r="A671" s="1404"/>
      <c r="B671" s="1516"/>
      <c r="C671" s="1404"/>
      <c r="D671" s="1404"/>
    </row>
    <row r="672" spans="1:4" x14ac:dyDescent="0.2">
      <c r="A672" s="1404"/>
      <c r="B672" s="1516"/>
      <c r="C672" s="1404"/>
      <c r="D672" s="1404"/>
    </row>
    <row r="673" spans="1:4" x14ac:dyDescent="0.2">
      <c r="A673" s="1404"/>
      <c r="B673" s="1516"/>
      <c r="C673" s="1404"/>
      <c r="D673" s="1404"/>
    </row>
    <row r="674" spans="1:4" x14ac:dyDescent="0.2">
      <c r="A674" s="1404"/>
      <c r="B674" s="1516"/>
      <c r="C674" s="1404"/>
      <c r="D674" s="1404"/>
    </row>
    <row r="675" spans="1:4" x14ac:dyDescent="0.2">
      <c r="A675" s="1404"/>
      <c r="B675" s="1516"/>
      <c r="C675" s="1404"/>
      <c r="D675" s="1404"/>
    </row>
    <row r="676" spans="1:4" x14ac:dyDescent="0.2">
      <c r="A676" s="1404"/>
      <c r="B676" s="1516"/>
      <c r="C676" s="1404"/>
      <c r="D676" s="1404"/>
    </row>
    <row r="677" spans="1:4" x14ac:dyDescent="0.2">
      <c r="A677" s="1404"/>
      <c r="B677" s="1516"/>
      <c r="C677" s="1404"/>
      <c r="D677" s="1404"/>
    </row>
    <row r="678" spans="1:4" x14ac:dyDescent="0.2">
      <c r="A678" s="1404"/>
      <c r="B678" s="1516"/>
      <c r="C678" s="1404"/>
      <c r="D678" s="1404"/>
    </row>
    <row r="679" spans="1:4" x14ac:dyDescent="0.2">
      <c r="A679" s="1404"/>
      <c r="B679" s="1516"/>
      <c r="C679" s="1404"/>
      <c r="D679" s="1404"/>
    </row>
    <row r="680" spans="1:4" x14ac:dyDescent="0.2">
      <c r="A680" s="1404"/>
      <c r="B680" s="1516"/>
      <c r="C680" s="1404"/>
      <c r="D680" s="1404"/>
    </row>
    <row r="681" spans="1:4" x14ac:dyDescent="0.2">
      <c r="A681" s="1404"/>
      <c r="B681" s="1516"/>
      <c r="C681" s="1404"/>
      <c r="D681" s="1404"/>
    </row>
    <row r="682" spans="1:4" x14ac:dyDescent="0.2">
      <c r="A682" s="1404"/>
      <c r="B682" s="1516"/>
      <c r="C682" s="1404"/>
      <c r="D682" s="1404"/>
    </row>
    <row r="683" spans="1:4" x14ac:dyDescent="0.2">
      <c r="A683" s="1404"/>
      <c r="B683" s="1516"/>
      <c r="C683" s="1404"/>
      <c r="D683" s="1404"/>
    </row>
    <row r="684" spans="1:4" x14ac:dyDescent="0.2">
      <c r="A684" s="1404"/>
      <c r="B684" s="1516"/>
      <c r="C684" s="1404"/>
      <c r="D684" s="1404"/>
    </row>
    <row r="685" spans="1:4" x14ac:dyDescent="0.2">
      <c r="A685" s="1404"/>
      <c r="B685" s="1516"/>
      <c r="C685" s="1404"/>
      <c r="D685" s="1404"/>
    </row>
    <row r="686" spans="1:4" x14ac:dyDescent="0.2">
      <c r="A686" s="1404"/>
      <c r="B686" s="1516"/>
      <c r="C686" s="1404"/>
      <c r="D686" s="1404"/>
    </row>
    <row r="687" spans="1:4" x14ac:dyDescent="0.2">
      <c r="A687" s="1404"/>
      <c r="B687" s="1516"/>
      <c r="C687" s="1404"/>
      <c r="D687" s="1404"/>
    </row>
    <row r="688" spans="1:4" x14ac:dyDescent="0.2">
      <c r="A688" s="1404"/>
      <c r="B688" s="1516"/>
      <c r="C688" s="1404"/>
      <c r="D688" s="1404"/>
    </row>
    <row r="689" spans="1:4" x14ac:dyDescent="0.2">
      <c r="A689" s="1404"/>
      <c r="B689" s="1516"/>
      <c r="C689" s="1404"/>
      <c r="D689" s="1404"/>
    </row>
    <row r="690" spans="1:4" x14ac:dyDescent="0.2">
      <c r="A690" s="1404"/>
      <c r="B690" s="1516"/>
      <c r="C690" s="1404"/>
      <c r="D690" s="1404"/>
    </row>
    <row r="691" spans="1:4" x14ac:dyDescent="0.2">
      <c r="A691" s="1404"/>
      <c r="B691" s="1516"/>
      <c r="C691" s="1404"/>
      <c r="D691" s="1404"/>
    </row>
    <row r="692" spans="1:4" x14ac:dyDescent="0.2">
      <c r="A692" s="1404"/>
      <c r="B692" s="1516"/>
      <c r="C692" s="1404"/>
      <c r="D692" s="1404"/>
    </row>
    <row r="693" spans="1:4" x14ac:dyDescent="0.2">
      <c r="A693" s="1404"/>
      <c r="B693" s="1516"/>
      <c r="C693" s="1404"/>
      <c r="D693" s="1404"/>
    </row>
    <row r="694" spans="1:4" x14ac:dyDescent="0.2">
      <c r="A694" s="1404"/>
      <c r="B694" s="1516"/>
      <c r="C694" s="1404"/>
      <c r="D694" s="1404"/>
    </row>
    <row r="695" spans="1:4" x14ac:dyDescent="0.2">
      <c r="A695" s="1404"/>
      <c r="B695" s="1516"/>
      <c r="C695" s="1404"/>
      <c r="D695" s="1404"/>
    </row>
    <row r="696" spans="1:4" x14ac:dyDescent="0.2">
      <c r="A696" s="1404"/>
      <c r="B696" s="1516"/>
      <c r="C696" s="1404"/>
      <c r="D696" s="1404"/>
    </row>
    <row r="697" spans="1:4" x14ac:dyDescent="0.2">
      <c r="A697" s="1404"/>
      <c r="B697" s="1516"/>
      <c r="C697" s="1404"/>
      <c r="D697" s="1404"/>
    </row>
    <row r="698" spans="1:4" x14ac:dyDescent="0.2">
      <c r="A698" s="1404"/>
      <c r="B698" s="1516"/>
      <c r="C698" s="1404"/>
      <c r="D698" s="1404"/>
    </row>
    <row r="699" spans="1:4" x14ac:dyDescent="0.2">
      <c r="A699" s="1404"/>
      <c r="B699" s="1516"/>
      <c r="C699" s="1404"/>
      <c r="D699" s="1404"/>
    </row>
    <row r="700" spans="1:4" x14ac:dyDescent="0.2">
      <c r="A700" s="1404"/>
      <c r="B700" s="1516"/>
      <c r="C700" s="1404"/>
      <c r="D700" s="1404"/>
    </row>
    <row r="701" spans="1:4" x14ac:dyDescent="0.2">
      <c r="A701" s="1404"/>
      <c r="B701" s="1516"/>
      <c r="C701" s="1404"/>
      <c r="D701" s="1404"/>
    </row>
    <row r="702" spans="1:4" x14ac:dyDescent="0.2">
      <c r="A702" s="1404"/>
      <c r="B702" s="1516"/>
      <c r="C702" s="1404"/>
      <c r="D702" s="1404"/>
    </row>
    <row r="703" spans="1:4" x14ac:dyDescent="0.2">
      <c r="A703" s="1404"/>
      <c r="B703" s="1516"/>
      <c r="C703" s="1404"/>
      <c r="D703" s="1404"/>
    </row>
    <row r="704" spans="1:4" x14ac:dyDescent="0.2">
      <c r="A704" s="1404"/>
      <c r="B704" s="1516"/>
      <c r="C704" s="1404"/>
      <c r="D704" s="1404"/>
    </row>
    <row r="705" spans="1:4" x14ac:dyDescent="0.2">
      <c r="A705" s="1404"/>
      <c r="B705" s="1516"/>
      <c r="C705" s="1404"/>
      <c r="D705" s="1404"/>
    </row>
    <row r="706" spans="1:4" x14ac:dyDescent="0.2">
      <c r="A706" s="1404"/>
      <c r="B706" s="1516"/>
      <c r="C706" s="1404"/>
      <c r="D706" s="1404"/>
    </row>
    <row r="707" spans="1:4" x14ac:dyDescent="0.2">
      <c r="A707" s="1404"/>
      <c r="B707" s="1516"/>
      <c r="C707" s="1404"/>
      <c r="D707" s="1404"/>
    </row>
    <row r="708" spans="1:4" x14ac:dyDescent="0.2">
      <c r="A708" s="1404"/>
      <c r="B708" s="1516"/>
      <c r="C708" s="1404"/>
      <c r="D708" s="1404"/>
    </row>
    <row r="709" spans="1:4" x14ac:dyDescent="0.2">
      <c r="A709" s="1404"/>
      <c r="B709" s="1516"/>
      <c r="C709" s="1404"/>
      <c r="D709" s="1404"/>
    </row>
    <row r="710" spans="1:4" x14ac:dyDescent="0.2">
      <c r="A710" s="1404"/>
      <c r="B710" s="1516"/>
      <c r="C710" s="1404"/>
      <c r="D710" s="1404"/>
    </row>
    <row r="711" spans="1:4" x14ac:dyDescent="0.2">
      <c r="A711" s="1404"/>
      <c r="B711" s="1516"/>
      <c r="C711" s="1404"/>
      <c r="D711" s="1404"/>
    </row>
    <row r="712" spans="1:4" x14ac:dyDescent="0.2">
      <c r="A712" s="1404"/>
      <c r="B712" s="1516"/>
      <c r="C712" s="1404"/>
      <c r="D712" s="1404"/>
    </row>
    <row r="713" spans="1:4" x14ac:dyDescent="0.2">
      <c r="A713" s="1404"/>
      <c r="B713" s="1516"/>
      <c r="C713" s="1404"/>
      <c r="D713" s="1404"/>
    </row>
    <row r="714" spans="1:4" x14ac:dyDescent="0.2">
      <c r="A714" s="1404"/>
      <c r="B714" s="1516"/>
      <c r="C714" s="1404"/>
      <c r="D714" s="1404"/>
    </row>
    <row r="715" spans="1:4" x14ac:dyDescent="0.2">
      <c r="A715" s="1404"/>
      <c r="B715" s="1516"/>
      <c r="C715" s="1404"/>
      <c r="D715" s="1404"/>
    </row>
    <row r="716" spans="1:4" x14ac:dyDescent="0.2">
      <c r="A716" s="1404"/>
      <c r="B716" s="1516"/>
      <c r="C716" s="1404"/>
      <c r="D716" s="1404"/>
    </row>
    <row r="717" spans="1:4" x14ac:dyDescent="0.2">
      <c r="A717" s="1404"/>
      <c r="B717" s="1516"/>
      <c r="C717" s="1404"/>
      <c r="D717" s="1404"/>
    </row>
    <row r="718" spans="1:4" x14ac:dyDescent="0.2">
      <c r="A718" s="1404"/>
      <c r="B718" s="1516"/>
      <c r="C718" s="1404"/>
      <c r="D718" s="1404"/>
    </row>
    <row r="719" spans="1:4" x14ac:dyDescent="0.2">
      <c r="A719" s="1404"/>
      <c r="B719" s="1516"/>
      <c r="C719" s="1404"/>
      <c r="D719" s="1404"/>
    </row>
    <row r="720" spans="1:4" x14ac:dyDescent="0.2">
      <c r="A720" s="1404"/>
      <c r="B720" s="1516"/>
      <c r="C720" s="1404"/>
      <c r="D720" s="1404"/>
    </row>
    <row r="721" spans="1:4" x14ac:dyDescent="0.2">
      <c r="A721" s="1404"/>
      <c r="B721" s="1516"/>
      <c r="C721" s="1404"/>
      <c r="D721" s="1404"/>
    </row>
    <row r="722" spans="1:4" x14ac:dyDescent="0.2">
      <c r="A722" s="1404"/>
      <c r="B722" s="1516"/>
      <c r="C722" s="1404"/>
      <c r="D722" s="1404"/>
    </row>
    <row r="723" spans="1:4" x14ac:dyDescent="0.2">
      <c r="A723" s="1404"/>
      <c r="B723" s="1516"/>
      <c r="C723" s="1404"/>
      <c r="D723" s="1404"/>
    </row>
    <row r="724" spans="1:4" x14ac:dyDescent="0.2">
      <c r="A724" s="1404"/>
      <c r="B724" s="1516"/>
      <c r="C724" s="1404"/>
      <c r="D724" s="1404"/>
    </row>
    <row r="725" spans="1:4" x14ac:dyDescent="0.2">
      <c r="A725" s="1404"/>
      <c r="B725" s="1516"/>
      <c r="C725" s="1404"/>
      <c r="D725" s="1404"/>
    </row>
    <row r="726" spans="1:4" x14ac:dyDescent="0.2">
      <c r="A726" s="1404"/>
      <c r="B726" s="1516"/>
      <c r="C726" s="1404"/>
      <c r="D726" s="1404"/>
    </row>
    <row r="727" spans="1:4" x14ac:dyDescent="0.2">
      <c r="A727" s="1404"/>
      <c r="B727" s="1516"/>
      <c r="C727" s="1404"/>
      <c r="D727" s="1404"/>
    </row>
    <row r="728" spans="1:4" x14ac:dyDescent="0.2">
      <c r="A728" s="1404"/>
      <c r="B728" s="1516"/>
      <c r="C728" s="1404"/>
      <c r="D728" s="1404"/>
    </row>
    <row r="729" spans="1:4" x14ac:dyDescent="0.2">
      <c r="A729" s="1404"/>
      <c r="B729" s="1516"/>
      <c r="C729" s="1404"/>
      <c r="D729" s="1404"/>
    </row>
    <row r="730" spans="1:4" x14ac:dyDescent="0.2">
      <c r="A730" s="1404"/>
      <c r="B730" s="1516"/>
      <c r="C730" s="1404"/>
      <c r="D730" s="1404"/>
    </row>
    <row r="731" spans="1:4" x14ac:dyDescent="0.2">
      <c r="A731" s="1404"/>
      <c r="B731" s="1516"/>
      <c r="C731" s="1404"/>
      <c r="D731" s="1404"/>
    </row>
    <row r="732" spans="1:4" x14ac:dyDescent="0.2">
      <c r="A732" s="1404"/>
      <c r="B732" s="1516"/>
      <c r="C732" s="1404"/>
      <c r="D732" s="1404"/>
    </row>
    <row r="733" spans="1:4" x14ac:dyDescent="0.2">
      <c r="A733" s="1404"/>
      <c r="B733" s="1516"/>
      <c r="C733" s="1404"/>
      <c r="D733" s="1404"/>
    </row>
    <row r="734" spans="1:4" x14ac:dyDescent="0.2">
      <c r="A734" s="1404"/>
      <c r="B734" s="1516"/>
      <c r="C734" s="1404"/>
      <c r="D734" s="1404"/>
    </row>
    <row r="735" spans="1:4" x14ac:dyDescent="0.2">
      <c r="A735" s="1404"/>
      <c r="B735" s="1516"/>
      <c r="C735" s="1404"/>
      <c r="D735" s="1404"/>
    </row>
    <row r="736" spans="1:4" x14ac:dyDescent="0.2">
      <c r="A736" s="1404"/>
      <c r="B736" s="1516"/>
      <c r="C736" s="1404"/>
      <c r="D736" s="1404"/>
    </row>
    <row r="737" spans="1:4" x14ac:dyDescent="0.2">
      <c r="A737" s="1404"/>
      <c r="B737" s="1516"/>
      <c r="C737" s="1404"/>
      <c r="D737" s="1404"/>
    </row>
    <row r="738" spans="1:4" x14ac:dyDescent="0.2">
      <c r="A738" s="1404"/>
      <c r="B738" s="1516"/>
      <c r="C738" s="1404"/>
      <c r="D738" s="1404"/>
    </row>
    <row r="739" spans="1:4" x14ac:dyDescent="0.2">
      <c r="A739" s="1404"/>
      <c r="B739" s="1516"/>
      <c r="C739" s="1404"/>
      <c r="D739" s="1404"/>
    </row>
    <row r="740" spans="1:4" x14ac:dyDescent="0.2">
      <c r="A740" s="1404"/>
      <c r="B740" s="1516"/>
      <c r="C740" s="1404"/>
      <c r="D740" s="1404"/>
    </row>
    <row r="741" spans="1:4" x14ac:dyDescent="0.2">
      <c r="A741" s="1404"/>
      <c r="B741" s="1516"/>
      <c r="C741" s="1404"/>
      <c r="D741" s="1404"/>
    </row>
    <row r="742" spans="1:4" x14ac:dyDescent="0.2">
      <c r="A742" s="1404"/>
      <c r="B742" s="1516"/>
      <c r="C742" s="1404"/>
      <c r="D742" s="1404"/>
    </row>
    <row r="743" spans="1:4" x14ac:dyDescent="0.2">
      <c r="A743" s="1404"/>
      <c r="B743" s="1516"/>
      <c r="C743" s="1404"/>
      <c r="D743" s="1404"/>
    </row>
    <row r="744" spans="1:4" x14ac:dyDescent="0.2">
      <c r="A744" s="1404"/>
      <c r="B744" s="1516"/>
      <c r="C744" s="1404"/>
      <c r="D744" s="1404"/>
    </row>
    <row r="745" spans="1:4" x14ac:dyDescent="0.2">
      <c r="A745" s="1404"/>
      <c r="B745" s="1516"/>
      <c r="C745" s="1404"/>
      <c r="D745" s="1404"/>
    </row>
    <row r="746" spans="1:4" x14ac:dyDescent="0.2">
      <c r="A746" s="1404"/>
      <c r="B746" s="1516"/>
      <c r="C746" s="1404"/>
      <c r="D746" s="1404"/>
    </row>
    <row r="747" spans="1:4" x14ac:dyDescent="0.2">
      <c r="A747" s="1404"/>
      <c r="B747" s="1516"/>
      <c r="C747" s="1404"/>
      <c r="D747" s="1404"/>
    </row>
    <row r="748" spans="1:4" x14ac:dyDescent="0.2">
      <c r="A748" s="1404"/>
      <c r="B748" s="1516"/>
      <c r="C748" s="1404"/>
      <c r="D748" s="1404"/>
    </row>
    <row r="749" spans="1:4" x14ac:dyDescent="0.2">
      <c r="A749" s="1404"/>
      <c r="B749" s="1516"/>
      <c r="C749" s="1404"/>
      <c r="D749" s="1404"/>
    </row>
    <row r="750" spans="1:4" x14ac:dyDescent="0.2">
      <c r="A750" s="1404"/>
      <c r="B750" s="1516"/>
      <c r="C750" s="1404"/>
      <c r="D750" s="1404"/>
    </row>
    <row r="751" spans="1:4" x14ac:dyDescent="0.2">
      <c r="A751" s="1404"/>
      <c r="B751" s="1516"/>
      <c r="C751" s="1404"/>
      <c r="D751" s="1404"/>
    </row>
    <row r="752" spans="1:4" x14ac:dyDescent="0.2">
      <c r="A752" s="1404"/>
      <c r="B752" s="1516"/>
      <c r="C752" s="1404"/>
      <c r="D752" s="1404"/>
    </row>
    <row r="753" spans="1:4" x14ac:dyDescent="0.2">
      <c r="A753" s="1404"/>
      <c r="B753" s="1516"/>
      <c r="C753" s="1404"/>
      <c r="D753" s="1404"/>
    </row>
    <row r="754" spans="1:4" x14ac:dyDescent="0.2">
      <c r="A754" s="1404"/>
      <c r="B754" s="1516"/>
      <c r="C754" s="1404"/>
      <c r="D754" s="1404"/>
    </row>
    <row r="755" spans="1:4" x14ac:dyDescent="0.2">
      <c r="A755" s="1404"/>
      <c r="B755" s="1516"/>
      <c r="C755" s="1404"/>
      <c r="D755" s="1404"/>
    </row>
    <row r="756" spans="1:4" x14ac:dyDescent="0.2">
      <c r="A756" s="1404"/>
      <c r="B756" s="1516"/>
      <c r="C756" s="1404"/>
      <c r="D756" s="1404"/>
    </row>
    <row r="757" spans="1:4" x14ac:dyDescent="0.2">
      <c r="A757" s="1404"/>
      <c r="B757" s="1516"/>
      <c r="C757" s="1404"/>
      <c r="D757" s="1404"/>
    </row>
    <row r="758" spans="1:4" x14ac:dyDescent="0.2">
      <c r="A758" s="1404"/>
      <c r="B758" s="1516"/>
      <c r="C758" s="1404"/>
      <c r="D758" s="1404"/>
    </row>
    <row r="759" spans="1:4" x14ac:dyDescent="0.2">
      <c r="A759" s="1404"/>
      <c r="B759" s="1516"/>
      <c r="C759" s="1404"/>
      <c r="D759" s="1404"/>
    </row>
    <row r="760" spans="1:4" x14ac:dyDescent="0.2">
      <c r="A760" s="1404"/>
      <c r="B760" s="1516"/>
      <c r="C760" s="1404"/>
      <c r="D760" s="1404"/>
    </row>
    <row r="761" spans="1:4" x14ac:dyDescent="0.2">
      <c r="A761" s="1404"/>
      <c r="B761" s="1516"/>
      <c r="C761" s="1404"/>
      <c r="D761" s="1404"/>
    </row>
    <row r="762" spans="1:4" x14ac:dyDescent="0.2">
      <c r="A762" s="1404"/>
      <c r="B762" s="1516"/>
      <c r="C762" s="1404"/>
      <c r="D762" s="1404"/>
    </row>
    <row r="763" spans="1:4" x14ac:dyDescent="0.2">
      <c r="A763" s="1404"/>
      <c r="B763" s="1516"/>
      <c r="C763" s="1404"/>
      <c r="D763" s="1404"/>
    </row>
    <row r="764" spans="1:4" x14ac:dyDescent="0.2">
      <c r="A764" s="1404"/>
      <c r="B764" s="1516"/>
      <c r="C764" s="1404"/>
      <c r="D764" s="1404"/>
    </row>
    <row r="765" spans="1:4" x14ac:dyDescent="0.2">
      <c r="A765" s="1404"/>
      <c r="B765" s="1516"/>
      <c r="C765" s="1404"/>
      <c r="D765" s="1404"/>
    </row>
    <row r="766" spans="1:4" x14ac:dyDescent="0.2">
      <c r="A766" s="1404"/>
      <c r="B766" s="1516"/>
      <c r="C766" s="1404"/>
      <c r="D766" s="1404"/>
    </row>
    <row r="767" spans="1:4" x14ac:dyDescent="0.2">
      <c r="A767" s="1404"/>
      <c r="B767" s="1516"/>
      <c r="C767" s="1404"/>
      <c r="D767" s="1404"/>
    </row>
    <row r="768" spans="1:4" x14ac:dyDescent="0.2">
      <c r="A768" s="1404"/>
      <c r="B768" s="1516"/>
      <c r="C768" s="1404"/>
      <c r="D768" s="1404"/>
    </row>
    <row r="769" spans="1:4" x14ac:dyDescent="0.2">
      <c r="A769" s="1404"/>
      <c r="B769" s="1516"/>
      <c r="C769" s="1404"/>
      <c r="D769" s="1404"/>
    </row>
    <row r="770" spans="1:4" x14ac:dyDescent="0.2">
      <c r="A770" s="1404"/>
      <c r="B770" s="1516"/>
      <c r="C770" s="1404"/>
      <c r="D770" s="1404"/>
    </row>
    <row r="771" spans="1:4" x14ac:dyDescent="0.2">
      <c r="A771" s="1404"/>
      <c r="B771" s="1516"/>
      <c r="C771" s="1404"/>
      <c r="D771" s="1404"/>
    </row>
    <row r="772" spans="1:4" x14ac:dyDescent="0.2">
      <c r="A772" s="1404"/>
      <c r="B772" s="1516"/>
      <c r="C772" s="1404"/>
      <c r="D772" s="1404"/>
    </row>
    <row r="773" spans="1:4" x14ac:dyDescent="0.2">
      <c r="A773" s="1404"/>
      <c r="B773" s="1516"/>
      <c r="C773" s="1404"/>
      <c r="D773" s="1404"/>
    </row>
    <row r="774" spans="1:4" x14ac:dyDescent="0.2">
      <c r="A774" s="1404"/>
      <c r="B774" s="1516"/>
      <c r="C774" s="1404"/>
      <c r="D774" s="1404"/>
    </row>
    <row r="775" spans="1:4" x14ac:dyDescent="0.2">
      <c r="A775" s="1404"/>
      <c r="B775" s="1516"/>
      <c r="C775" s="1404"/>
      <c r="D775" s="1404"/>
    </row>
    <row r="776" spans="1:4" x14ac:dyDescent="0.2">
      <c r="A776" s="1404"/>
      <c r="B776" s="1516"/>
      <c r="C776" s="1404"/>
      <c r="D776" s="1404"/>
    </row>
    <row r="777" spans="1:4" x14ac:dyDescent="0.2">
      <c r="A777" s="1404"/>
      <c r="B777" s="1516"/>
      <c r="C777" s="1404"/>
      <c r="D777" s="1404"/>
    </row>
    <row r="778" spans="1:4" x14ac:dyDescent="0.2">
      <c r="A778" s="1404"/>
      <c r="B778" s="1516"/>
      <c r="C778" s="1404"/>
      <c r="D778" s="1404"/>
    </row>
    <row r="779" spans="1:4" x14ac:dyDescent="0.2">
      <c r="A779" s="1404"/>
      <c r="B779" s="1516"/>
      <c r="C779" s="1404"/>
      <c r="D779" s="1404"/>
    </row>
    <row r="780" spans="1:4" x14ac:dyDescent="0.2">
      <c r="A780" s="1404"/>
      <c r="B780" s="1516"/>
      <c r="C780" s="1404"/>
      <c r="D780" s="1404"/>
    </row>
    <row r="781" spans="1:4" x14ac:dyDescent="0.2">
      <c r="A781" s="1404"/>
      <c r="B781" s="1516"/>
      <c r="C781" s="1404"/>
      <c r="D781" s="1404"/>
    </row>
    <row r="782" spans="1:4" x14ac:dyDescent="0.2">
      <c r="A782" s="1404"/>
      <c r="B782" s="1516"/>
      <c r="C782" s="1404"/>
      <c r="D782" s="1404"/>
    </row>
    <row r="783" spans="1:4" x14ac:dyDescent="0.2">
      <c r="A783" s="1404"/>
      <c r="B783" s="1516"/>
      <c r="C783" s="1404"/>
      <c r="D783" s="1404"/>
    </row>
    <row r="784" spans="1:4" x14ac:dyDescent="0.2">
      <c r="A784" s="1404"/>
      <c r="B784" s="1516"/>
      <c r="C784" s="1404"/>
      <c r="D784" s="1404"/>
    </row>
    <row r="785" spans="1:4" x14ac:dyDescent="0.2">
      <c r="A785" s="1404"/>
      <c r="B785" s="1516"/>
      <c r="C785" s="1404"/>
      <c r="D785" s="1404"/>
    </row>
    <row r="786" spans="1:4" x14ac:dyDescent="0.2">
      <c r="A786" s="1404"/>
      <c r="B786" s="1516"/>
      <c r="C786" s="1404"/>
      <c r="D786" s="1404"/>
    </row>
    <row r="787" spans="1:4" x14ac:dyDescent="0.2">
      <c r="A787" s="1404"/>
      <c r="B787" s="1516"/>
      <c r="C787" s="1404"/>
      <c r="D787" s="1404"/>
    </row>
    <row r="788" spans="1:4" x14ac:dyDescent="0.2">
      <c r="A788" s="1404"/>
      <c r="B788" s="1516"/>
      <c r="C788" s="1404"/>
      <c r="D788" s="1404"/>
    </row>
    <row r="789" spans="1:4" x14ac:dyDescent="0.2">
      <c r="A789" s="1404"/>
      <c r="B789" s="1516"/>
      <c r="C789" s="1404"/>
      <c r="D789" s="1404"/>
    </row>
    <row r="790" spans="1:4" x14ac:dyDescent="0.2">
      <c r="A790" s="1404"/>
      <c r="B790" s="1516"/>
      <c r="C790" s="1404"/>
      <c r="D790" s="1404"/>
    </row>
    <row r="791" spans="1:4" x14ac:dyDescent="0.2">
      <c r="A791" s="1404"/>
      <c r="B791" s="1516"/>
      <c r="C791" s="1404"/>
      <c r="D791" s="1404"/>
    </row>
    <row r="792" spans="1:4" x14ac:dyDescent="0.2">
      <c r="A792" s="1404"/>
      <c r="B792" s="1516"/>
      <c r="C792" s="1404"/>
      <c r="D792" s="1404"/>
    </row>
    <row r="793" spans="1:4" x14ac:dyDescent="0.2">
      <c r="A793" s="1404"/>
      <c r="B793" s="1516"/>
      <c r="C793" s="1404"/>
      <c r="D793" s="1404"/>
    </row>
    <row r="794" spans="1:4" x14ac:dyDescent="0.2">
      <c r="A794" s="1404"/>
      <c r="B794" s="1516"/>
      <c r="C794" s="1404"/>
      <c r="D794" s="1404"/>
    </row>
    <row r="795" spans="1:4" x14ac:dyDescent="0.2">
      <c r="A795" s="1404"/>
      <c r="B795" s="1516"/>
      <c r="C795" s="1404"/>
      <c r="D795" s="1404"/>
    </row>
    <row r="796" spans="1:4" x14ac:dyDescent="0.2">
      <c r="A796" s="1404"/>
      <c r="B796" s="1516"/>
      <c r="C796" s="1404"/>
      <c r="D796" s="1404"/>
    </row>
    <row r="797" spans="1:4" x14ac:dyDescent="0.2">
      <c r="A797" s="1404"/>
      <c r="B797" s="1516"/>
      <c r="C797" s="1404"/>
      <c r="D797" s="1404"/>
    </row>
    <row r="798" spans="1:4" x14ac:dyDescent="0.2">
      <c r="A798" s="1404"/>
      <c r="B798" s="1516"/>
      <c r="C798" s="1404"/>
      <c r="D798" s="1404"/>
    </row>
    <row r="799" spans="1:4" x14ac:dyDescent="0.2">
      <c r="A799" s="1404"/>
      <c r="B799" s="1516"/>
      <c r="C799" s="1404"/>
      <c r="D799" s="1404"/>
    </row>
    <row r="800" spans="1:4" x14ac:dyDescent="0.2">
      <c r="A800" s="1404"/>
      <c r="B800" s="1516"/>
      <c r="C800" s="1404"/>
      <c r="D800" s="1404"/>
    </row>
    <row r="801" spans="1:4" x14ac:dyDescent="0.2">
      <c r="A801" s="1404"/>
      <c r="B801" s="1516"/>
      <c r="C801" s="1404"/>
      <c r="D801" s="1404"/>
    </row>
    <row r="802" spans="1:4" x14ac:dyDescent="0.2">
      <c r="A802" s="1404"/>
      <c r="B802" s="1516"/>
      <c r="C802" s="1404"/>
      <c r="D802" s="1404"/>
    </row>
    <row r="803" spans="1:4" x14ac:dyDescent="0.2">
      <c r="A803" s="1404"/>
      <c r="B803" s="1516"/>
      <c r="C803" s="1404"/>
      <c r="D803" s="1404"/>
    </row>
    <row r="804" spans="1:4" x14ac:dyDescent="0.2">
      <c r="A804" s="1404"/>
      <c r="B804" s="1516"/>
      <c r="C804" s="1404"/>
      <c r="D804" s="1404"/>
    </row>
    <row r="805" spans="1:4" x14ac:dyDescent="0.2">
      <c r="A805" s="1404"/>
      <c r="B805" s="1516"/>
      <c r="C805" s="1404"/>
      <c r="D805" s="1404"/>
    </row>
    <row r="806" spans="1:4" x14ac:dyDescent="0.2">
      <c r="A806" s="1404"/>
      <c r="B806" s="1516"/>
      <c r="C806" s="1404"/>
      <c r="D806" s="1404"/>
    </row>
    <row r="807" spans="1:4" x14ac:dyDescent="0.2">
      <c r="A807" s="1404"/>
      <c r="B807" s="1516"/>
      <c r="C807" s="1404"/>
      <c r="D807" s="1404"/>
    </row>
    <row r="808" spans="1:4" x14ac:dyDescent="0.2">
      <c r="A808" s="1404"/>
      <c r="B808" s="1516"/>
      <c r="C808" s="1404"/>
      <c r="D808" s="1404"/>
    </row>
    <row r="809" spans="1:4" x14ac:dyDescent="0.2">
      <c r="A809" s="1404"/>
      <c r="B809" s="1516"/>
      <c r="C809" s="1404"/>
      <c r="D809" s="1404"/>
    </row>
    <row r="810" spans="1:4" x14ac:dyDescent="0.2">
      <c r="A810" s="1404"/>
      <c r="B810" s="1516"/>
      <c r="C810" s="1404"/>
      <c r="D810" s="1404"/>
    </row>
    <row r="811" spans="1:4" x14ac:dyDescent="0.2">
      <c r="A811" s="1404"/>
      <c r="B811" s="1516"/>
      <c r="C811" s="1404"/>
      <c r="D811" s="1404"/>
    </row>
    <row r="812" spans="1:4" x14ac:dyDescent="0.2">
      <c r="A812" s="1404"/>
      <c r="B812" s="1516"/>
      <c r="C812" s="1404"/>
      <c r="D812" s="1404"/>
    </row>
    <row r="813" spans="1:4" x14ac:dyDescent="0.2">
      <c r="A813" s="1404"/>
      <c r="B813" s="1516"/>
      <c r="C813" s="1404"/>
      <c r="D813" s="1404"/>
    </row>
    <row r="814" spans="1:4" x14ac:dyDescent="0.2">
      <c r="A814" s="1404"/>
      <c r="B814" s="1516"/>
      <c r="C814" s="1404"/>
      <c r="D814" s="1404"/>
    </row>
    <row r="815" spans="1:4" x14ac:dyDescent="0.2">
      <c r="A815" s="1404"/>
      <c r="B815" s="1516"/>
      <c r="C815" s="1404"/>
      <c r="D815" s="1404"/>
    </row>
    <row r="816" spans="1:4" x14ac:dyDescent="0.2">
      <c r="A816" s="1404"/>
      <c r="B816" s="1516"/>
      <c r="C816" s="1404"/>
      <c r="D816" s="1404"/>
    </row>
    <row r="817" spans="1:4" x14ac:dyDescent="0.2">
      <c r="A817" s="1404"/>
      <c r="B817" s="1516"/>
      <c r="C817" s="1404"/>
      <c r="D817" s="1404"/>
    </row>
    <row r="818" spans="1:4" x14ac:dyDescent="0.2">
      <c r="A818" s="1404"/>
      <c r="B818" s="1516"/>
      <c r="C818" s="1404"/>
      <c r="D818" s="1404"/>
    </row>
    <row r="819" spans="1:4" x14ac:dyDescent="0.2">
      <c r="A819" s="1404"/>
      <c r="B819" s="1516"/>
      <c r="C819" s="1404"/>
      <c r="D819" s="1404"/>
    </row>
    <row r="820" spans="1:4" x14ac:dyDescent="0.2">
      <c r="A820" s="1404"/>
      <c r="B820" s="1516"/>
      <c r="C820" s="1404"/>
      <c r="D820" s="1404"/>
    </row>
    <row r="821" spans="1:4" x14ac:dyDescent="0.2">
      <c r="A821" s="1404"/>
      <c r="B821" s="1516"/>
      <c r="C821" s="1404"/>
      <c r="D821" s="1404"/>
    </row>
    <row r="822" spans="1:4" x14ac:dyDescent="0.2">
      <c r="A822" s="1404"/>
      <c r="B822" s="1516"/>
      <c r="C822" s="1404"/>
      <c r="D822" s="1404"/>
    </row>
    <row r="823" spans="1:4" x14ac:dyDescent="0.2">
      <c r="A823" s="1404"/>
      <c r="B823" s="1516"/>
      <c r="C823" s="1404"/>
      <c r="D823" s="1404"/>
    </row>
    <row r="824" spans="1:4" x14ac:dyDescent="0.2">
      <c r="A824" s="1404"/>
      <c r="B824" s="1516"/>
      <c r="C824" s="1404"/>
      <c r="D824" s="1404"/>
    </row>
    <row r="825" spans="1:4" x14ac:dyDescent="0.2">
      <c r="A825" s="1404"/>
      <c r="B825" s="1516"/>
      <c r="C825" s="1404"/>
      <c r="D825" s="1404"/>
    </row>
    <row r="826" spans="1:4" x14ac:dyDescent="0.2">
      <c r="A826" s="1404"/>
      <c r="B826" s="1516"/>
      <c r="C826" s="1404"/>
      <c r="D826" s="1404"/>
    </row>
    <row r="827" spans="1:4" x14ac:dyDescent="0.2">
      <c r="A827" s="1404"/>
      <c r="B827" s="1516"/>
      <c r="C827" s="1404"/>
      <c r="D827" s="1404"/>
    </row>
    <row r="828" spans="1:4" x14ac:dyDescent="0.2">
      <c r="A828" s="1404"/>
      <c r="B828" s="1516"/>
      <c r="C828" s="1404"/>
      <c r="D828" s="1404"/>
    </row>
    <row r="829" spans="1:4" x14ac:dyDescent="0.2">
      <c r="A829" s="1404"/>
      <c r="B829" s="1516"/>
      <c r="C829" s="1404"/>
      <c r="D829" s="1404"/>
    </row>
    <row r="830" spans="1:4" x14ac:dyDescent="0.2">
      <c r="A830" s="1404"/>
      <c r="B830" s="1516"/>
      <c r="C830" s="1404"/>
      <c r="D830" s="1404"/>
    </row>
    <row r="831" spans="1:4" x14ac:dyDescent="0.2">
      <c r="A831" s="1404"/>
      <c r="B831" s="1516"/>
      <c r="C831" s="1404"/>
      <c r="D831" s="1404"/>
    </row>
    <row r="832" spans="1:4" x14ac:dyDescent="0.2">
      <c r="A832" s="1404"/>
      <c r="B832" s="1516"/>
      <c r="C832" s="1404"/>
      <c r="D832" s="1404"/>
    </row>
    <row r="833" spans="1:4" x14ac:dyDescent="0.2">
      <c r="A833" s="1404"/>
      <c r="B833" s="1516"/>
      <c r="C833" s="1404"/>
      <c r="D833" s="1404"/>
    </row>
    <row r="834" spans="1:4" x14ac:dyDescent="0.2">
      <c r="A834" s="1404"/>
      <c r="B834" s="1516"/>
      <c r="C834" s="1404"/>
      <c r="D834" s="1404"/>
    </row>
    <row r="835" spans="1:4" x14ac:dyDescent="0.2">
      <c r="A835" s="1404"/>
      <c r="B835" s="1516"/>
      <c r="C835" s="1404"/>
      <c r="D835" s="1404"/>
    </row>
    <row r="836" spans="1:4" x14ac:dyDescent="0.2">
      <c r="A836" s="1404"/>
      <c r="B836" s="1516"/>
      <c r="C836" s="1404"/>
      <c r="D836" s="1404"/>
    </row>
    <row r="837" spans="1:4" x14ac:dyDescent="0.2">
      <c r="A837" s="1404"/>
      <c r="B837" s="1516"/>
      <c r="C837" s="1404"/>
      <c r="D837" s="1404"/>
    </row>
    <row r="838" spans="1:4" x14ac:dyDescent="0.2">
      <c r="A838" s="1404"/>
      <c r="B838" s="1516"/>
      <c r="C838" s="1404"/>
      <c r="D838" s="1404"/>
    </row>
    <row r="839" spans="1:4" x14ac:dyDescent="0.2">
      <c r="A839" s="1404"/>
      <c r="B839" s="1516"/>
      <c r="C839" s="1404"/>
      <c r="D839" s="1404"/>
    </row>
    <row r="840" spans="1:4" x14ac:dyDescent="0.2">
      <c r="A840" s="1404"/>
      <c r="B840" s="1516"/>
      <c r="C840" s="1404"/>
      <c r="D840" s="1404"/>
    </row>
    <row r="841" spans="1:4" x14ac:dyDescent="0.2">
      <c r="A841" s="1404"/>
      <c r="B841" s="1516"/>
      <c r="C841" s="1404"/>
      <c r="D841" s="1404"/>
    </row>
    <row r="842" spans="1:4" x14ac:dyDescent="0.2">
      <c r="A842" s="1404"/>
      <c r="B842" s="1516"/>
      <c r="C842" s="1404"/>
      <c r="D842" s="1404"/>
    </row>
    <row r="843" spans="1:4" x14ac:dyDescent="0.2">
      <c r="A843" s="1404"/>
      <c r="B843" s="1516"/>
      <c r="C843" s="1404"/>
      <c r="D843" s="1404"/>
    </row>
    <row r="844" spans="1:4" x14ac:dyDescent="0.2">
      <c r="A844" s="1404"/>
      <c r="B844" s="1516"/>
      <c r="C844" s="1404"/>
      <c r="D844" s="1404"/>
    </row>
    <row r="845" spans="1:4" x14ac:dyDescent="0.2">
      <c r="A845" s="1404"/>
      <c r="B845" s="1516"/>
      <c r="C845" s="1404"/>
      <c r="D845" s="1404"/>
    </row>
    <row r="846" spans="1:4" x14ac:dyDescent="0.2">
      <c r="A846" s="1404"/>
      <c r="B846" s="1516"/>
      <c r="C846" s="1404"/>
      <c r="D846" s="1404"/>
    </row>
    <row r="847" spans="1:4" x14ac:dyDescent="0.2">
      <c r="A847" s="1404"/>
      <c r="B847" s="1516"/>
      <c r="C847" s="1404"/>
      <c r="D847" s="1404"/>
    </row>
    <row r="848" spans="1:4" x14ac:dyDescent="0.2">
      <c r="A848" s="1404"/>
      <c r="B848" s="1516"/>
      <c r="C848" s="1404"/>
      <c r="D848" s="1404"/>
    </row>
    <row r="849" spans="1:4" x14ac:dyDescent="0.2">
      <c r="A849" s="1404"/>
      <c r="B849" s="1516"/>
      <c r="C849" s="1404"/>
      <c r="D849" s="1404"/>
    </row>
    <row r="850" spans="1:4" x14ac:dyDescent="0.2">
      <c r="A850" s="1404"/>
      <c r="B850" s="1516"/>
      <c r="C850" s="1404"/>
      <c r="D850" s="1404"/>
    </row>
    <row r="851" spans="1:4" x14ac:dyDescent="0.2">
      <c r="A851" s="1404"/>
      <c r="B851" s="1516"/>
      <c r="C851" s="1404"/>
      <c r="D851" s="1404"/>
    </row>
    <row r="852" spans="1:4" x14ac:dyDescent="0.2">
      <c r="A852" s="1404"/>
      <c r="B852" s="1516"/>
      <c r="C852" s="1404"/>
      <c r="D852" s="1404"/>
    </row>
    <row r="853" spans="1:4" x14ac:dyDescent="0.2">
      <c r="A853" s="1404"/>
      <c r="B853" s="1516"/>
      <c r="C853" s="1404"/>
      <c r="D853" s="1404"/>
    </row>
    <row r="854" spans="1:4" x14ac:dyDescent="0.2">
      <c r="A854" s="1404"/>
      <c r="B854" s="1516"/>
      <c r="C854" s="1404"/>
      <c r="D854" s="1404"/>
    </row>
    <row r="855" spans="1:4" x14ac:dyDescent="0.2">
      <c r="A855" s="1404"/>
      <c r="B855" s="1516"/>
      <c r="C855" s="1404"/>
      <c r="D855" s="1404"/>
    </row>
    <row r="856" spans="1:4" x14ac:dyDescent="0.2">
      <c r="A856" s="1404"/>
      <c r="B856" s="1516"/>
      <c r="C856" s="1404"/>
      <c r="D856" s="1404"/>
    </row>
    <row r="857" spans="1:4" x14ac:dyDescent="0.2">
      <c r="A857" s="1404"/>
      <c r="B857" s="1516"/>
      <c r="C857" s="1404"/>
      <c r="D857" s="1404"/>
    </row>
    <row r="858" spans="1:4" x14ac:dyDescent="0.2">
      <c r="A858" s="1404"/>
      <c r="B858" s="1516"/>
      <c r="C858" s="1404"/>
      <c r="D858" s="1404"/>
    </row>
    <row r="859" spans="1:4" x14ac:dyDescent="0.2">
      <c r="A859" s="1404"/>
      <c r="B859" s="1516"/>
      <c r="C859" s="1404"/>
      <c r="D859" s="1404"/>
    </row>
    <row r="860" spans="1:4" x14ac:dyDescent="0.2">
      <c r="A860" s="1404"/>
      <c r="B860" s="1516"/>
      <c r="C860" s="1404"/>
      <c r="D860" s="1404"/>
    </row>
    <row r="861" spans="1:4" x14ac:dyDescent="0.2">
      <c r="A861" s="1404"/>
      <c r="B861" s="1516"/>
      <c r="C861" s="1404"/>
      <c r="D861" s="1404"/>
    </row>
    <row r="862" spans="1:4" x14ac:dyDescent="0.2">
      <c r="A862" s="1404"/>
      <c r="B862" s="1516"/>
      <c r="C862" s="1404"/>
      <c r="D862" s="1404"/>
    </row>
    <row r="863" spans="1:4" x14ac:dyDescent="0.2">
      <c r="A863" s="1404"/>
      <c r="B863" s="1516"/>
      <c r="C863" s="1404"/>
      <c r="D863" s="1404"/>
    </row>
    <row r="864" spans="1:4" x14ac:dyDescent="0.2">
      <c r="A864" s="1404"/>
      <c r="B864" s="1516"/>
      <c r="C864" s="1404"/>
      <c r="D864" s="1404"/>
    </row>
    <row r="865" spans="1:4" x14ac:dyDescent="0.2">
      <c r="A865" s="1404"/>
      <c r="B865" s="1516"/>
      <c r="C865" s="1404"/>
      <c r="D865" s="1404"/>
    </row>
    <row r="866" spans="1:4" x14ac:dyDescent="0.2">
      <c r="A866" s="1404"/>
      <c r="B866" s="1516"/>
      <c r="C866" s="1404"/>
      <c r="D866" s="1404"/>
    </row>
    <row r="867" spans="1:4" x14ac:dyDescent="0.2">
      <c r="A867" s="1404"/>
      <c r="B867" s="1516"/>
      <c r="C867" s="1404"/>
      <c r="D867" s="1404"/>
    </row>
    <row r="868" spans="1:4" x14ac:dyDescent="0.2">
      <c r="A868" s="1404"/>
      <c r="B868" s="1516"/>
      <c r="C868" s="1404"/>
      <c r="D868" s="1404"/>
    </row>
    <row r="869" spans="1:4" x14ac:dyDescent="0.2">
      <c r="A869" s="1404"/>
      <c r="B869" s="1516"/>
      <c r="C869" s="1404"/>
      <c r="D869" s="1404"/>
    </row>
    <row r="870" spans="1:4" x14ac:dyDescent="0.2">
      <c r="A870" s="1404"/>
      <c r="B870" s="1516"/>
      <c r="C870" s="1404"/>
      <c r="D870" s="1404"/>
    </row>
    <row r="871" spans="1:4" x14ac:dyDescent="0.2">
      <c r="A871" s="1404"/>
      <c r="B871" s="1516"/>
      <c r="C871" s="1404"/>
      <c r="D871" s="1404"/>
    </row>
    <row r="872" spans="1:4" x14ac:dyDescent="0.2">
      <c r="A872" s="1404"/>
      <c r="B872" s="1516"/>
      <c r="C872" s="1404"/>
      <c r="D872" s="1404"/>
    </row>
    <row r="873" spans="1:4" x14ac:dyDescent="0.2">
      <c r="A873" s="1404"/>
      <c r="B873" s="1516"/>
      <c r="C873" s="1404"/>
      <c r="D873" s="1404"/>
    </row>
    <row r="874" spans="1:4" x14ac:dyDescent="0.2">
      <c r="A874" s="1404"/>
      <c r="B874" s="1516"/>
      <c r="C874" s="1404"/>
      <c r="D874" s="1404"/>
    </row>
    <row r="875" spans="1:4" x14ac:dyDescent="0.2">
      <c r="A875" s="1404"/>
      <c r="B875" s="1516"/>
      <c r="C875" s="1404"/>
      <c r="D875" s="1404"/>
    </row>
    <row r="876" spans="1:4" x14ac:dyDescent="0.2">
      <c r="A876" s="1404"/>
      <c r="B876" s="1516"/>
      <c r="C876" s="1404"/>
      <c r="D876" s="1404"/>
    </row>
    <row r="877" spans="1:4" x14ac:dyDescent="0.2">
      <c r="A877" s="1404"/>
      <c r="B877" s="1516"/>
      <c r="C877" s="1404"/>
      <c r="D877" s="1404"/>
    </row>
    <row r="878" spans="1:4" x14ac:dyDescent="0.2">
      <c r="A878" s="1404"/>
      <c r="B878" s="1516"/>
      <c r="C878" s="1404"/>
      <c r="D878" s="1404"/>
    </row>
    <row r="879" spans="1:4" x14ac:dyDescent="0.2">
      <c r="A879" s="1404"/>
      <c r="B879" s="1516"/>
      <c r="C879" s="1404"/>
      <c r="D879" s="1404"/>
    </row>
    <row r="880" spans="1:4" x14ac:dyDescent="0.2">
      <c r="A880" s="1404"/>
      <c r="B880" s="1516"/>
      <c r="C880" s="1404"/>
      <c r="D880" s="1404"/>
    </row>
    <row r="881" spans="1:4" x14ac:dyDescent="0.2">
      <c r="A881" s="1404"/>
      <c r="B881" s="1516"/>
      <c r="C881" s="1404"/>
      <c r="D881" s="1404"/>
    </row>
    <row r="882" spans="1:4" x14ac:dyDescent="0.2">
      <c r="A882" s="1404"/>
      <c r="B882" s="1516"/>
      <c r="C882" s="1404"/>
      <c r="D882" s="1404"/>
    </row>
    <row r="883" spans="1:4" x14ac:dyDescent="0.2">
      <c r="A883" s="1404"/>
      <c r="B883" s="1516"/>
      <c r="C883" s="1404"/>
      <c r="D883" s="1404"/>
    </row>
    <row r="884" spans="1:4" x14ac:dyDescent="0.2">
      <c r="A884" s="1404"/>
      <c r="B884" s="1516"/>
      <c r="C884" s="1404"/>
      <c r="D884" s="1404"/>
    </row>
    <row r="885" spans="1:4" x14ac:dyDescent="0.2">
      <c r="A885" s="1404"/>
      <c r="B885" s="1516"/>
      <c r="C885" s="1404"/>
      <c r="D885" s="1404"/>
    </row>
    <row r="886" spans="1:4" x14ac:dyDescent="0.2">
      <c r="A886" s="1404"/>
      <c r="B886" s="1516"/>
      <c r="C886" s="1404"/>
      <c r="D886" s="1404"/>
    </row>
    <row r="887" spans="1:4" x14ac:dyDescent="0.2">
      <c r="A887" s="1404"/>
      <c r="B887" s="1516"/>
      <c r="C887" s="1404"/>
      <c r="D887" s="1404"/>
    </row>
    <row r="888" spans="1:4" x14ac:dyDescent="0.2">
      <c r="A888" s="1404"/>
      <c r="B888" s="1516"/>
      <c r="C888" s="1404"/>
      <c r="D888" s="1404"/>
    </row>
    <row r="889" spans="1:4" x14ac:dyDescent="0.2">
      <c r="A889" s="1404"/>
      <c r="B889" s="1516"/>
      <c r="C889" s="1404"/>
      <c r="D889" s="1404"/>
    </row>
    <row r="890" spans="1:4" x14ac:dyDescent="0.2">
      <c r="A890" s="1404"/>
      <c r="B890" s="1516"/>
      <c r="C890" s="1404"/>
      <c r="D890" s="1404"/>
    </row>
    <row r="891" spans="1:4" x14ac:dyDescent="0.2">
      <c r="A891" s="1404"/>
      <c r="B891" s="1516"/>
      <c r="C891" s="1404"/>
      <c r="D891" s="1404"/>
    </row>
    <row r="892" spans="1:4" x14ac:dyDescent="0.2">
      <c r="A892" s="1404"/>
      <c r="B892" s="1516"/>
      <c r="C892" s="1404"/>
      <c r="D892" s="1404"/>
    </row>
    <row r="893" spans="1:4" x14ac:dyDescent="0.2">
      <c r="A893" s="1404"/>
      <c r="B893" s="1516"/>
      <c r="C893" s="1404"/>
      <c r="D893" s="1404"/>
    </row>
    <row r="894" spans="1:4" x14ac:dyDescent="0.2">
      <c r="A894" s="1404"/>
      <c r="B894" s="1516"/>
      <c r="C894" s="1404"/>
      <c r="D894" s="1404"/>
    </row>
    <row r="895" spans="1:4" x14ac:dyDescent="0.2">
      <c r="A895" s="1404"/>
      <c r="B895" s="1516"/>
      <c r="C895" s="1404"/>
      <c r="D895" s="1404"/>
    </row>
    <row r="896" spans="1:4" x14ac:dyDescent="0.2">
      <c r="A896" s="1404"/>
      <c r="B896" s="1516"/>
      <c r="C896" s="1404"/>
      <c r="D896" s="1404"/>
    </row>
    <row r="897" spans="1:4" x14ac:dyDescent="0.2">
      <c r="A897" s="1404"/>
      <c r="B897" s="1516"/>
      <c r="C897" s="1404"/>
      <c r="D897" s="1404"/>
    </row>
    <row r="898" spans="1:4" x14ac:dyDescent="0.2">
      <c r="A898" s="1404"/>
      <c r="B898" s="1516"/>
      <c r="C898" s="1404"/>
      <c r="D898" s="1404"/>
    </row>
    <row r="899" spans="1:4" x14ac:dyDescent="0.2">
      <c r="A899" s="1404"/>
      <c r="B899" s="1516"/>
      <c r="C899" s="1404"/>
      <c r="D899" s="1404"/>
    </row>
    <row r="900" spans="1:4" x14ac:dyDescent="0.2">
      <c r="A900" s="1404"/>
      <c r="B900" s="1516"/>
      <c r="C900" s="1404"/>
      <c r="D900" s="1404"/>
    </row>
    <row r="901" spans="1:4" x14ac:dyDescent="0.2">
      <c r="A901" s="1404"/>
      <c r="B901" s="1516"/>
      <c r="C901" s="1404"/>
      <c r="D901" s="1404"/>
    </row>
    <row r="902" spans="1:4" x14ac:dyDescent="0.2">
      <c r="A902" s="1404"/>
      <c r="B902" s="1516"/>
      <c r="C902" s="1404"/>
      <c r="D902" s="1404"/>
    </row>
    <row r="903" spans="1:4" x14ac:dyDescent="0.2">
      <c r="A903" s="1404"/>
      <c r="B903" s="1516"/>
      <c r="C903" s="1404"/>
      <c r="D903" s="1404"/>
    </row>
    <row r="904" spans="1:4" x14ac:dyDescent="0.2">
      <c r="A904" s="1404"/>
      <c r="B904" s="1516"/>
      <c r="C904" s="1404"/>
      <c r="D904" s="1404"/>
    </row>
    <row r="905" spans="1:4" x14ac:dyDescent="0.2">
      <c r="A905" s="1404"/>
      <c r="B905" s="1516"/>
      <c r="C905" s="1404"/>
      <c r="D905" s="1404"/>
    </row>
    <row r="906" spans="1:4" x14ac:dyDescent="0.2">
      <c r="A906" s="1404"/>
      <c r="B906" s="1516"/>
      <c r="C906" s="1404"/>
      <c r="D906" s="1404"/>
    </row>
    <row r="907" spans="1:4" x14ac:dyDescent="0.2">
      <c r="A907" s="1404"/>
      <c r="B907" s="1516"/>
      <c r="C907" s="1404"/>
      <c r="D907" s="1404"/>
    </row>
    <row r="908" spans="1:4" x14ac:dyDescent="0.2">
      <c r="A908" s="1404"/>
      <c r="B908" s="1516"/>
      <c r="C908" s="1404"/>
      <c r="D908" s="1404"/>
    </row>
    <row r="909" spans="1:4" x14ac:dyDescent="0.2">
      <c r="A909" s="1404"/>
      <c r="B909" s="1516"/>
      <c r="C909" s="1404"/>
      <c r="D909" s="1404"/>
    </row>
    <row r="910" spans="1:4" x14ac:dyDescent="0.2">
      <c r="A910" s="1404"/>
      <c r="B910" s="1516"/>
      <c r="C910" s="1404"/>
      <c r="D910" s="1404"/>
    </row>
    <row r="911" spans="1:4" x14ac:dyDescent="0.2">
      <c r="A911" s="1404"/>
      <c r="B911" s="1516"/>
      <c r="C911" s="1404"/>
      <c r="D911" s="1404"/>
    </row>
    <row r="912" spans="1:4" x14ac:dyDescent="0.2">
      <c r="A912" s="1404"/>
      <c r="B912" s="1516"/>
      <c r="C912" s="1404"/>
      <c r="D912" s="1404"/>
    </row>
    <row r="913" spans="1:4" x14ac:dyDescent="0.2">
      <c r="A913" s="1404"/>
      <c r="B913" s="1516"/>
      <c r="C913" s="1404"/>
      <c r="D913" s="1404"/>
    </row>
    <row r="914" spans="1:4" x14ac:dyDescent="0.2">
      <c r="A914" s="1404"/>
      <c r="B914" s="1516"/>
      <c r="C914" s="1404"/>
      <c r="D914" s="1404"/>
    </row>
    <row r="915" spans="1:4" x14ac:dyDescent="0.2">
      <c r="A915" s="1404"/>
      <c r="B915" s="1516"/>
      <c r="C915" s="1404"/>
      <c r="D915" s="1404"/>
    </row>
    <row r="916" spans="1:4" x14ac:dyDescent="0.2">
      <c r="A916" s="1404"/>
      <c r="B916" s="1516"/>
      <c r="C916" s="1404"/>
      <c r="D916" s="1404"/>
    </row>
    <row r="917" spans="1:4" x14ac:dyDescent="0.2">
      <c r="A917" s="1404"/>
      <c r="B917" s="1516"/>
      <c r="C917" s="1404"/>
      <c r="D917" s="1404"/>
    </row>
    <row r="918" spans="1:4" x14ac:dyDescent="0.2">
      <c r="A918" s="1404"/>
      <c r="B918" s="1516"/>
      <c r="C918" s="1404"/>
      <c r="D918" s="1404"/>
    </row>
    <row r="919" spans="1:4" x14ac:dyDescent="0.2">
      <c r="A919" s="1404"/>
      <c r="B919" s="1516"/>
      <c r="C919" s="1404"/>
      <c r="D919" s="1404"/>
    </row>
    <row r="920" spans="1:4" x14ac:dyDescent="0.2">
      <c r="A920" s="1404"/>
      <c r="B920" s="1516"/>
      <c r="C920" s="1404"/>
      <c r="D920" s="1404"/>
    </row>
    <row r="921" spans="1:4" x14ac:dyDescent="0.2">
      <c r="A921" s="1404"/>
      <c r="B921" s="1516"/>
      <c r="C921" s="1404"/>
      <c r="D921" s="1404"/>
    </row>
    <row r="922" spans="1:4" x14ac:dyDescent="0.2">
      <c r="A922" s="1404"/>
      <c r="B922" s="1516"/>
      <c r="C922" s="1404"/>
      <c r="D922" s="1404"/>
    </row>
    <row r="923" spans="1:4" x14ac:dyDescent="0.2">
      <c r="A923" s="1404"/>
      <c r="B923" s="1516"/>
      <c r="C923" s="1404"/>
      <c r="D923" s="1404"/>
    </row>
    <row r="924" spans="1:4" x14ac:dyDescent="0.2">
      <c r="A924" s="1404"/>
      <c r="B924" s="1516"/>
      <c r="C924" s="1404"/>
      <c r="D924" s="1404"/>
    </row>
    <row r="925" spans="1:4" x14ac:dyDescent="0.2">
      <c r="A925" s="1404"/>
      <c r="B925" s="1516"/>
      <c r="C925" s="1404"/>
      <c r="D925" s="1404"/>
    </row>
    <row r="926" spans="1:4" x14ac:dyDescent="0.2">
      <c r="A926" s="1404"/>
      <c r="B926" s="1516"/>
      <c r="C926" s="1404"/>
      <c r="D926" s="1404"/>
    </row>
    <row r="927" spans="1:4" x14ac:dyDescent="0.2">
      <c r="A927" s="1404"/>
      <c r="B927" s="1516"/>
      <c r="C927" s="1404"/>
      <c r="D927" s="1404"/>
    </row>
    <row r="928" spans="1:4" x14ac:dyDescent="0.2">
      <c r="A928" s="1404"/>
      <c r="B928" s="1516"/>
      <c r="C928" s="1404"/>
      <c r="D928" s="1404"/>
    </row>
    <row r="929" spans="1:4" x14ac:dyDescent="0.2">
      <c r="A929" s="1404"/>
      <c r="B929" s="1516"/>
      <c r="C929" s="1404"/>
      <c r="D929" s="1404"/>
    </row>
    <row r="930" spans="1:4" x14ac:dyDescent="0.2">
      <c r="A930" s="1404"/>
      <c r="B930" s="1516"/>
      <c r="C930" s="1404"/>
      <c r="D930" s="1404"/>
    </row>
    <row r="931" spans="1:4" x14ac:dyDescent="0.2">
      <c r="A931" s="1404"/>
      <c r="B931" s="1516"/>
      <c r="C931" s="1404"/>
      <c r="D931" s="1404"/>
    </row>
    <row r="932" spans="1:4" x14ac:dyDescent="0.2">
      <c r="A932" s="1404"/>
      <c r="B932" s="1516"/>
      <c r="C932" s="1404"/>
      <c r="D932" s="1404"/>
    </row>
    <row r="933" spans="1:4" x14ac:dyDescent="0.2">
      <c r="A933" s="1404"/>
      <c r="B933" s="1516"/>
      <c r="C933" s="1404"/>
      <c r="D933" s="1404"/>
    </row>
    <row r="934" spans="1:4" x14ac:dyDescent="0.2">
      <c r="A934" s="1404"/>
      <c r="B934" s="1516"/>
      <c r="C934" s="1404"/>
      <c r="D934" s="1404"/>
    </row>
    <row r="935" spans="1:4" x14ac:dyDescent="0.2">
      <c r="A935" s="1404"/>
      <c r="B935" s="1516"/>
      <c r="C935" s="1404"/>
      <c r="D935" s="1404"/>
    </row>
    <row r="936" spans="1:4" x14ac:dyDescent="0.2">
      <c r="A936" s="1404"/>
      <c r="B936" s="1516"/>
      <c r="C936" s="1404"/>
      <c r="D936" s="1404"/>
    </row>
    <row r="937" spans="1:4" x14ac:dyDescent="0.2">
      <c r="A937" s="1404"/>
      <c r="B937" s="1516"/>
      <c r="C937" s="1404"/>
      <c r="D937" s="1404"/>
    </row>
    <row r="938" spans="1:4" x14ac:dyDescent="0.2">
      <c r="A938" s="1404"/>
      <c r="B938" s="1516"/>
      <c r="C938" s="1404"/>
      <c r="D938" s="1404"/>
    </row>
    <row r="939" spans="1:4" x14ac:dyDescent="0.2">
      <c r="A939" s="1404"/>
      <c r="B939" s="1516"/>
      <c r="C939" s="1404"/>
      <c r="D939" s="1404"/>
    </row>
    <row r="940" spans="1:4" x14ac:dyDescent="0.2">
      <c r="A940" s="1404"/>
      <c r="B940" s="1516"/>
      <c r="C940" s="1404"/>
      <c r="D940" s="1404"/>
    </row>
    <row r="941" spans="1:4" x14ac:dyDescent="0.2">
      <c r="A941" s="1404"/>
      <c r="B941" s="1516"/>
      <c r="C941" s="1404"/>
      <c r="D941" s="1404"/>
    </row>
    <row r="942" spans="1:4" x14ac:dyDescent="0.2">
      <c r="A942" s="1404"/>
      <c r="B942" s="1516"/>
      <c r="C942" s="1404"/>
      <c r="D942" s="1404"/>
    </row>
    <row r="943" spans="1:4" x14ac:dyDescent="0.2">
      <c r="A943" s="1404"/>
      <c r="B943" s="1516"/>
      <c r="C943" s="1404"/>
      <c r="D943" s="1404"/>
    </row>
    <row r="944" spans="1:4" x14ac:dyDescent="0.2">
      <c r="A944" s="1404"/>
      <c r="B944" s="1516"/>
      <c r="C944" s="1404"/>
      <c r="D944" s="1404"/>
    </row>
    <row r="945" spans="1:4" x14ac:dyDescent="0.2">
      <c r="A945" s="1404"/>
      <c r="B945" s="1516"/>
      <c r="C945" s="1404"/>
      <c r="D945" s="1404"/>
    </row>
    <row r="946" spans="1:4" x14ac:dyDescent="0.2">
      <c r="A946" s="1404"/>
      <c r="B946" s="1516"/>
      <c r="C946" s="1404"/>
      <c r="D946" s="1404"/>
    </row>
    <row r="947" spans="1:4" x14ac:dyDescent="0.2">
      <c r="A947" s="1404"/>
      <c r="B947" s="1516"/>
      <c r="C947" s="1404"/>
      <c r="D947" s="1404"/>
    </row>
    <row r="948" spans="1:4" x14ac:dyDescent="0.2">
      <c r="A948" s="1404"/>
      <c r="B948" s="1516"/>
      <c r="C948" s="1404"/>
      <c r="D948" s="1404"/>
    </row>
    <row r="949" spans="1:4" x14ac:dyDescent="0.2">
      <c r="A949" s="1404"/>
      <c r="B949" s="1516"/>
      <c r="C949" s="1404"/>
      <c r="D949" s="1404"/>
    </row>
    <row r="950" spans="1:4" x14ac:dyDescent="0.2">
      <c r="A950" s="1404"/>
      <c r="B950" s="1516"/>
      <c r="C950" s="1404"/>
      <c r="D950" s="1404"/>
    </row>
    <row r="951" spans="1:4" x14ac:dyDescent="0.2">
      <c r="A951" s="1404"/>
      <c r="B951" s="1516"/>
      <c r="C951" s="1404"/>
      <c r="D951" s="1404"/>
    </row>
    <row r="952" spans="1:4" x14ac:dyDescent="0.2">
      <c r="A952" s="1404"/>
      <c r="B952" s="1516"/>
      <c r="C952" s="1404"/>
      <c r="D952" s="1404"/>
    </row>
    <row r="953" spans="1:4" x14ac:dyDescent="0.2">
      <c r="A953" s="1404"/>
      <c r="B953" s="1516"/>
      <c r="C953" s="1404"/>
      <c r="D953" s="1404"/>
    </row>
    <row r="954" spans="1:4" x14ac:dyDescent="0.2">
      <c r="A954" s="1404"/>
      <c r="B954" s="1516"/>
      <c r="C954" s="1404"/>
      <c r="D954" s="1404"/>
    </row>
    <row r="955" spans="1:4" x14ac:dyDescent="0.2">
      <c r="A955" s="1404"/>
      <c r="B955" s="1516"/>
      <c r="C955" s="1404"/>
      <c r="D955" s="1404"/>
    </row>
    <row r="956" spans="1:4" x14ac:dyDescent="0.2">
      <c r="A956" s="1404"/>
      <c r="B956" s="1516"/>
      <c r="C956" s="1404"/>
      <c r="D956" s="1404"/>
    </row>
    <row r="957" spans="1:4" x14ac:dyDescent="0.2">
      <c r="A957" s="1404"/>
      <c r="B957" s="1516"/>
      <c r="C957" s="1404"/>
      <c r="D957" s="1404"/>
    </row>
    <row r="958" spans="1:4" x14ac:dyDescent="0.2">
      <c r="A958" s="1404"/>
      <c r="B958" s="1516"/>
      <c r="C958" s="1404"/>
      <c r="D958" s="1404"/>
    </row>
    <row r="959" spans="1:4" x14ac:dyDescent="0.2">
      <c r="A959" s="1404"/>
      <c r="B959" s="1516"/>
      <c r="C959" s="1404"/>
      <c r="D959" s="1404"/>
    </row>
    <row r="960" spans="1:4" x14ac:dyDescent="0.2">
      <c r="A960" s="1404"/>
      <c r="B960" s="1516"/>
      <c r="C960" s="1404"/>
      <c r="D960" s="1404"/>
    </row>
    <row r="961" spans="1:4" x14ac:dyDescent="0.2">
      <c r="A961" s="1404"/>
      <c r="B961" s="1516"/>
      <c r="C961" s="1404"/>
      <c r="D961" s="1404"/>
    </row>
    <row r="962" spans="1:4" x14ac:dyDescent="0.2">
      <c r="A962" s="1404"/>
      <c r="B962" s="1516"/>
      <c r="C962" s="1404"/>
      <c r="D962" s="1404"/>
    </row>
    <row r="963" spans="1:4" x14ac:dyDescent="0.2">
      <c r="A963" s="1404"/>
      <c r="B963" s="1516"/>
      <c r="C963" s="1404"/>
      <c r="D963" s="1404"/>
    </row>
    <row r="964" spans="1:4" x14ac:dyDescent="0.2">
      <c r="A964" s="1404"/>
      <c r="B964" s="1516"/>
      <c r="C964" s="1404"/>
      <c r="D964" s="1404"/>
    </row>
    <row r="965" spans="1:4" x14ac:dyDescent="0.2">
      <c r="A965" s="1404"/>
      <c r="B965" s="1516"/>
      <c r="C965" s="1404"/>
      <c r="D965" s="1404"/>
    </row>
    <row r="966" spans="1:4" x14ac:dyDescent="0.2">
      <c r="A966" s="1404"/>
      <c r="B966" s="1516"/>
      <c r="C966" s="1404"/>
      <c r="D966" s="1404"/>
    </row>
    <row r="967" spans="1:4" x14ac:dyDescent="0.2">
      <c r="A967" s="1404"/>
      <c r="B967" s="1516"/>
      <c r="C967" s="1404"/>
      <c r="D967" s="1404"/>
    </row>
    <row r="968" spans="1:4" x14ac:dyDescent="0.2">
      <c r="A968" s="1404"/>
      <c r="B968" s="1516"/>
      <c r="C968" s="1404"/>
      <c r="D968" s="1404"/>
    </row>
    <row r="969" spans="1:4" x14ac:dyDescent="0.2">
      <c r="A969" s="1404"/>
      <c r="B969" s="1516"/>
      <c r="C969" s="1404"/>
      <c r="D969" s="1404"/>
    </row>
    <row r="970" spans="1:4" x14ac:dyDescent="0.2">
      <c r="A970" s="1404"/>
      <c r="B970" s="1516"/>
      <c r="C970" s="1404"/>
      <c r="D970" s="1404"/>
    </row>
    <row r="971" spans="1:4" x14ac:dyDescent="0.2">
      <c r="A971" s="1404"/>
      <c r="B971" s="1516"/>
      <c r="C971" s="1404"/>
      <c r="D971" s="1404"/>
    </row>
    <row r="972" spans="1:4" x14ac:dyDescent="0.2">
      <c r="A972" s="1404"/>
      <c r="B972" s="1516"/>
      <c r="C972" s="1404"/>
      <c r="D972" s="1404"/>
    </row>
    <row r="973" spans="1:4" x14ac:dyDescent="0.2">
      <c r="A973" s="1404"/>
      <c r="B973" s="1516"/>
      <c r="C973" s="1404"/>
      <c r="D973" s="1404"/>
    </row>
  </sheetData>
  <mergeCells count="9">
    <mergeCell ref="A34:F34"/>
    <mergeCell ref="A2:D2"/>
    <mergeCell ref="A3:F3"/>
    <mergeCell ref="B5:B8"/>
    <mergeCell ref="C5:E6"/>
    <mergeCell ref="F5:F8"/>
    <mergeCell ref="C7:C8"/>
    <mergeCell ref="D7:D8"/>
    <mergeCell ref="E7:E8"/>
  </mergeCells>
  <conditionalFormatting sqref="B9:F21 B22:D23 F22:F23 B24:F28">
    <cfRule type="cellIs" dxfId="57" priority="4" stopIfTrue="1" operator="between">
      <formula>0.001</formula>
      <formula>0.45</formula>
    </cfRule>
    <cfRule type="cellIs" dxfId="56" priority="5" stopIfTrue="1" operator="between">
      <formula>0.0001</formula>
      <formula>0.045</formula>
    </cfRule>
  </conditionalFormatting>
  <conditionalFormatting sqref="D10:F13 D15:F18 B18:C18 D20:F21 D22:D23 F22:F23 E24 D25:F28 B28:C28">
    <cfRule type="cellIs" dxfId="55" priority="3" stopIfTrue="1" operator="between">
      <formula>0.001</formula>
      <formula>0.045</formula>
    </cfRule>
  </conditionalFormatting>
  <conditionalFormatting sqref="E23">
    <cfRule type="cellIs" dxfId="54" priority="1" stopIfTrue="1" operator="between">
      <formula>0.045</formula>
      <formula>0.05</formula>
    </cfRule>
    <cfRule type="cellIs" dxfId="53" priority="2" stopIfTrue="1" operator="between">
      <formula>0.000001</formula>
      <formula>0.045</formula>
    </cfRule>
  </conditionalFormatting>
  <hyperlinks>
    <hyperlink ref="A34" r:id="rId1" xr:uid="{5587D9D5-C7B0-4C97-83A4-DDE4AF019132}"/>
    <hyperlink ref="A1" location="Índice!A1" display="Voltar ao índice" xr:uid="{7F841B98-9432-4B5A-B7FF-CBC035EAA51F}"/>
  </hyperlinks>
  <pageMargins left="0.78740157480314965" right="0.78740157480314965" top="1.1811023622047245" bottom="0.78740157480314965" header="0" footer="0"/>
  <pageSetup paperSize="9" orientation="portrait" verticalDpi="300" r:id="rId2"/>
  <headerFooter alignWithMargins="0"/>
  <drawing r:id="rId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D1158-D168-40B0-90F9-E290E236953D}">
  <dimension ref="A1:L70"/>
  <sheetViews>
    <sheetView showGridLines="0" zoomScaleNormal="100" workbookViewId="0"/>
  </sheetViews>
  <sheetFormatPr defaultRowHeight="9" x14ac:dyDescent="0.2"/>
  <cols>
    <col min="1" max="1" width="27.1796875" style="1372" customWidth="1"/>
    <col min="2" max="2" width="9.1796875" style="1372" customWidth="1"/>
    <col min="3" max="3" width="10.7265625" style="1372" customWidth="1"/>
    <col min="4" max="4" width="10.453125" style="1372" customWidth="1"/>
    <col min="5" max="255" width="9.1796875" style="1372"/>
    <col min="256" max="256" width="29.81640625" style="1372" customWidth="1"/>
    <col min="257" max="257" width="10.26953125" style="1372" customWidth="1"/>
    <col min="258" max="258" width="12" style="1372" customWidth="1"/>
    <col min="259" max="259" width="10.453125" style="1372" customWidth="1"/>
    <col min="260" max="260" width="13.453125" style="1372" customWidth="1"/>
    <col min="261" max="511" width="9.1796875" style="1372"/>
    <col min="512" max="512" width="29.81640625" style="1372" customWidth="1"/>
    <col min="513" max="513" width="10.26953125" style="1372" customWidth="1"/>
    <col min="514" max="514" width="12" style="1372" customWidth="1"/>
    <col min="515" max="515" width="10.453125" style="1372" customWidth="1"/>
    <col min="516" max="516" width="13.453125" style="1372" customWidth="1"/>
    <col min="517" max="767" width="9.1796875" style="1372"/>
    <col min="768" max="768" width="29.81640625" style="1372" customWidth="1"/>
    <col min="769" max="769" width="10.26953125" style="1372" customWidth="1"/>
    <col min="770" max="770" width="12" style="1372" customWidth="1"/>
    <col min="771" max="771" width="10.453125" style="1372" customWidth="1"/>
    <col min="772" max="772" width="13.453125" style="1372" customWidth="1"/>
    <col min="773" max="1023" width="9.1796875" style="1372"/>
    <col min="1024" max="1024" width="29.81640625" style="1372" customWidth="1"/>
    <col min="1025" max="1025" width="10.26953125" style="1372" customWidth="1"/>
    <col min="1026" max="1026" width="12" style="1372" customWidth="1"/>
    <col min="1027" max="1027" width="10.453125" style="1372" customWidth="1"/>
    <col min="1028" max="1028" width="13.453125" style="1372" customWidth="1"/>
    <col min="1029" max="1279" width="9.1796875" style="1372"/>
    <col min="1280" max="1280" width="29.81640625" style="1372" customWidth="1"/>
    <col min="1281" max="1281" width="10.26953125" style="1372" customWidth="1"/>
    <col min="1282" max="1282" width="12" style="1372" customWidth="1"/>
    <col min="1283" max="1283" width="10.453125" style="1372" customWidth="1"/>
    <col min="1284" max="1284" width="13.453125" style="1372" customWidth="1"/>
    <col min="1285" max="1535" width="9.1796875" style="1372"/>
    <col min="1536" max="1536" width="29.81640625" style="1372" customWidth="1"/>
    <col min="1537" max="1537" width="10.26953125" style="1372" customWidth="1"/>
    <col min="1538" max="1538" width="12" style="1372" customWidth="1"/>
    <col min="1539" max="1539" width="10.453125" style="1372" customWidth="1"/>
    <col min="1540" max="1540" width="13.453125" style="1372" customWidth="1"/>
    <col min="1541" max="1791" width="9.1796875" style="1372"/>
    <col min="1792" max="1792" width="29.81640625" style="1372" customWidth="1"/>
    <col min="1793" max="1793" width="10.26953125" style="1372" customWidth="1"/>
    <col min="1794" max="1794" width="12" style="1372" customWidth="1"/>
    <col min="1795" max="1795" width="10.453125" style="1372" customWidth="1"/>
    <col min="1796" max="1796" width="13.453125" style="1372" customWidth="1"/>
    <col min="1797" max="2047" width="9.1796875" style="1372"/>
    <col min="2048" max="2048" width="29.81640625" style="1372" customWidth="1"/>
    <col min="2049" max="2049" width="10.26953125" style="1372" customWidth="1"/>
    <col min="2050" max="2050" width="12" style="1372" customWidth="1"/>
    <col min="2051" max="2051" width="10.453125" style="1372" customWidth="1"/>
    <col min="2052" max="2052" width="13.453125" style="1372" customWidth="1"/>
    <col min="2053" max="2303" width="9.1796875" style="1372"/>
    <col min="2304" max="2304" width="29.81640625" style="1372" customWidth="1"/>
    <col min="2305" max="2305" width="10.26953125" style="1372" customWidth="1"/>
    <col min="2306" max="2306" width="12" style="1372" customWidth="1"/>
    <col min="2307" max="2307" width="10.453125" style="1372" customWidth="1"/>
    <col min="2308" max="2308" width="13.453125" style="1372" customWidth="1"/>
    <col min="2309" max="2559" width="9.1796875" style="1372"/>
    <col min="2560" max="2560" width="29.81640625" style="1372" customWidth="1"/>
    <col min="2561" max="2561" width="10.26953125" style="1372" customWidth="1"/>
    <col min="2562" max="2562" width="12" style="1372" customWidth="1"/>
    <col min="2563" max="2563" width="10.453125" style="1372" customWidth="1"/>
    <col min="2564" max="2564" width="13.453125" style="1372" customWidth="1"/>
    <col min="2565" max="2815" width="9.1796875" style="1372"/>
    <col min="2816" max="2816" width="29.81640625" style="1372" customWidth="1"/>
    <col min="2817" max="2817" width="10.26953125" style="1372" customWidth="1"/>
    <col min="2818" max="2818" width="12" style="1372" customWidth="1"/>
    <col min="2819" max="2819" width="10.453125" style="1372" customWidth="1"/>
    <col min="2820" max="2820" width="13.453125" style="1372" customWidth="1"/>
    <col min="2821" max="3071" width="9.1796875" style="1372"/>
    <col min="3072" max="3072" width="29.81640625" style="1372" customWidth="1"/>
    <col min="3073" max="3073" width="10.26953125" style="1372" customWidth="1"/>
    <col min="3074" max="3074" width="12" style="1372" customWidth="1"/>
    <col min="3075" max="3075" width="10.453125" style="1372" customWidth="1"/>
    <col min="3076" max="3076" width="13.453125" style="1372" customWidth="1"/>
    <col min="3077" max="3327" width="9.1796875" style="1372"/>
    <col min="3328" max="3328" width="29.81640625" style="1372" customWidth="1"/>
    <col min="3329" max="3329" width="10.26953125" style="1372" customWidth="1"/>
    <col min="3330" max="3330" width="12" style="1372" customWidth="1"/>
    <col min="3331" max="3331" width="10.453125" style="1372" customWidth="1"/>
    <col min="3332" max="3332" width="13.453125" style="1372" customWidth="1"/>
    <col min="3333" max="3583" width="9.1796875" style="1372"/>
    <col min="3584" max="3584" width="29.81640625" style="1372" customWidth="1"/>
    <col min="3585" max="3585" width="10.26953125" style="1372" customWidth="1"/>
    <col min="3586" max="3586" width="12" style="1372" customWidth="1"/>
    <col min="3587" max="3587" width="10.453125" style="1372" customWidth="1"/>
    <col min="3588" max="3588" width="13.453125" style="1372" customWidth="1"/>
    <col min="3589" max="3839" width="9.1796875" style="1372"/>
    <col min="3840" max="3840" width="29.81640625" style="1372" customWidth="1"/>
    <col min="3841" max="3841" width="10.26953125" style="1372" customWidth="1"/>
    <col min="3842" max="3842" width="12" style="1372" customWidth="1"/>
    <col min="3843" max="3843" width="10.453125" style="1372" customWidth="1"/>
    <col min="3844" max="3844" width="13.453125" style="1372" customWidth="1"/>
    <col min="3845" max="4095" width="9.1796875" style="1372"/>
    <col min="4096" max="4096" width="29.81640625" style="1372" customWidth="1"/>
    <col min="4097" max="4097" width="10.26953125" style="1372" customWidth="1"/>
    <col min="4098" max="4098" width="12" style="1372" customWidth="1"/>
    <col min="4099" max="4099" width="10.453125" style="1372" customWidth="1"/>
    <col min="4100" max="4100" width="13.453125" style="1372" customWidth="1"/>
    <col min="4101" max="4351" width="9.1796875" style="1372"/>
    <col min="4352" max="4352" width="29.81640625" style="1372" customWidth="1"/>
    <col min="4353" max="4353" width="10.26953125" style="1372" customWidth="1"/>
    <col min="4354" max="4354" width="12" style="1372" customWidth="1"/>
    <col min="4355" max="4355" width="10.453125" style="1372" customWidth="1"/>
    <col min="4356" max="4356" width="13.453125" style="1372" customWidth="1"/>
    <col min="4357" max="4607" width="9.1796875" style="1372"/>
    <col min="4608" max="4608" width="29.81640625" style="1372" customWidth="1"/>
    <col min="4609" max="4609" width="10.26953125" style="1372" customWidth="1"/>
    <col min="4610" max="4610" width="12" style="1372" customWidth="1"/>
    <col min="4611" max="4611" width="10.453125" style="1372" customWidth="1"/>
    <col min="4612" max="4612" width="13.453125" style="1372" customWidth="1"/>
    <col min="4613" max="4863" width="9.1796875" style="1372"/>
    <col min="4864" max="4864" width="29.81640625" style="1372" customWidth="1"/>
    <col min="4865" max="4865" width="10.26953125" style="1372" customWidth="1"/>
    <col min="4866" max="4866" width="12" style="1372" customWidth="1"/>
    <col min="4867" max="4867" width="10.453125" style="1372" customWidth="1"/>
    <col min="4868" max="4868" width="13.453125" style="1372" customWidth="1"/>
    <col min="4869" max="5119" width="9.1796875" style="1372"/>
    <col min="5120" max="5120" width="29.81640625" style="1372" customWidth="1"/>
    <col min="5121" max="5121" width="10.26953125" style="1372" customWidth="1"/>
    <col min="5122" max="5122" width="12" style="1372" customWidth="1"/>
    <col min="5123" max="5123" width="10.453125" style="1372" customWidth="1"/>
    <col min="5124" max="5124" width="13.453125" style="1372" customWidth="1"/>
    <col min="5125" max="5375" width="9.1796875" style="1372"/>
    <col min="5376" max="5376" width="29.81640625" style="1372" customWidth="1"/>
    <col min="5377" max="5377" width="10.26953125" style="1372" customWidth="1"/>
    <col min="5378" max="5378" width="12" style="1372" customWidth="1"/>
    <col min="5379" max="5379" width="10.453125" style="1372" customWidth="1"/>
    <col min="5380" max="5380" width="13.453125" style="1372" customWidth="1"/>
    <col min="5381" max="5631" width="9.1796875" style="1372"/>
    <col min="5632" max="5632" width="29.81640625" style="1372" customWidth="1"/>
    <col min="5633" max="5633" width="10.26953125" style="1372" customWidth="1"/>
    <col min="5634" max="5634" width="12" style="1372" customWidth="1"/>
    <col min="5635" max="5635" width="10.453125" style="1372" customWidth="1"/>
    <col min="5636" max="5636" width="13.453125" style="1372" customWidth="1"/>
    <col min="5637" max="5887" width="9.1796875" style="1372"/>
    <col min="5888" max="5888" width="29.81640625" style="1372" customWidth="1"/>
    <col min="5889" max="5889" width="10.26953125" style="1372" customWidth="1"/>
    <col min="5890" max="5890" width="12" style="1372" customWidth="1"/>
    <col min="5891" max="5891" width="10.453125" style="1372" customWidth="1"/>
    <col min="5892" max="5892" width="13.453125" style="1372" customWidth="1"/>
    <col min="5893" max="6143" width="9.1796875" style="1372"/>
    <col min="6144" max="6144" width="29.81640625" style="1372" customWidth="1"/>
    <col min="6145" max="6145" width="10.26953125" style="1372" customWidth="1"/>
    <col min="6146" max="6146" width="12" style="1372" customWidth="1"/>
    <col min="6147" max="6147" width="10.453125" style="1372" customWidth="1"/>
    <col min="6148" max="6148" width="13.453125" style="1372" customWidth="1"/>
    <col min="6149" max="6399" width="9.1796875" style="1372"/>
    <col min="6400" max="6400" width="29.81640625" style="1372" customWidth="1"/>
    <col min="6401" max="6401" width="10.26953125" style="1372" customWidth="1"/>
    <col min="6402" max="6402" width="12" style="1372" customWidth="1"/>
    <col min="6403" max="6403" width="10.453125" style="1372" customWidth="1"/>
    <col min="6404" max="6404" width="13.453125" style="1372" customWidth="1"/>
    <col min="6405" max="6655" width="9.1796875" style="1372"/>
    <col min="6656" max="6656" width="29.81640625" style="1372" customWidth="1"/>
    <col min="6657" max="6657" width="10.26953125" style="1372" customWidth="1"/>
    <col min="6658" max="6658" width="12" style="1372" customWidth="1"/>
    <col min="6659" max="6659" width="10.453125" style="1372" customWidth="1"/>
    <col min="6660" max="6660" width="13.453125" style="1372" customWidth="1"/>
    <col min="6661" max="6911" width="9.1796875" style="1372"/>
    <col min="6912" max="6912" width="29.81640625" style="1372" customWidth="1"/>
    <col min="6913" max="6913" width="10.26953125" style="1372" customWidth="1"/>
    <col min="6914" max="6914" width="12" style="1372" customWidth="1"/>
    <col min="6915" max="6915" width="10.453125" style="1372" customWidth="1"/>
    <col min="6916" max="6916" width="13.453125" style="1372" customWidth="1"/>
    <col min="6917" max="7167" width="9.1796875" style="1372"/>
    <col min="7168" max="7168" width="29.81640625" style="1372" customWidth="1"/>
    <col min="7169" max="7169" width="10.26953125" style="1372" customWidth="1"/>
    <col min="7170" max="7170" width="12" style="1372" customWidth="1"/>
    <col min="7171" max="7171" width="10.453125" style="1372" customWidth="1"/>
    <col min="7172" max="7172" width="13.453125" style="1372" customWidth="1"/>
    <col min="7173" max="7423" width="9.1796875" style="1372"/>
    <col min="7424" max="7424" width="29.81640625" style="1372" customWidth="1"/>
    <col min="7425" max="7425" width="10.26953125" style="1372" customWidth="1"/>
    <col min="7426" max="7426" width="12" style="1372" customWidth="1"/>
    <col min="7427" max="7427" width="10.453125" style="1372" customWidth="1"/>
    <col min="7428" max="7428" width="13.453125" style="1372" customWidth="1"/>
    <col min="7429" max="7679" width="9.1796875" style="1372"/>
    <col min="7680" max="7680" width="29.81640625" style="1372" customWidth="1"/>
    <col min="7681" max="7681" width="10.26953125" style="1372" customWidth="1"/>
    <col min="7682" max="7682" width="12" style="1372" customWidth="1"/>
    <col min="7683" max="7683" width="10.453125" style="1372" customWidth="1"/>
    <col min="7684" max="7684" width="13.453125" style="1372" customWidth="1"/>
    <col min="7685" max="7935" width="9.1796875" style="1372"/>
    <col min="7936" max="7936" width="29.81640625" style="1372" customWidth="1"/>
    <col min="7937" max="7937" width="10.26953125" style="1372" customWidth="1"/>
    <col min="7938" max="7938" width="12" style="1372" customWidth="1"/>
    <col min="7939" max="7939" width="10.453125" style="1372" customWidth="1"/>
    <col min="7940" max="7940" width="13.453125" style="1372" customWidth="1"/>
    <col min="7941" max="8191" width="9.1796875" style="1372"/>
    <col min="8192" max="8192" width="29.81640625" style="1372" customWidth="1"/>
    <col min="8193" max="8193" width="10.26953125" style="1372" customWidth="1"/>
    <col min="8194" max="8194" width="12" style="1372" customWidth="1"/>
    <col min="8195" max="8195" width="10.453125" style="1372" customWidth="1"/>
    <col min="8196" max="8196" width="13.453125" style="1372" customWidth="1"/>
    <col min="8197" max="8447" width="9.1796875" style="1372"/>
    <col min="8448" max="8448" width="29.81640625" style="1372" customWidth="1"/>
    <col min="8449" max="8449" width="10.26953125" style="1372" customWidth="1"/>
    <col min="8450" max="8450" width="12" style="1372" customWidth="1"/>
    <col min="8451" max="8451" width="10.453125" style="1372" customWidth="1"/>
    <col min="8452" max="8452" width="13.453125" style="1372" customWidth="1"/>
    <col min="8453" max="8703" width="9.1796875" style="1372"/>
    <col min="8704" max="8704" width="29.81640625" style="1372" customWidth="1"/>
    <col min="8705" max="8705" width="10.26953125" style="1372" customWidth="1"/>
    <col min="8706" max="8706" width="12" style="1372" customWidth="1"/>
    <col min="8707" max="8707" width="10.453125" style="1372" customWidth="1"/>
    <col min="8708" max="8708" width="13.453125" style="1372" customWidth="1"/>
    <col min="8709" max="8959" width="9.1796875" style="1372"/>
    <col min="8960" max="8960" width="29.81640625" style="1372" customWidth="1"/>
    <col min="8961" max="8961" width="10.26953125" style="1372" customWidth="1"/>
    <col min="8962" max="8962" width="12" style="1372" customWidth="1"/>
    <col min="8963" max="8963" width="10.453125" style="1372" customWidth="1"/>
    <col min="8964" max="8964" width="13.453125" style="1372" customWidth="1"/>
    <col min="8965" max="9215" width="9.1796875" style="1372"/>
    <col min="9216" max="9216" width="29.81640625" style="1372" customWidth="1"/>
    <col min="9217" max="9217" width="10.26953125" style="1372" customWidth="1"/>
    <col min="9218" max="9218" width="12" style="1372" customWidth="1"/>
    <col min="9219" max="9219" width="10.453125" style="1372" customWidth="1"/>
    <col min="9220" max="9220" width="13.453125" style="1372" customWidth="1"/>
    <col min="9221" max="9471" width="9.1796875" style="1372"/>
    <col min="9472" max="9472" width="29.81640625" style="1372" customWidth="1"/>
    <col min="9473" max="9473" width="10.26953125" style="1372" customWidth="1"/>
    <col min="9474" max="9474" width="12" style="1372" customWidth="1"/>
    <col min="9475" max="9475" width="10.453125" style="1372" customWidth="1"/>
    <col min="9476" max="9476" width="13.453125" style="1372" customWidth="1"/>
    <col min="9477" max="9727" width="9.1796875" style="1372"/>
    <col min="9728" max="9728" width="29.81640625" style="1372" customWidth="1"/>
    <col min="9729" max="9729" width="10.26953125" style="1372" customWidth="1"/>
    <col min="9730" max="9730" width="12" style="1372" customWidth="1"/>
    <col min="9731" max="9731" width="10.453125" style="1372" customWidth="1"/>
    <col min="9732" max="9732" width="13.453125" style="1372" customWidth="1"/>
    <col min="9733" max="9983" width="9.1796875" style="1372"/>
    <col min="9984" max="9984" width="29.81640625" style="1372" customWidth="1"/>
    <col min="9985" max="9985" width="10.26953125" style="1372" customWidth="1"/>
    <col min="9986" max="9986" width="12" style="1372" customWidth="1"/>
    <col min="9987" max="9987" width="10.453125" style="1372" customWidth="1"/>
    <col min="9988" max="9988" width="13.453125" style="1372" customWidth="1"/>
    <col min="9989" max="10239" width="9.1796875" style="1372"/>
    <col min="10240" max="10240" width="29.81640625" style="1372" customWidth="1"/>
    <col min="10241" max="10241" width="10.26953125" style="1372" customWidth="1"/>
    <col min="10242" max="10242" width="12" style="1372" customWidth="1"/>
    <col min="10243" max="10243" width="10.453125" style="1372" customWidth="1"/>
    <col min="10244" max="10244" width="13.453125" style="1372" customWidth="1"/>
    <col min="10245" max="10495" width="9.1796875" style="1372"/>
    <col min="10496" max="10496" width="29.81640625" style="1372" customWidth="1"/>
    <col min="10497" max="10497" width="10.26953125" style="1372" customWidth="1"/>
    <col min="10498" max="10498" width="12" style="1372" customWidth="1"/>
    <col min="10499" max="10499" width="10.453125" style="1372" customWidth="1"/>
    <col min="10500" max="10500" width="13.453125" style="1372" customWidth="1"/>
    <col min="10501" max="10751" width="9.1796875" style="1372"/>
    <col min="10752" max="10752" width="29.81640625" style="1372" customWidth="1"/>
    <col min="10753" max="10753" width="10.26953125" style="1372" customWidth="1"/>
    <col min="10754" max="10754" width="12" style="1372" customWidth="1"/>
    <col min="10755" max="10755" width="10.453125" style="1372" customWidth="1"/>
    <col min="10756" max="10756" width="13.453125" style="1372" customWidth="1"/>
    <col min="10757" max="11007" width="9.1796875" style="1372"/>
    <col min="11008" max="11008" width="29.81640625" style="1372" customWidth="1"/>
    <col min="11009" max="11009" width="10.26953125" style="1372" customWidth="1"/>
    <col min="11010" max="11010" width="12" style="1372" customWidth="1"/>
    <col min="11011" max="11011" width="10.453125" style="1372" customWidth="1"/>
    <col min="11012" max="11012" width="13.453125" style="1372" customWidth="1"/>
    <col min="11013" max="11263" width="9.1796875" style="1372"/>
    <col min="11264" max="11264" width="29.81640625" style="1372" customWidth="1"/>
    <col min="11265" max="11265" width="10.26953125" style="1372" customWidth="1"/>
    <col min="11266" max="11266" width="12" style="1372" customWidth="1"/>
    <col min="11267" max="11267" width="10.453125" style="1372" customWidth="1"/>
    <col min="11268" max="11268" width="13.453125" style="1372" customWidth="1"/>
    <col min="11269" max="11519" width="9.1796875" style="1372"/>
    <col min="11520" max="11520" width="29.81640625" style="1372" customWidth="1"/>
    <col min="11521" max="11521" width="10.26953125" style="1372" customWidth="1"/>
    <col min="11522" max="11522" width="12" style="1372" customWidth="1"/>
    <col min="11523" max="11523" width="10.453125" style="1372" customWidth="1"/>
    <col min="11524" max="11524" width="13.453125" style="1372" customWidth="1"/>
    <col min="11525" max="11775" width="9.1796875" style="1372"/>
    <col min="11776" max="11776" width="29.81640625" style="1372" customWidth="1"/>
    <col min="11777" max="11777" width="10.26953125" style="1372" customWidth="1"/>
    <col min="11778" max="11778" width="12" style="1372" customWidth="1"/>
    <col min="11779" max="11779" width="10.453125" style="1372" customWidth="1"/>
    <col min="11780" max="11780" width="13.453125" style="1372" customWidth="1"/>
    <col min="11781" max="12031" width="9.1796875" style="1372"/>
    <col min="12032" max="12032" width="29.81640625" style="1372" customWidth="1"/>
    <col min="12033" max="12033" width="10.26953125" style="1372" customWidth="1"/>
    <col min="12034" max="12034" width="12" style="1372" customWidth="1"/>
    <col min="12035" max="12035" width="10.453125" style="1372" customWidth="1"/>
    <col min="12036" max="12036" width="13.453125" style="1372" customWidth="1"/>
    <col min="12037" max="12287" width="9.1796875" style="1372"/>
    <col min="12288" max="12288" width="29.81640625" style="1372" customWidth="1"/>
    <col min="12289" max="12289" width="10.26953125" style="1372" customWidth="1"/>
    <col min="12290" max="12290" width="12" style="1372" customWidth="1"/>
    <col min="12291" max="12291" width="10.453125" style="1372" customWidth="1"/>
    <col min="12292" max="12292" width="13.453125" style="1372" customWidth="1"/>
    <col min="12293" max="12543" width="9.1796875" style="1372"/>
    <col min="12544" max="12544" width="29.81640625" style="1372" customWidth="1"/>
    <col min="12545" max="12545" width="10.26953125" style="1372" customWidth="1"/>
    <col min="12546" max="12546" width="12" style="1372" customWidth="1"/>
    <col min="12547" max="12547" width="10.453125" style="1372" customWidth="1"/>
    <col min="12548" max="12548" width="13.453125" style="1372" customWidth="1"/>
    <col min="12549" max="12799" width="9.1796875" style="1372"/>
    <col min="12800" max="12800" width="29.81640625" style="1372" customWidth="1"/>
    <col min="12801" max="12801" width="10.26953125" style="1372" customWidth="1"/>
    <col min="12802" max="12802" width="12" style="1372" customWidth="1"/>
    <col min="12803" max="12803" width="10.453125" style="1372" customWidth="1"/>
    <col min="12804" max="12804" width="13.453125" style="1372" customWidth="1"/>
    <col min="12805" max="13055" width="9.1796875" style="1372"/>
    <col min="13056" max="13056" width="29.81640625" style="1372" customWidth="1"/>
    <col min="13057" max="13057" width="10.26953125" style="1372" customWidth="1"/>
    <col min="13058" max="13058" width="12" style="1372" customWidth="1"/>
    <col min="13059" max="13059" width="10.453125" style="1372" customWidth="1"/>
    <col min="13060" max="13060" width="13.453125" style="1372" customWidth="1"/>
    <col min="13061" max="13311" width="9.1796875" style="1372"/>
    <col min="13312" max="13312" width="29.81640625" style="1372" customWidth="1"/>
    <col min="13313" max="13313" width="10.26953125" style="1372" customWidth="1"/>
    <col min="13314" max="13314" width="12" style="1372" customWidth="1"/>
    <col min="13315" max="13315" width="10.453125" style="1372" customWidth="1"/>
    <col min="13316" max="13316" width="13.453125" style="1372" customWidth="1"/>
    <col min="13317" max="13567" width="9.1796875" style="1372"/>
    <col min="13568" max="13568" width="29.81640625" style="1372" customWidth="1"/>
    <col min="13569" max="13569" width="10.26953125" style="1372" customWidth="1"/>
    <col min="13570" max="13570" width="12" style="1372" customWidth="1"/>
    <col min="13571" max="13571" width="10.453125" style="1372" customWidth="1"/>
    <col min="13572" max="13572" width="13.453125" style="1372" customWidth="1"/>
    <col min="13573" max="13823" width="9.1796875" style="1372"/>
    <col min="13824" max="13824" width="29.81640625" style="1372" customWidth="1"/>
    <col min="13825" max="13825" width="10.26953125" style="1372" customWidth="1"/>
    <col min="13826" max="13826" width="12" style="1372" customWidth="1"/>
    <col min="13827" max="13827" width="10.453125" style="1372" customWidth="1"/>
    <col min="13828" max="13828" width="13.453125" style="1372" customWidth="1"/>
    <col min="13829" max="14079" width="9.1796875" style="1372"/>
    <col min="14080" max="14080" width="29.81640625" style="1372" customWidth="1"/>
    <col min="14081" max="14081" width="10.26953125" style="1372" customWidth="1"/>
    <col min="14082" max="14082" width="12" style="1372" customWidth="1"/>
    <col min="14083" max="14083" width="10.453125" style="1372" customWidth="1"/>
    <col min="14084" max="14084" width="13.453125" style="1372" customWidth="1"/>
    <col min="14085" max="14335" width="9.1796875" style="1372"/>
    <col min="14336" max="14336" width="29.81640625" style="1372" customWidth="1"/>
    <col min="14337" max="14337" width="10.26953125" style="1372" customWidth="1"/>
    <col min="14338" max="14338" width="12" style="1372" customWidth="1"/>
    <col min="14339" max="14339" width="10.453125" style="1372" customWidth="1"/>
    <col min="14340" max="14340" width="13.453125" style="1372" customWidth="1"/>
    <col min="14341" max="14591" width="9.1796875" style="1372"/>
    <col min="14592" max="14592" width="29.81640625" style="1372" customWidth="1"/>
    <col min="14593" max="14593" width="10.26953125" style="1372" customWidth="1"/>
    <col min="14594" max="14594" width="12" style="1372" customWidth="1"/>
    <col min="14595" max="14595" width="10.453125" style="1372" customWidth="1"/>
    <col min="14596" max="14596" width="13.453125" style="1372" customWidth="1"/>
    <col min="14597" max="14847" width="9.1796875" style="1372"/>
    <col min="14848" max="14848" width="29.81640625" style="1372" customWidth="1"/>
    <col min="14849" max="14849" width="10.26953125" style="1372" customWidth="1"/>
    <col min="14850" max="14850" width="12" style="1372" customWidth="1"/>
    <col min="14851" max="14851" width="10.453125" style="1372" customWidth="1"/>
    <col min="14852" max="14852" width="13.453125" style="1372" customWidth="1"/>
    <col min="14853" max="15103" width="9.1796875" style="1372"/>
    <col min="15104" max="15104" width="29.81640625" style="1372" customWidth="1"/>
    <col min="15105" max="15105" width="10.26953125" style="1372" customWidth="1"/>
    <col min="15106" max="15106" width="12" style="1372" customWidth="1"/>
    <col min="15107" max="15107" width="10.453125" style="1372" customWidth="1"/>
    <col min="15108" max="15108" width="13.453125" style="1372" customWidth="1"/>
    <col min="15109" max="15359" width="9.1796875" style="1372"/>
    <col min="15360" max="15360" width="29.81640625" style="1372" customWidth="1"/>
    <col min="15361" max="15361" width="10.26953125" style="1372" customWidth="1"/>
    <col min="15362" max="15362" width="12" style="1372" customWidth="1"/>
    <col min="15363" max="15363" width="10.453125" style="1372" customWidth="1"/>
    <col min="15364" max="15364" width="13.453125" style="1372" customWidth="1"/>
    <col min="15365" max="15615" width="9.1796875" style="1372"/>
    <col min="15616" max="15616" width="29.81640625" style="1372" customWidth="1"/>
    <col min="15617" max="15617" width="10.26953125" style="1372" customWidth="1"/>
    <col min="15618" max="15618" width="12" style="1372" customWidth="1"/>
    <col min="15619" max="15619" width="10.453125" style="1372" customWidth="1"/>
    <col min="15620" max="15620" width="13.453125" style="1372" customWidth="1"/>
    <col min="15621" max="15871" width="9.1796875" style="1372"/>
    <col min="15872" max="15872" width="29.81640625" style="1372" customWidth="1"/>
    <col min="15873" max="15873" width="10.26953125" style="1372" customWidth="1"/>
    <col min="15874" max="15874" width="12" style="1372" customWidth="1"/>
    <col min="15875" max="15875" width="10.453125" style="1372" customWidth="1"/>
    <col min="15876" max="15876" width="13.453125" style="1372" customWidth="1"/>
    <col min="15877" max="16127" width="9.1796875" style="1372"/>
    <col min="16128" max="16128" width="29.81640625" style="1372" customWidth="1"/>
    <col min="16129" max="16129" width="10.26953125" style="1372" customWidth="1"/>
    <col min="16130" max="16130" width="12" style="1372" customWidth="1"/>
    <col min="16131" max="16131" width="10.453125" style="1372" customWidth="1"/>
    <col min="16132" max="16132" width="13.453125" style="1372" customWidth="1"/>
    <col min="16133" max="16384" width="9.1796875" style="1372"/>
  </cols>
  <sheetData>
    <row r="1" spans="1:12" ht="13" x14ac:dyDescent="0.3">
      <c r="A1" s="407" t="s">
        <v>371</v>
      </c>
    </row>
    <row r="2" spans="1:12" ht="19.5" customHeight="1" x14ac:dyDescent="0.25">
      <c r="A2" s="2946" t="s">
        <v>1495</v>
      </c>
      <c r="B2" s="2946"/>
      <c r="C2" s="2946"/>
      <c r="D2" s="2946"/>
    </row>
    <row r="3" spans="1:12" ht="19.5" customHeight="1" x14ac:dyDescent="0.2">
      <c r="A3" s="2947" t="s">
        <v>1496</v>
      </c>
      <c r="B3" s="2947"/>
      <c r="C3" s="2947"/>
      <c r="D3" s="2947"/>
      <c r="E3" s="2970"/>
      <c r="F3" s="2970"/>
    </row>
    <row r="4" spans="1:12" s="517" customFormat="1" ht="13" customHeight="1" x14ac:dyDescent="0.25">
      <c r="A4" s="1166">
        <v>2022</v>
      </c>
      <c r="B4" s="1482"/>
      <c r="C4" s="1454"/>
      <c r="D4" s="1454"/>
      <c r="F4" s="1455" t="s">
        <v>1400</v>
      </c>
    </row>
    <row r="5" spans="1:12" s="517" customFormat="1" ht="11.15" customHeight="1" x14ac:dyDescent="0.25">
      <c r="A5" s="1456" t="s">
        <v>1381</v>
      </c>
      <c r="B5" s="2943" t="s">
        <v>0</v>
      </c>
      <c r="C5" s="2963" t="s">
        <v>1429</v>
      </c>
      <c r="D5" s="2964"/>
      <c r="E5" s="2965"/>
      <c r="F5" s="2943" t="s">
        <v>1430</v>
      </c>
    </row>
    <row r="6" spans="1:12" s="517" customFormat="1" ht="11.15" customHeight="1" x14ac:dyDescent="0.25">
      <c r="A6" s="1457"/>
      <c r="B6" s="2949"/>
      <c r="C6" s="2966"/>
      <c r="D6" s="2689"/>
      <c r="E6" s="2690"/>
      <c r="F6" s="2967"/>
    </row>
    <row r="7" spans="1:12" s="517" customFormat="1" ht="11.15" customHeight="1" x14ac:dyDescent="0.25">
      <c r="A7" s="1457"/>
      <c r="B7" s="2949"/>
      <c r="C7" s="2943" t="s">
        <v>0</v>
      </c>
      <c r="D7" s="2943" t="s">
        <v>1423</v>
      </c>
      <c r="E7" s="2943" t="s">
        <v>1431</v>
      </c>
      <c r="F7" s="2967"/>
    </row>
    <row r="8" spans="1:12" s="517" customFormat="1" ht="16.5" customHeight="1" x14ac:dyDescent="0.25">
      <c r="A8" s="1387" t="s">
        <v>538</v>
      </c>
      <c r="B8" s="2950"/>
      <c r="C8" s="2950"/>
      <c r="D8" s="2969"/>
      <c r="E8" s="2969"/>
      <c r="F8" s="2968"/>
      <c r="G8" s="1493"/>
      <c r="H8" s="1493"/>
      <c r="I8" s="1493"/>
      <c r="J8" s="1493"/>
      <c r="K8" s="1493"/>
      <c r="L8" s="1493"/>
    </row>
    <row r="9" spans="1:12" s="520" customFormat="1" ht="25" customHeight="1" x14ac:dyDescent="0.25">
      <c r="A9" s="886" t="s">
        <v>151</v>
      </c>
      <c r="B9" s="1483">
        <v>7363.9040000000005</v>
      </c>
      <c r="C9" s="1483">
        <v>4759.8440000000001</v>
      </c>
      <c r="D9" s="1483">
        <v>1901.242</v>
      </c>
      <c r="E9" s="1483">
        <v>2858.6019999999999</v>
      </c>
      <c r="F9" s="1483">
        <v>2604.06</v>
      </c>
      <c r="G9" s="1042"/>
      <c r="H9" s="1042"/>
      <c r="I9" s="1042"/>
      <c r="J9" s="1042"/>
      <c r="K9" s="1042"/>
      <c r="L9" s="1042"/>
    </row>
    <row r="10" spans="1:12" s="520" customFormat="1" ht="15" customHeight="1" x14ac:dyDescent="0.25">
      <c r="A10" s="1495" t="s">
        <v>1497</v>
      </c>
      <c r="B10" s="1483">
        <v>6932.3990000000003</v>
      </c>
      <c r="C10" s="1483">
        <v>4394.759</v>
      </c>
      <c r="D10" s="1483">
        <v>1638.4179999999999</v>
      </c>
      <c r="E10" s="1483">
        <v>2756.3409999999999</v>
      </c>
      <c r="F10" s="1483">
        <v>2537.64</v>
      </c>
      <c r="G10" s="1042"/>
      <c r="H10" s="1042"/>
      <c r="I10" s="1042"/>
      <c r="J10" s="1042"/>
    </row>
    <row r="11" spans="1:12" s="520" customFormat="1" ht="15" customHeight="1" x14ac:dyDescent="0.25">
      <c r="A11" s="1496" t="s">
        <v>1460</v>
      </c>
      <c r="B11" s="1483">
        <v>431.505</v>
      </c>
      <c r="C11" s="1483">
        <v>365.08499999999998</v>
      </c>
      <c r="D11" s="1483">
        <v>262.82400000000001</v>
      </c>
      <c r="E11" s="1483">
        <v>102.261</v>
      </c>
      <c r="F11" s="1483">
        <v>66.42</v>
      </c>
      <c r="G11" s="1042"/>
      <c r="H11" s="1042"/>
      <c r="I11" s="1042"/>
      <c r="J11" s="1042"/>
    </row>
    <row r="12" spans="1:12" s="520" customFormat="1" ht="25" customHeight="1" x14ac:dyDescent="0.25">
      <c r="A12" s="1158" t="s">
        <v>152</v>
      </c>
      <c r="B12" s="1483">
        <v>6924.5280000000002</v>
      </c>
      <c r="C12" s="1483">
        <v>4419.4449999999997</v>
      </c>
      <c r="D12" s="1483">
        <v>1836.5719999999999</v>
      </c>
      <c r="E12" s="1483">
        <v>2582.873</v>
      </c>
      <c r="F12" s="1483">
        <v>2505.0830000000001</v>
      </c>
      <c r="G12" s="1042"/>
      <c r="H12" s="1042"/>
      <c r="I12" s="1042"/>
      <c r="J12" s="1042"/>
      <c r="K12" s="1042"/>
      <c r="L12" s="1042"/>
    </row>
    <row r="13" spans="1:12" s="520" customFormat="1" ht="15" customHeight="1" x14ac:dyDescent="0.25">
      <c r="A13" s="1495" t="s">
        <v>1497</v>
      </c>
      <c r="B13" s="1483">
        <v>6496.4949999999999</v>
      </c>
      <c r="C13" s="1483">
        <v>4057.8319999999999</v>
      </c>
      <c r="D13" s="1483">
        <v>1573.748</v>
      </c>
      <c r="E13" s="1483">
        <v>2484.0839999999998</v>
      </c>
      <c r="F13" s="1483">
        <v>2438.663</v>
      </c>
      <c r="G13" s="1042"/>
      <c r="H13" s="1042"/>
      <c r="I13" s="1042"/>
      <c r="J13" s="1042"/>
      <c r="K13" s="1042"/>
      <c r="L13" s="1042"/>
    </row>
    <row r="14" spans="1:12" s="520" customFormat="1" ht="15" customHeight="1" x14ac:dyDescent="0.25">
      <c r="A14" s="1498" t="s">
        <v>1460</v>
      </c>
      <c r="B14" s="1483">
        <v>428.03300000000002</v>
      </c>
      <c r="C14" s="1483">
        <v>361.613</v>
      </c>
      <c r="D14" s="1483">
        <v>262.82400000000001</v>
      </c>
      <c r="E14" s="1483">
        <v>98.789000000000001</v>
      </c>
      <c r="F14" s="1483">
        <v>66.42</v>
      </c>
      <c r="G14" s="1042"/>
      <c r="H14" s="1042"/>
      <c r="I14" s="1487"/>
    </row>
    <row r="15" spans="1:12" s="520" customFormat="1" ht="25" customHeight="1" x14ac:dyDescent="0.25">
      <c r="A15" s="1158" t="s">
        <v>469</v>
      </c>
      <c r="B15" s="1483">
        <v>2585.8150000000001</v>
      </c>
      <c r="C15" s="1483">
        <v>1677.6</v>
      </c>
      <c r="D15" s="1483">
        <v>599.70500000000004</v>
      </c>
      <c r="E15" s="1483">
        <v>1077.895</v>
      </c>
      <c r="F15" s="1483">
        <v>908.21500000000003</v>
      </c>
      <c r="G15" s="1042"/>
      <c r="H15" s="1042"/>
      <c r="I15" s="1487"/>
    </row>
    <row r="16" spans="1:12" s="517" customFormat="1" ht="15" customHeight="1" x14ac:dyDescent="0.25">
      <c r="A16" s="1154" t="s">
        <v>1497</v>
      </c>
      <c r="B16" s="1483">
        <v>2489.4360000000001</v>
      </c>
      <c r="C16" s="1483">
        <v>1581.221</v>
      </c>
      <c r="D16" s="1486">
        <v>566.65899999999999</v>
      </c>
      <c r="E16" s="1486">
        <v>1014.562</v>
      </c>
      <c r="F16" s="1486">
        <v>908.21500000000003</v>
      </c>
      <c r="G16" s="1042"/>
      <c r="H16" s="1042"/>
      <c r="I16" s="1487"/>
    </row>
    <row r="17" spans="1:9" s="517" customFormat="1" ht="15" customHeight="1" x14ac:dyDescent="0.25">
      <c r="A17" s="1499" t="s">
        <v>1460</v>
      </c>
      <c r="B17" s="1483">
        <v>96.379000000000005</v>
      </c>
      <c r="C17" s="1483">
        <v>96.379000000000005</v>
      </c>
      <c r="D17" s="1486">
        <v>33.045999999999999</v>
      </c>
      <c r="E17" s="1486">
        <v>63.332999999999998</v>
      </c>
      <c r="F17" s="1486">
        <v>0</v>
      </c>
      <c r="G17" s="1042"/>
      <c r="H17" s="1042"/>
      <c r="I17" s="1487"/>
    </row>
    <row r="18" spans="1:9" s="520" customFormat="1" ht="25" customHeight="1" x14ac:dyDescent="0.25">
      <c r="A18" s="1158" t="s">
        <v>1333</v>
      </c>
      <c r="B18" s="1483">
        <v>1701.972</v>
      </c>
      <c r="C18" s="1483">
        <v>1186.905</v>
      </c>
      <c r="D18" s="1483">
        <v>664.18299999999999</v>
      </c>
      <c r="E18" s="1483">
        <v>522.72199999999998</v>
      </c>
      <c r="F18" s="1483">
        <v>515.06700000000001</v>
      </c>
      <c r="G18" s="1042"/>
      <c r="H18" s="1042"/>
      <c r="I18" s="1487"/>
    </row>
    <row r="19" spans="1:9" s="517" customFormat="1" ht="15" customHeight="1" x14ac:dyDescent="0.25">
      <c r="A19" s="1154" t="s">
        <v>1497</v>
      </c>
      <c r="B19" s="1483">
        <v>1553.9839999999999</v>
      </c>
      <c r="C19" s="1483">
        <v>1038.9169999999999</v>
      </c>
      <c r="D19" s="1486">
        <v>516.19500000000005</v>
      </c>
      <c r="E19" s="1486">
        <v>522.72199999999998</v>
      </c>
      <c r="F19" s="1483">
        <v>515.06700000000001</v>
      </c>
      <c r="G19" s="1042"/>
      <c r="H19" s="1042"/>
      <c r="I19" s="1487"/>
    </row>
    <row r="20" spans="1:9" s="517" customFormat="1" ht="15" customHeight="1" x14ac:dyDescent="0.25">
      <c r="A20" s="1499" t="s">
        <v>1460</v>
      </c>
      <c r="B20" s="1483">
        <v>147.988</v>
      </c>
      <c r="C20" s="1483">
        <v>147.988</v>
      </c>
      <c r="D20" s="1486">
        <v>147.988</v>
      </c>
      <c r="E20" s="1486">
        <v>0</v>
      </c>
      <c r="F20" s="1483">
        <v>0</v>
      </c>
      <c r="G20" s="1042"/>
      <c r="H20" s="1042"/>
      <c r="I20" s="1487"/>
    </row>
    <row r="21" spans="1:9" s="517" customFormat="1" ht="25" customHeight="1" x14ac:dyDescent="0.25">
      <c r="A21" s="1158" t="s">
        <v>1342</v>
      </c>
      <c r="B21" s="1483">
        <v>929.10500000000002</v>
      </c>
      <c r="C21" s="1483">
        <v>92.251000000000005</v>
      </c>
      <c r="D21" s="1483">
        <v>59.604999999999997</v>
      </c>
      <c r="E21" s="1483">
        <v>32.646000000000001</v>
      </c>
      <c r="F21" s="1483">
        <v>836.85400000000004</v>
      </c>
      <c r="G21" s="1042"/>
      <c r="H21" s="1042"/>
      <c r="I21" s="1487"/>
    </row>
    <row r="22" spans="1:9" s="517" customFormat="1" ht="15" customHeight="1" x14ac:dyDescent="0.25">
      <c r="A22" s="1154" t="s">
        <v>1497</v>
      </c>
      <c r="B22" s="1483">
        <v>929.10500000000002</v>
      </c>
      <c r="C22" s="1483">
        <v>92.251000000000005</v>
      </c>
      <c r="D22" s="1486">
        <v>59.604999999999997</v>
      </c>
      <c r="E22" s="1486">
        <v>32.646000000000001</v>
      </c>
      <c r="F22" s="1483">
        <v>836.85400000000004</v>
      </c>
      <c r="G22" s="1042"/>
      <c r="H22" s="1042"/>
      <c r="I22" s="1487"/>
    </row>
    <row r="23" spans="1:9" s="517" customFormat="1" ht="15" customHeight="1" x14ac:dyDescent="0.25">
      <c r="A23" s="1499" t="s">
        <v>1460</v>
      </c>
      <c r="B23" s="1483">
        <v>0</v>
      </c>
      <c r="C23" s="1483">
        <v>0</v>
      </c>
      <c r="D23" s="1486">
        <v>0</v>
      </c>
      <c r="E23" s="1486">
        <v>0</v>
      </c>
      <c r="F23" s="1483">
        <v>0</v>
      </c>
      <c r="G23" s="1042"/>
      <c r="H23" s="1042"/>
      <c r="I23" s="1487"/>
    </row>
    <row r="24" spans="1:9" s="517" customFormat="1" ht="25" customHeight="1" x14ac:dyDescent="0.25">
      <c r="A24" s="886" t="s">
        <v>472</v>
      </c>
      <c r="B24" s="1483">
        <v>1367.328</v>
      </c>
      <c r="C24" s="1483">
        <v>1140.972</v>
      </c>
      <c r="D24" s="1483">
        <v>513.07899999999995</v>
      </c>
      <c r="E24" s="1483">
        <v>627.89300000000003</v>
      </c>
      <c r="F24" s="1483">
        <v>226.35599999999999</v>
      </c>
      <c r="G24" s="1042"/>
      <c r="H24" s="1042"/>
      <c r="I24" s="1487"/>
    </row>
    <row r="25" spans="1:9" s="517" customFormat="1" ht="15" customHeight="1" x14ac:dyDescent="0.25">
      <c r="A25" s="475" t="s">
        <v>1497</v>
      </c>
      <c r="B25" s="1483">
        <v>1183.662</v>
      </c>
      <c r="C25" s="1483">
        <v>1023.726</v>
      </c>
      <c r="D25" s="1486">
        <v>431.28899999999999</v>
      </c>
      <c r="E25" s="1486">
        <v>592.43700000000001</v>
      </c>
      <c r="F25" s="1483">
        <v>159.93600000000001</v>
      </c>
      <c r="G25" s="1042"/>
      <c r="H25" s="1042"/>
      <c r="I25" s="1487"/>
    </row>
    <row r="26" spans="1:9" s="517" customFormat="1" ht="15" customHeight="1" x14ac:dyDescent="0.25">
      <c r="A26" s="475" t="s">
        <v>1460</v>
      </c>
      <c r="B26" s="1483">
        <v>183.666</v>
      </c>
      <c r="C26" s="1483">
        <v>117.246</v>
      </c>
      <c r="D26" s="1486">
        <v>81.790000000000006</v>
      </c>
      <c r="E26" s="1486">
        <v>35.456000000000003</v>
      </c>
      <c r="F26" s="1483">
        <v>66.42</v>
      </c>
      <c r="G26" s="1042"/>
      <c r="H26" s="1042"/>
      <c r="I26" s="1487"/>
    </row>
    <row r="27" spans="1:9" s="517" customFormat="1" ht="25" customHeight="1" x14ac:dyDescent="0.25">
      <c r="A27" s="1158" t="s">
        <v>473</v>
      </c>
      <c r="B27" s="1483">
        <v>340.30799999999999</v>
      </c>
      <c r="C27" s="1483">
        <v>321.71699999999998</v>
      </c>
      <c r="D27" s="1483">
        <v>0</v>
      </c>
      <c r="E27" s="1483">
        <v>321.71699999999998</v>
      </c>
      <c r="F27" s="1483">
        <v>18.591000000000001</v>
      </c>
      <c r="G27" s="1042"/>
      <c r="H27" s="1042"/>
      <c r="I27" s="1487"/>
    </row>
    <row r="28" spans="1:9" s="517" customFormat="1" ht="15" customHeight="1" x14ac:dyDescent="0.25">
      <c r="A28" s="475" t="s">
        <v>1497</v>
      </c>
      <c r="B28" s="1483">
        <v>340.30799999999999</v>
      </c>
      <c r="C28" s="1483">
        <v>321.71699999999998</v>
      </c>
      <c r="D28" s="1486">
        <v>0</v>
      </c>
      <c r="E28" s="1486">
        <v>321.71699999999998</v>
      </c>
      <c r="F28" s="1483">
        <v>18.591000000000001</v>
      </c>
      <c r="G28" s="1042"/>
      <c r="H28" s="1042"/>
      <c r="I28" s="1487"/>
    </row>
    <row r="29" spans="1:9" s="517" customFormat="1" ht="15" customHeight="1" x14ac:dyDescent="0.25">
      <c r="A29" s="475" t="s">
        <v>1460</v>
      </c>
      <c r="B29" s="1483">
        <v>0</v>
      </c>
      <c r="C29" s="1483">
        <v>0</v>
      </c>
      <c r="D29" s="1486">
        <v>0</v>
      </c>
      <c r="E29" s="1486">
        <v>0</v>
      </c>
      <c r="F29" s="1483">
        <v>0</v>
      </c>
      <c r="G29" s="1042"/>
      <c r="H29" s="1042"/>
      <c r="I29" s="1487"/>
    </row>
    <row r="30" spans="1:9" s="517" customFormat="1" ht="25" customHeight="1" x14ac:dyDescent="0.25">
      <c r="A30" s="1158" t="s">
        <v>407</v>
      </c>
      <c r="B30" s="1483">
        <v>166.85300000000001</v>
      </c>
      <c r="C30" s="1483">
        <v>158.501</v>
      </c>
      <c r="D30" s="1483">
        <v>0</v>
      </c>
      <c r="E30" s="1483">
        <v>158.501</v>
      </c>
      <c r="F30" s="1483">
        <v>8.3520000000000003</v>
      </c>
      <c r="G30" s="1042"/>
      <c r="H30" s="1042"/>
      <c r="I30" s="1487"/>
    </row>
    <row r="31" spans="1:9" s="517" customFormat="1" ht="15" customHeight="1" x14ac:dyDescent="0.25">
      <c r="A31" s="475" t="s">
        <v>1497</v>
      </c>
      <c r="B31" s="1483">
        <v>163.381</v>
      </c>
      <c r="C31" s="1483">
        <v>155.029</v>
      </c>
      <c r="D31" s="1483">
        <v>0</v>
      </c>
      <c r="E31" s="1483">
        <v>155.029</v>
      </c>
      <c r="F31" s="1483">
        <v>8.3520000000000003</v>
      </c>
      <c r="G31" s="1042"/>
      <c r="H31" s="1042"/>
      <c r="I31" s="1487"/>
    </row>
    <row r="32" spans="1:9" s="517" customFormat="1" ht="15" customHeight="1" x14ac:dyDescent="0.25">
      <c r="A32" s="475" t="s">
        <v>1460</v>
      </c>
      <c r="B32" s="1483">
        <v>3.472</v>
      </c>
      <c r="C32" s="1483">
        <v>3.472</v>
      </c>
      <c r="D32" s="1483">
        <v>0</v>
      </c>
      <c r="E32" s="1483">
        <v>3.472</v>
      </c>
      <c r="F32" s="1483">
        <v>0</v>
      </c>
      <c r="G32" s="1042"/>
      <c r="H32" s="1042"/>
      <c r="I32" s="1487"/>
    </row>
    <row r="33" spans="1:9" s="517" customFormat="1" ht="25" customHeight="1" x14ac:dyDescent="0.25">
      <c r="A33" s="1158" t="s">
        <v>1462</v>
      </c>
      <c r="B33" s="1483">
        <v>272.52300000000002</v>
      </c>
      <c r="C33" s="1483">
        <v>181.898</v>
      </c>
      <c r="D33" s="1483">
        <v>64.67</v>
      </c>
      <c r="E33" s="1483">
        <v>117.22799999999999</v>
      </c>
      <c r="F33" s="1483">
        <v>90.625</v>
      </c>
      <c r="G33" s="1042"/>
      <c r="H33" s="1042"/>
      <c r="I33" s="1487"/>
    </row>
    <row r="34" spans="1:9" s="517" customFormat="1" ht="15" customHeight="1" x14ac:dyDescent="0.25">
      <c r="A34" s="1154" t="s">
        <v>1497</v>
      </c>
      <c r="B34" s="1483">
        <v>272.52300000000002</v>
      </c>
      <c r="C34" s="1483">
        <v>181.898</v>
      </c>
      <c r="D34" s="1483">
        <v>64.67</v>
      </c>
      <c r="E34" s="1483">
        <v>117.22799999999999</v>
      </c>
      <c r="F34" s="1483">
        <v>90.625</v>
      </c>
      <c r="G34" s="1042"/>
      <c r="H34" s="1042"/>
      <c r="I34" s="1487"/>
    </row>
    <row r="35" spans="1:9" s="517" customFormat="1" ht="15" customHeight="1" x14ac:dyDescent="0.25">
      <c r="A35" s="1499" t="s">
        <v>1460</v>
      </c>
      <c r="B35" s="1483">
        <v>0</v>
      </c>
      <c r="C35" s="1483">
        <v>0</v>
      </c>
      <c r="D35" s="1483">
        <v>0</v>
      </c>
      <c r="E35" s="1483">
        <v>0</v>
      </c>
      <c r="F35" s="1483">
        <v>0</v>
      </c>
      <c r="G35" s="1042"/>
      <c r="H35" s="1042"/>
      <c r="I35" s="1487"/>
    </row>
    <row r="36" spans="1:9" s="517" customFormat="1" ht="4.5" customHeight="1" thickBot="1" x14ac:dyDescent="0.3">
      <c r="A36" s="532"/>
      <c r="B36" s="532"/>
      <c r="C36" s="532"/>
      <c r="D36" s="532"/>
      <c r="E36" s="532"/>
      <c r="F36" s="532"/>
    </row>
    <row r="37" spans="1:9" s="517" customFormat="1" ht="3.75" customHeight="1" thickTop="1" x14ac:dyDescent="0.25">
      <c r="A37" s="475"/>
      <c r="B37" s="475"/>
      <c r="C37" s="475"/>
      <c r="D37" s="475"/>
      <c r="E37" s="475"/>
      <c r="F37" s="475"/>
    </row>
    <row r="38" spans="1:9" s="517" customFormat="1" ht="13" customHeight="1" x14ac:dyDescent="0.25">
      <c r="A38" s="947" t="s">
        <v>1425</v>
      </c>
      <c r="B38" s="947"/>
      <c r="C38" s="947"/>
      <c r="D38" s="947"/>
      <c r="E38" s="475"/>
    </row>
    <row r="39" spans="1:9" x14ac:dyDescent="0.2">
      <c r="A39" s="1404"/>
    </row>
    <row r="40" spans="1:9" s="1414" customFormat="1" ht="10.5" x14ac:dyDescent="0.25">
      <c r="A40" s="1492" t="s">
        <v>76</v>
      </c>
      <c r="B40" s="1401"/>
      <c r="C40" s="1401"/>
      <c r="D40" s="1401"/>
      <c r="F40" s="1415"/>
    </row>
    <row r="41" spans="1:9" s="1414" customFormat="1" ht="12" customHeight="1" x14ac:dyDescent="0.25">
      <c r="A41" s="1477" t="s">
        <v>1449</v>
      </c>
      <c r="B41" s="1401"/>
      <c r="C41" s="1401"/>
      <c r="D41" s="1401"/>
      <c r="F41" s="1415"/>
    </row>
    <row r="42" spans="1:9" x14ac:dyDescent="0.2">
      <c r="A42" s="1404"/>
      <c r="B42" s="1404"/>
      <c r="C42" s="1404"/>
      <c r="D42" s="1404"/>
    </row>
    <row r="43" spans="1:9" x14ac:dyDescent="0.2">
      <c r="A43" s="1404"/>
      <c r="B43" s="1404"/>
      <c r="C43" s="1404"/>
      <c r="D43" s="1404"/>
    </row>
    <row r="44" spans="1:9" x14ac:dyDescent="0.2">
      <c r="A44" s="1404"/>
      <c r="B44" s="1404"/>
      <c r="C44" s="1404"/>
      <c r="D44" s="1404"/>
    </row>
    <row r="45" spans="1:9" x14ac:dyDescent="0.2">
      <c r="A45" s="1404"/>
      <c r="B45" s="1404"/>
      <c r="C45" s="1404"/>
      <c r="D45" s="1404"/>
    </row>
    <row r="46" spans="1:9" x14ac:dyDescent="0.2">
      <c r="A46" s="1404"/>
      <c r="B46" s="1404"/>
      <c r="C46" s="1404"/>
      <c r="D46" s="1404"/>
    </row>
    <row r="47" spans="1:9" x14ac:dyDescent="0.2">
      <c r="A47" s="1404"/>
      <c r="B47" s="1404"/>
      <c r="C47" s="1404"/>
      <c r="D47" s="1404"/>
    </row>
    <row r="48" spans="1:9" x14ac:dyDescent="0.2">
      <c r="A48" s="1404"/>
      <c r="B48" s="1404"/>
      <c r="C48" s="1404"/>
      <c r="D48" s="1404"/>
    </row>
    <row r="49" spans="1:4" x14ac:dyDescent="0.2">
      <c r="A49" s="1404"/>
      <c r="B49" s="1404"/>
      <c r="C49" s="1404"/>
      <c r="D49" s="1404"/>
    </row>
    <row r="50" spans="1:4" x14ac:dyDescent="0.2">
      <c r="A50" s="1404"/>
      <c r="B50" s="1404"/>
      <c r="C50" s="1404"/>
      <c r="D50" s="1404"/>
    </row>
    <row r="51" spans="1:4" x14ac:dyDescent="0.2">
      <c r="A51" s="1404"/>
      <c r="B51" s="1404"/>
      <c r="C51" s="1404"/>
      <c r="D51" s="1404"/>
    </row>
    <row r="52" spans="1:4" x14ac:dyDescent="0.2">
      <c r="A52" s="1404"/>
      <c r="B52" s="1404"/>
      <c r="C52" s="1404"/>
      <c r="D52" s="1404"/>
    </row>
    <row r="53" spans="1:4" x14ac:dyDescent="0.2">
      <c r="A53" s="1404"/>
      <c r="B53" s="1404"/>
      <c r="C53" s="1404"/>
      <c r="D53" s="1404"/>
    </row>
    <row r="54" spans="1:4" x14ac:dyDescent="0.2">
      <c r="A54" s="1404"/>
      <c r="B54" s="1404"/>
      <c r="C54" s="1404"/>
      <c r="D54" s="1404"/>
    </row>
    <row r="55" spans="1:4" x14ac:dyDescent="0.2">
      <c r="A55" s="1404"/>
      <c r="B55" s="1404"/>
      <c r="C55" s="1404"/>
      <c r="D55" s="1404"/>
    </row>
    <row r="56" spans="1:4" x14ac:dyDescent="0.2">
      <c r="A56" s="1404"/>
      <c r="B56" s="1404"/>
      <c r="C56" s="1404"/>
      <c r="D56" s="1404"/>
    </row>
    <row r="57" spans="1:4" x14ac:dyDescent="0.2">
      <c r="A57" s="1404"/>
      <c r="B57" s="1404"/>
      <c r="C57" s="1404"/>
      <c r="D57" s="1404"/>
    </row>
    <row r="58" spans="1:4" x14ac:dyDescent="0.2">
      <c r="A58" s="1404"/>
      <c r="B58" s="1404"/>
      <c r="C58" s="1404"/>
      <c r="D58" s="1404"/>
    </row>
    <row r="59" spans="1:4" x14ac:dyDescent="0.2">
      <c r="A59" s="1404"/>
      <c r="B59" s="1404"/>
      <c r="C59" s="1404"/>
      <c r="D59" s="1404"/>
    </row>
    <row r="60" spans="1:4" x14ac:dyDescent="0.2">
      <c r="A60" s="1404"/>
      <c r="B60" s="1404"/>
      <c r="C60" s="1404"/>
      <c r="D60" s="1404"/>
    </row>
    <row r="61" spans="1:4" x14ac:dyDescent="0.2">
      <c r="A61" s="1404"/>
      <c r="B61" s="1404"/>
      <c r="C61" s="1404"/>
      <c r="D61" s="1404"/>
    </row>
    <row r="62" spans="1:4" x14ac:dyDescent="0.2">
      <c r="A62" s="1404"/>
      <c r="B62" s="1404"/>
      <c r="C62" s="1404"/>
      <c r="D62" s="1404"/>
    </row>
    <row r="63" spans="1:4" x14ac:dyDescent="0.2">
      <c r="A63" s="1404"/>
      <c r="B63" s="1404"/>
      <c r="C63" s="1404"/>
      <c r="D63" s="1404"/>
    </row>
    <row r="64" spans="1:4" x14ac:dyDescent="0.2">
      <c r="A64" s="1404"/>
      <c r="B64" s="1404"/>
      <c r="C64" s="1404"/>
      <c r="D64" s="1404"/>
    </row>
    <row r="65" spans="1:4" x14ac:dyDescent="0.2">
      <c r="A65" s="1404"/>
      <c r="B65" s="1404"/>
      <c r="C65" s="1404"/>
      <c r="D65" s="1404"/>
    </row>
    <row r="66" spans="1:4" x14ac:dyDescent="0.2">
      <c r="A66" s="1404"/>
      <c r="B66" s="1404"/>
      <c r="C66" s="1404"/>
      <c r="D66" s="1404"/>
    </row>
    <row r="67" spans="1:4" x14ac:dyDescent="0.2">
      <c r="A67" s="1404"/>
      <c r="B67" s="1404"/>
      <c r="C67" s="1404"/>
      <c r="D67" s="1404"/>
    </row>
    <row r="68" spans="1:4" x14ac:dyDescent="0.2">
      <c r="A68" s="1404"/>
      <c r="B68" s="1404"/>
      <c r="C68" s="1404"/>
      <c r="D68" s="1404"/>
    </row>
    <row r="69" spans="1:4" x14ac:dyDescent="0.2">
      <c r="A69" s="1404"/>
      <c r="B69" s="1404"/>
      <c r="C69" s="1404"/>
      <c r="D69" s="1404"/>
    </row>
    <row r="70" spans="1:4" x14ac:dyDescent="0.2">
      <c r="A70" s="1404"/>
      <c r="B70" s="1404"/>
      <c r="C70" s="1404"/>
      <c r="D70" s="1404"/>
    </row>
  </sheetData>
  <mergeCells count="8">
    <mergeCell ref="A2:D2"/>
    <mergeCell ref="A3:F3"/>
    <mergeCell ref="B5:B8"/>
    <mergeCell ref="C5:E6"/>
    <mergeCell ref="F5:F8"/>
    <mergeCell ref="C7:C8"/>
    <mergeCell ref="D7:D8"/>
    <mergeCell ref="E7:E8"/>
  </mergeCells>
  <conditionalFormatting sqref="B9:F35">
    <cfRule type="cellIs" dxfId="52" priority="1" stopIfTrue="1" operator="between">
      <formula>0.001</formula>
      <formula>0.045</formula>
    </cfRule>
    <cfRule type="cellIs" dxfId="51" priority="2" stopIfTrue="1" operator="between">
      <formula>0.0001</formula>
      <formula>0.045</formula>
    </cfRule>
  </conditionalFormatting>
  <hyperlinks>
    <hyperlink ref="A41" r:id="rId1" xr:uid="{848F47FD-F15B-4BD9-94FC-5374E929D8AA}"/>
    <hyperlink ref="A1" location="Índice!A1" display="Voltar ao índice" xr:uid="{640E5A37-FA6D-4D3B-8F92-ED1F883C5098}"/>
  </hyperlinks>
  <pageMargins left="0.78740157480314965" right="0.78740157480314965" top="1.1811023622047245" bottom="0.78740157480314965" header="0" footer="0"/>
  <pageSetup paperSize="9" orientation="portrait" verticalDpi="300" r:id="rId2"/>
  <headerFooter alignWithMargins="0"/>
  <drawing r:id="rId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32338-A0C7-4AE9-80D0-6B83A1B4EA22}">
  <dimension ref="A1:L70"/>
  <sheetViews>
    <sheetView showGridLines="0" zoomScaleNormal="100" workbookViewId="0"/>
  </sheetViews>
  <sheetFormatPr defaultRowHeight="9" x14ac:dyDescent="0.2"/>
  <cols>
    <col min="1" max="1" width="30.453125" style="1372" customWidth="1"/>
    <col min="2" max="3" width="9.7265625" style="1372" customWidth="1"/>
    <col min="4" max="4" width="9.453125" style="1372" customWidth="1"/>
    <col min="5" max="5" width="8.7265625" style="1372" customWidth="1"/>
    <col min="6" max="6" width="8.26953125" style="1372" customWidth="1"/>
    <col min="7" max="255" width="9.1796875" style="1372"/>
    <col min="256" max="256" width="32.54296875" style="1372" customWidth="1"/>
    <col min="257" max="258" width="9.7265625" style="1372" customWidth="1"/>
    <col min="259" max="259" width="9.453125" style="1372" customWidth="1"/>
    <col min="260" max="260" width="12.54296875" style="1372" customWidth="1"/>
    <col min="261" max="261" width="8.7265625" style="1372" customWidth="1"/>
    <col min="262" max="262" width="8.26953125" style="1372" customWidth="1"/>
    <col min="263" max="511" width="9.1796875" style="1372"/>
    <col min="512" max="512" width="32.54296875" style="1372" customWidth="1"/>
    <col min="513" max="514" width="9.7265625" style="1372" customWidth="1"/>
    <col min="515" max="515" width="9.453125" style="1372" customWidth="1"/>
    <col min="516" max="516" width="12.54296875" style="1372" customWidth="1"/>
    <col min="517" max="517" width="8.7265625" style="1372" customWidth="1"/>
    <col min="518" max="518" width="8.26953125" style="1372" customWidth="1"/>
    <col min="519" max="767" width="9.1796875" style="1372"/>
    <col min="768" max="768" width="32.54296875" style="1372" customWidth="1"/>
    <col min="769" max="770" width="9.7265625" style="1372" customWidth="1"/>
    <col min="771" max="771" width="9.453125" style="1372" customWidth="1"/>
    <col min="772" max="772" width="12.54296875" style="1372" customWidth="1"/>
    <col min="773" max="773" width="8.7265625" style="1372" customWidth="1"/>
    <col min="774" max="774" width="8.26953125" style="1372" customWidth="1"/>
    <col min="775" max="1023" width="9.1796875" style="1372"/>
    <col min="1024" max="1024" width="32.54296875" style="1372" customWidth="1"/>
    <col min="1025" max="1026" width="9.7265625" style="1372" customWidth="1"/>
    <col min="1027" max="1027" width="9.453125" style="1372" customWidth="1"/>
    <col min="1028" max="1028" width="12.54296875" style="1372" customWidth="1"/>
    <col min="1029" max="1029" width="8.7265625" style="1372" customWidth="1"/>
    <col min="1030" max="1030" width="8.26953125" style="1372" customWidth="1"/>
    <col min="1031" max="1279" width="9.1796875" style="1372"/>
    <col min="1280" max="1280" width="32.54296875" style="1372" customWidth="1"/>
    <col min="1281" max="1282" width="9.7265625" style="1372" customWidth="1"/>
    <col min="1283" max="1283" width="9.453125" style="1372" customWidth="1"/>
    <col min="1284" max="1284" width="12.54296875" style="1372" customWidth="1"/>
    <col min="1285" max="1285" width="8.7265625" style="1372" customWidth="1"/>
    <col min="1286" max="1286" width="8.26953125" style="1372" customWidth="1"/>
    <col min="1287" max="1535" width="9.1796875" style="1372"/>
    <col min="1536" max="1536" width="32.54296875" style="1372" customWidth="1"/>
    <col min="1537" max="1538" width="9.7265625" style="1372" customWidth="1"/>
    <col min="1539" max="1539" width="9.453125" style="1372" customWidth="1"/>
    <col min="1540" max="1540" width="12.54296875" style="1372" customWidth="1"/>
    <col min="1541" max="1541" width="8.7265625" style="1372" customWidth="1"/>
    <col min="1542" max="1542" width="8.26953125" style="1372" customWidth="1"/>
    <col min="1543" max="1791" width="9.1796875" style="1372"/>
    <col min="1792" max="1792" width="32.54296875" style="1372" customWidth="1"/>
    <col min="1793" max="1794" width="9.7265625" style="1372" customWidth="1"/>
    <col min="1795" max="1795" width="9.453125" style="1372" customWidth="1"/>
    <col min="1796" max="1796" width="12.54296875" style="1372" customWidth="1"/>
    <col min="1797" max="1797" width="8.7265625" style="1372" customWidth="1"/>
    <col min="1798" max="1798" width="8.26953125" style="1372" customWidth="1"/>
    <col min="1799" max="2047" width="9.1796875" style="1372"/>
    <col min="2048" max="2048" width="32.54296875" style="1372" customWidth="1"/>
    <col min="2049" max="2050" width="9.7265625" style="1372" customWidth="1"/>
    <col min="2051" max="2051" width="9.453125" style="1372" customWidth="1"/>
    <col min="2052" max="2052" width="12.54296875" style="1372" customWidth="1"/>
    <col min="2053" max="2053" width="8.7265625" style="1372" customWidth="1"/>
    <col min="2054" max="2054" width="8.26953125" style="1372" customWidth="1"/>
    <col min="2055" max="2303" width="9.1796875" style="1372"/>
    <col min="2304" max="2304" width="32.54296875" style="1372" customWidth="1"/>
    <col min="2305" max="2306" width="9.7265625" style="1372" customWidth="1"/>
    <col min="2307" max="2307" width="9.453125" style="1372" customWidth="1"/>
    <col min="2308" max="2308" width="12.54296875" style="1372" customWidth="1"/>
    <col min="2309" max="2309" width="8.7265625" style="1372" customWidth="1"/>
    <col min="2310" max="2310" width="8.26953125" style="1372" customWidth="1"/>
    <col min="2311" max="2559" width="9.1796875" style="1372"/>
    <col min="2560" max="2560" width="32.54296875" style="1372" customWidth="1"/>
    <col min="2561" max="2562" width="9.7265625" style="1372" customWidth="1"/>
    <col min="2563" max="2563" width="9.453125" style="1372" customWidth="1"/>
    <col min="2564" max="2564" width="12.54296875" style="1372" customWidth="1"/>
    <col min="2565" max="2565" width="8.7265625" style="1372" customWidth="1"/>
    <col min="2566" max="2566" width="8.26953125" style="1372" customWidth="1"/>
    <col min="2567" max="2815" width="9.1796875" style="1372"/>
    <col min="2816" max="2816" width="32.54296875" style="1372" customWidth="1"/>
    <col min="2817" max="2818" width="9.7265625" style="1372" customWidth="1"/>
    <col min="2819" max="2819" width="9.453125" style="1372" customWidth="1"/>
    <col min="2820" max="2820" width="12.54296875" style="1372" customWidth="1"/>
    <col min="2821" max="2821" width="8.7265625" style="1372" customWidth="1"/>
    <col min="2822" max="2822" width="8.26953125" style="1372" customWidth="1"/>
    <col min="2823" max="3071" width="9.1796875" style="1372"/>
    <col min="3072" max="3072" width="32.54296875" style="1372" customWidth="1"/>
    <col min="3073" max="3074" width="9.7265625" style="1372" customWidth="1"/>
    <col min="3075" max="3075" width="9.453125" style="1372" customWidth="1"/>
    <col min="3076" max="3076" width="12.54296875" style="1372" customWidth="1"/>
    <col min="3077" max="3077" width="8.7265625" style="1372" customWidth="1"/>
    <col min="3078" max="3078" width="8.26953125" style="1372" customWidth="1"/>
    <col min="3079" max="3327" width="9.1796875" style="1372"/>
    <col min="3328" max="3328" width="32.54296875" style="1372" customWidth="1"/>
    <col min="3329" max="3330" width="9.7265625" style="1372" customWidth="1"/>
    <col min="3331" max="3331" width="9.453125" style="1372" customWidth="1"/>
    <col min="3332" max="3332" width="12.54296875" style="1372" customWidth="1"/>
    <col min="3333" max="3333" width="8.7265625" style="1372" customWidth="1"/>
    <col min="3334" max="3334" width="8.26953125" style="1372" customWidth="1"/>
    <col min="3335" max="3583" width="9.1796875" style="1372"/>
    <col min="3584" max="3584" width="32.54296875" style="1372" customWidth="1"/>
    <col min="3585" max="3586" width="9.7265625" style="1372" customWidth="1"/>
    <col min="3587" max="3587" width="9.453125" style="1372" customWidth="1"/>
    <col min="3588" max="3588" width="12.54296875" style="1372" customWidth="1"/>
    <col min="3589" max="3589" width="8.7265625" style="1372" customWidth="1"/>
    <col min="3590" max="3590" width="8.26953125" style="1372" customWidth="1"/>
    <col min="3591" max="3839" width="9.1796875" style="1372"/>
    <col min="3840" max="3840" width="32.54296875" style="1372" customWidth="1"/>
    <col min="3841" max="3842" width="9.7265625" style="1372" customWidth="1"/>
    <col min="3843" max="3843" width="9.453125" style="1372" customWidth="1"/>
    <col min="3844" max="3844" width="12.54296875" style="1372" customWidth="1"/>
    <col min="3845" max="3845" width="8.7265625" style="1372" customWidth="1"/>
    <col min="3846" max="3846" width="8.26953125" style="1372" customWidth="1"/>
    <col min="3847" max="4095" width="9.1796875" style="1372"/>
    <col min="4096" max="4096" width="32.54296875" style="1372" customWidth="1"/>
    <col min="4097" max="4098" width="9.7265625" style="1372" customWidth="1"/>
    <col min="4099" max="4099" width="9.453125" style="1372" customWidth="1"/>
    <col min="4100" max="4100" width="12.54296875" style="1372" customWidth="1"/>
    <col min="4101" max="4101" width="8.7265625" style="1372" customWidth="1"/>
    <col min="4102" max="4102" width="8.26953125" style="1372" customWidth="1"/>
    <col min="4103" max="4351" width="9.1796875" style="1372"/>
    <col min="4352" max="4352" width="32.54296875" style="1372" customWidth="1"/>
    <col min="4353" max="4354" width="9.7265625" style="1372" customWidth="1"/>
    <col min="4355" max="4355" width="9.453125" style="1372" customWidth="1"/>
    <col min="4356" max="4356" width="12.54296875" style="1372" customWidth="1"/>
    <col min="4357" max="4357" width="8.7265625" style="1372" customWidth="1"/>
    <col min="4358" max="4358" width="8.26953125" style="1372" customWidth="1"/>
    <col min="4359" max="4607" width="9.1796875" style="1372"/>
    <col min="4608" max="4608" width="32.54296875" style="1372" customWidth="1"/>
    <col min="4609" max="4610" width="9.7265625" style="1372" customWidth="1"/>
    <col min="4611" max="4611" width="9.453125" style="1372" customWidth="1"/>
    <col min="4612" max="4612" width="12.54296875" style="1372" customWidth="1"/>
    <col min="4613" max="4613" width="8.7265625" style="1372" customWidth="1"/>
    <col min="4614" max="4614" width="8.26953125" style="1372" customWidth="1"/>
    <col min="4615" max="4863" width="9.1796875" style="1372"/>
    <col min="4864" max="4864" width="32.54296875" style="1372" customWidth="1"/>
    <col min="4865" max="4866" width="9.7265625" style="1372" customWidth="1"/>
    <col min="4867" max="4867" width="9.453125" style="1372" customWidth="1"/>
    <col min="4868" max="4868" width="12.54296875" style="1372" customWidth="1"/>
    <col min="4869" max="4869" width="8.7265625" style="1372" customWidth="1"/>
    <col min="4870" max="4870" width="8.26953125" style="1372" customWidth="1"/>
    <col min="4871" max="5119" width="9.1796875" style="1372"/>
    <col min="5120" max="5120" width="32.54296875" style="1372" customWidth="1"/>
    <col min="5121" max="5122" width="9.7265625" style="1372" customWidth="1"/>
    <col min="5123" max="5123" width="9.453125" style="1372" customWidth="1"/>
    <col min="5124" max="5124" width="12.54296875" style="1372" customWidth="1"/>
    <col min="5125" max="5125" width="8.7265625" style="1372" customWidth="1"/>
    <col min="5126" max="5126" width="8.26953125" style="1372" customWidth="1"/>
    <col min="5127" max="5375" width="9.1796875" style="1372"/>
    <col min="5376" max="5376" width="32.54296875" style="1372" customWidth="1"/>
    <col min="5377" max="5378" width="9.7265625" style="1372" customWidth="1"/>
    <col min="5379" max="5379" width="9.453125" style="1372" customWidth="1"/>
    <col min="5380" max="5380" width="12.54296875" style="1372" customWidth="1"/>
    <col min="5381" max="5381" width="8.7265625" style="1372" customWidth="1"/>
    <col min="5382" max="5382" width="8.26953125" style="1372" customWidth="1"/>
    <col min="5383" max="5631" width="9.1796875" style="1372"/>
    <col min="5632" max="5632" width="32.54296875" style="1372" customWidth="1"/>
    <col min="5633" max="5634" width="9.7265625" style="1372" customWidth="1"/>
    <col min="5635" max="5635" width="9.453125" style="1372" customWidth="1"/>
    <col min="5636" max="5636" width="12.54296875" style="1372" customWidth="1"/>
    <col min="5637" max="5637" width="8.7265625" style="1372" customWidth="1"/>
    <col min="5638" max="5638" width="8.26953125" style="1372" customWidth="1"/>
    <col min="5639" max="5887" width="9.1796875" style="1372"/>
    <col min="5888" max="5888" width="32.54296875" style="1372" customWidth="1"/>
    <col min="5889" max="5890" width="9.7265625" style="1372" customWidth="1"/>
    <col min="5891" max="5891" width="9.453125" style="1372" customWidth="1"/>
    <col min="5892" max="5892" width="12.54296875" style="1372" customWidth="1"/>
    <col min="5893" max="5893" width="8.7265625" style="1372" customWidth="1"/>
    <col min="5894" max="5894" width="8.26953125" style="1372" customWidth="1"/>
    <col min="5895" max="6143" width="9.1796875" style="1372"/>
    <col min="6144" max="6144" width="32.54296875" style="1372" customWidth="1"/>
    <col min="6145" max="6146" width="9.7265625" style="1372" customWidth="1"/>
    <col min="6147" max="6147" width="9.453125" style="1372" customWidth="1"/>
    <col min="6148" max="6148" width="12.54296875" style="1372" customWidth="1"/>
    <col min="6149" max="6149" width="8.7265625" style="1372" customWidth="1"/>
    <col min="6150" max="6150" width="8.26953125" style="1372" customWidth="1"/>
    <col min="6151" max="6399" width="9.1796875" style="1372"/>
    <col min="6400" max="6400" width="32.54296875" style="1372" customWidth="1"/>
    <col min="6401" max="6402" width="9.7265625" style="1372" customWidth="1"/>
    <col min="6403" max="6403" width="9.453125" style="1372" customWidth="1"/>
    <col min="6404" max="6404" width="12.54296875" style="1372" customWidth="1"/>
    <col min="6405" max="6405" width="8.7265625" style="1372" customWidth="1"/>
    <col min="6406" max="6406" width="8.26953125" style="1372" customWidth="1"/>
    <col min="6407" max="6655" width="9.1796875" style="1372"/>
    <col min="6656" max="6656" width="32.54296875" style="1372" customWidth="1"/>
    <col min="6657" max="6658" width="9.7265625" style="1372" customWidth="1"/>
    <col min="6659" max="6659" width="9.453125" style="1372" customWidth="1"/>
    <col min="6660" max="6660" width="12.54296875" style="1372" customWidth="1"/>
    <col min="6661" max="6661" width="8.7265625" style="1372" customWidth="1"/>
    <col min="6662" max="6662" width="8.26953125" style="1372" customWidth="1"/>
    <col min="6663" max="6911" width="9.1796875" style="1372"/>
    <col min="6912" max="6912" width="32.54296875" style="1372" customWidth="1"/>
    <col min="6913" max="6914" width="9.7265625" style="1372" customWidth="1"/>
    <col min="6915" max="6915" width="9.453125" style="1372" customWidth="1"/>
    <col min="6916" max="6916" width="12.54296875" style="1372" customWidth="1"/>
    <col min="6917" max="6917" width="8.7265625" style="1372" customWidth="1"/>
    <col min="6918" max="6918" width="8.26953125" style="1372" customWidth="1"/>
    <col min="6919" max="7167" width="9.1796875" style="1372"/>
    <col min="7168" max="7168" width="32.54296875" style="1372" customWidth="1"/>
    <col min="7169" max="7170" width="9.7265625" style="1372" customWidth="1"/>
    <col min="7171" max="7171" width="9.453125" style="1372" customWidth="1"/>
    <col min="7172" max="7172" width="12.54296875" style="1372" customWidth="1"/>
    <col min="7173" max="7173" width="8.7265625" style="1372" customWidth="1"/>
    <col min="7174" max="7174" width="8.26953125" style="1372" customWidth="1"/>
    <col min="7175" max="7423" width="9.1796875" style="1372"/>
    <col min="7424" max="7424" width="32.54296875" style="1372" customWidth="1"/>
    <col min="7425" max="7426" width="9.7265625" style="1372" customWidth="1"/>
    <col min="7427" max="7427" width="9.453125" style="1372" customWidth="1"/>
    <col min="7428" max="7428" width="12.54296875" style="1372" customWidth="1"/>
    <col min="7429" max="7429" width="8.7265625" style="1372" customWidth="1"/>
    <col min="7430" max="7430" width="8.26953125" style="1372" customWidth="1"/>
    <col min="7431" max="7679" width="9.1796875" style="1372"/>
    <col min="7680" max="7680" width="32.54296875" style="1372" customWidth="1"/>
    <col min="7681" max="7682" width="9.7265625" style="1372" customWidth="1"/>
    <col min="7683" max="7683" width="9.453125" style="1372" customWidth="1"/>
    <col min="7684" max="7684" width="12.54296875" style="1372" customWidth="1"/>
    <col min="7685" max="7685" width="8.7265625" style="1372" customWidth="1"/>
    <col min="7686" max="7686" width="8.26953125" style="1372" customWidth="1"/>
    <col min="7687" max="7935" width="9.1796875" style="1372"/>
    <col min="7936" max="7936" width="32.54296875" style="1372" customWidth="1"/>
    <col min="7937" max="7938" width="9.7265625" style="1372" customWidth="1"/>
    <col min="7939" max="7939" width="9.453125" style="1372" customWidth="1"/>
    <col min="7940" max="7940" width="12.54296875" style="1372" customWidth="1"/>
    <col min="7941" max="7941" width="8.7265625" style="1372" customWidth="1"/>
    <col min="7942" max="7942" width="8.26953125" style="1372" customWidth="1"/>
    <col min="7943" max="8191" width="9.1796875" style="1372"/>
    <col min="8192" max="8192" width="32.54296875" style="1372" customWidth="1"/>
    <col min="8193" max="8194" width="9.7265625" style="1372" customWidth="1"/>
    <col min="8195" max="8195" width="9.453125" style="1372" customWidth="1"/>
    <col min="8196" max="8196" width="12.54296875" style="1372" customWidth="1"/>
    <col min="8197" max="8197" width="8.7265625" style="1372" customWidth="1"/>
    <col min="8198" max="8198" width="8.26953125" style="1372" customWidth="1"/>
    <col min="8199" max="8447" width="9.1796875" style="1372"/>
    <col min="8448" max="8448" width="32.54296875" style="1372" customWidth="1"/>
    <col min="8449" max="8450" width="9.7265625" style="1372" customWidth="1"/>
    <col min="8451" max="8451" width="9.453125" style="1372" customWidth="1"/>
    <col min="8452" max="8452" width="12.54296875" style="1372" customWidth="1"/>
    <col min="8453" max="8453" width="8.7265625" style="1372" customWidth="1"/>
    <col min="8454" max="8454" width="8.26953125" style="1372" customWidth="1"/>
    <col min="8455" max="8703" width="9.1796875" style="1372"/>
    <col min="8704" max="8704" width="32.54296875" style="1372" customWidth="1"/>
    <col min="8705" max="8706" width="9.7265625" style="1372" customWidth="1"/>
    <col min="8707" max="8707" width="9.453125" style="1372" customWidth="1"/>
    <col min="8708" max="8708" width="12.54296875" style="1372" customWidth="1"/>
    <col min="8709" max="8709" width="8.7265625" style="1372" customWidth="1"/>
    <col min="8710" max="8710" width="8.26953125" style="1372" customWidth="1"/>
    <col min="8711" max="8959" width="9.1796875" style="1372"/>
    <col min="8960" max="8960" width="32.54296875" style="1372" customWidth="1"/>
    <col min="8961" max="8962" width="9.7265625" style="1372" customWidth="1"/>
    <col min="8963" max="8963" width="9.453125" style="1372" customWidth="1"/>
    <col min="8964" max="8964" width="12.54296875" style="1372" customWidth="1"/>
    <col min="8965" max="8965" width="8.7265625" style="1372" customWidth="1"/>
    <col min="8966" max="8966" width="8.26953125" style="1372" customWidth="1"/>
    <col min="8967" max="9215" width="9.1796875" style="1372"/>
    <col min="9216" max="9216" width="32.54296875" style="1372" customWidth="1"/>
    <col min="9217" max="9218" width="9.7265625" style="1372" customWidth="1"/>
    <col min="9219" max="9219" width="9.453125" style="1372" customWidth="1"/>
    <col min="9220" max="9220" width="12.54296875" style="1372" customWidth="1"/>
    <col min="9221" max="9221" width="8.7265625" style="1372" customWidth="1"/>
    <col min="9222" max="9222" width="8.26953125" style="1372" customWidth="1"/>
    <col min="9223" max="9471" width="9.1796875" style="1372"/>
    <col min="9472" max="9472" width="32.54296875" style="1372" customWidth="1"/>
    <col min="9473" max="9474" width="9.7265625" style="1372" customWidth="1"/>
    <col min="9475" max="9475" width="9.453125" style="1372" customWidth="1"/>
    <col min="9476" max="9476" width="12.54296875" style="1372" customWidth="1"/>
    <col min="9477" max="9477" width="8.7265625" style="1372" customWidth="1"/>
    <col min="9478" max="9478" width="8.26953125" style="1372" customWidth="1"/>
    <col min="9479" max="9727" width="9.1796875" style="1372"/>
    <col min="9728" max="9728" width="32.54296875" style="1372" customWidth="1"/>
    <col min="9729" max="9730" width="9.7265625" style="1372" customWidth="1"/>
    <col min="9731" max="9731" width="9.453125" style="1372" customWidth="1"/>
    <col min="9732" max="9732" width="12.54296875" style="1372" customWidth="1"/>
    <col min="9733" max="9733" width="8.7265625" style="1372" customWidth="1"/>
    <col min="9734" max="9734" width="8.26953125" style="1372" customWidth="1"/>
    <col min="9735" max="9983" width="9.1796875" style="1372"/>
    <col min="9984" max="9984" width="32.54296875" style="1372" customWidth="1"/>
    <col min="9985" max="9986" width="9.7265625" style="1372" customWidth="1"/>
    <col min="9987" max="9987" width="9.453125" style="1372" customWidth="1"/>
    <col min="9988" max="9988" width="12.54296875" style="1372" customWidth="1"/>
    <col min="9989" max="9989" width="8.7265625" style="1372" customWidth="1"/>
    <col min="9990" max="9990" width="8.26953125" style="1372" customWidth="1"/>
    <col min="9991" max="10239" width="9.1796875" style="1372"/>
    <col min="10240" max="10240" width="32.54296875" style="1372" customWidth="1"/>
    <col min="10241" max="10242" width="9.7265625" style="1372" customWidth="1"/>
    <col min="10243" max="10243" width="9.453125" style="1372" customWidth="1"/>
    <col min="10244" max="10244" width="12.54296875" style="1372" customWidth="1"/>
    <col min="10245" max="10245" width="8.7265625" style="1372" customWidth="1"/>
    <col min="10246" max="10246" width="8.26953125" style="1372" customWidth="1"/>
    <col min="10247" max="10495" width="9.1796875" style="1372"/>
    <col min="10496" max="10496" width="32.54296875" style="1372" customWidth="1"/>
    <col min="10497" max="10498" width="9.7265625" style="1372" customWidth="1"/>
    <col min="10499" max="10499" width="9.453125" style="1372" customWidth="1"/>
    <col min="10500" max="10500" width="12.54296875" style="1372" customWidth="1"/>
    <col min="10501" max="10501" width="8.7265625" style="1372" customWidth="1"/>
    <col min="10502" max="10502" width="8.26953125" style="1372" customWidth="1"/>
    <col min="10503" max="10751" width="9.1796875" style="1372"/>
    <col min="10752" max="10752" width="32.54296875" style="1372" customWidth="1"/>
    <col min="10753" max="10754" width="9.7265625" style="1372" customWidth="1"/>
    <col min="10755" max="10755" width="9.453125" style="1372" customWidth="1"/>
    <col min="10756" max="10756" width="12.54296875" style="1372" customWidth="1"/>
    <col min="10757" max="10757" width="8.7265625" style="1372" customWidth="1"/>
    <col min="10758" max="10758" width="8.26953125" style="1372" customWidth="1"/>
    <col min="10759" max="11007" width="9.1796875" style="1372"/>
    <col min="11008" max="11008" width="32.54296875" style="1372" customWidth="1"/>
    <col min="11009" max="11010" width="9.7265625" style="1372" customWidth="1"/>
    <col min="11011" max="11011" width="9.453125" style="1372" customWidth="1"/>
    <col min="11012" max="11012" width="12.54296875" style="1372" customWidth="1"/>
    <col min="11013" max="11013" width="8.7265625" style="1372" customWidth="1"/>
    <col min="11014" max="11014" width="8.26953125" style="1372" customWidth="1"/>
    <col min="11015" max="11263" width="9.1796875" style="1372"/>
    <col min="11264" max="11264" width="32.54296875" style="1372" customWidth="1"/>
    <col min="11265" max="11266" width="9.7265625" style="1372" customWidth="1"/>
    <col min="11267" max="11267" width="9.453125" style="1372" customWidth="1"/>
    <col min="11268" max="11268" width="12.54296875" style="1372" customWidth="1"/>
    <col min="11269" max="11269" width="8.7265625" style="1372" customWidth="1"/>
    <col min="11270" max="11270" width="8.26953125" style="1372" customWidth="1"/>
    <col min="11271" max="11519" width="9.1796875" style="1372"/>
    <col min="11520" max="11520" width="32.54296875" style="1372" customWidth="1"/>
    <col min="11521" max="11522" width="9.7265625" style="1372" customWidth="1"/>
    <col min="11523" max="11523" width="9.453125" style="1372" customWidth="1"/>
    <col min="11524" max="11524" width="12.54296875" style="1372" customWidth="1"/>
    <col min="11525" max="11525" width="8.7265625" style="1372" customWidth="1"/>
    <col min="11526" max="11526" width="8.26953125" style="1372" customWidth="1"/>
    <col min="11527" max="11775" width="9.1796875" style="1372"/>
    <col min="11776" max="11776" width="32.54296875" style="1372" customWidth="1"/>
    <col min="11777" max="11778" width="9.7265625" style="1372" customWidth="1"/>
    <col min="11779" max="11779" width="9.453125" style="1372" customWidth="1"/>
    <col min="11780" max="11780" width="12.54296875" style="1372" customWidth="1"/>
    <col min="11781" max="11781" width="8.7265625" style="1372" customWidth="1"/>
    <col min="11782" max="11782" width="8.26953125" style="1372" customWidth="1"/>
    <col min="11783" max="12031" width="9.1796875" style="1372"/>
    <col min="12032" max="12032" width="32.54296875" style="1372" customWidth="1"/>
    <col min="12033" max="12034" width="9.7265625" style="1372" customWidth="1"/>
    <col min="12035" max="12035" width="9.453125" style="1372" customWidth="1"/>
    <col min="12036" max="12036" width="12.54296875" style="1372" customWidth="1"/>
    <col min="12037" max="12037" width="8.7265625" style="1372" customWidth="1"/>
    <col min="12038" max="12038" width="8.26953125" style="1372" customWidth="1"/>
    <col min="12039" max="12287" width="9.1796875" style="1372"/>
    <col min="12288" max="12288" width="32.54296875" style="1372" customWidth="1"/>
    <col min="12289" max="12290" width="9.7265625" style="1372" customWidth="1"/>
    <col min="12291" max="12291" width="9.453125" style="1372" customWidth="1"/>
    <col min="12292" max="12292" width="12.54296875" style="1372" customWidth="1"/>
    <col min="12293" max="12293" width="8.7265625" style="1372" customWidth="1"/>
    <col min="12294" max="12294" width="8.26953125" style="1372" customWidth="1"/>
    <col min="12295" max="12543" width="9.1796875" style="1372"/>
    <col min="12544" max="12544" width="32.54296875" style="1372" customWidth="1"/>
    <col min="12545" max="12546" width="9.7265625" style="1372" customWidth="1"/>
    <col min="12547" max="12547" width="9.453125" style="1372" customWidth="1"/>
    <col min="12548" max="12548" width="12.54296875" style="1372" customWidth="1"/>
    <col min="12549" max="12549" width="8.7265625" style="1372" customWidth="1"/>
    <col min="12550" max="12550" width="8.26953125" style="1372" customWidth="1"/>
    <col min="12551" max="12799" width="9.1796875" style="1372"/>
    <col min="12800" max="12800" width="32.54296875" style="1372" customWidth="1"/>
    <col min="12801" max="12802" width="9.7265625" style="1372" customWidth="1"/>
    <col min="12803" max="12803" width="9.453125" style="1372" customWidth="1"/>
    <col min="12804" max="12804" width="12.54296875" style="1372" customWidth="1"/>
    <col min="12805" max="12805" width="8.7265625" style="1372" customWidth="1"/>
    <col min="12806" max="12806" width="8.26953125" style="1372" customWidth="1"/>
    <col min="12807" max="13055" width="9.1796875" style="1372"/>
    <col min="13056" max="13056" width="32.54296875" style="1372" customWidth="1"/>
    <col min="13057" max="13058" width="9.7265625" style="1372" customWidth="1"/>
    <col min="13059" max="13059" width="9.453125" style="1372" customWidth="1"/>
    <col min="13060" max="13060" width="12.54296875" style="1372" customWidth="1"/>
    <col min="13061" max="13061" width="8.7265625" style="1372" customWidth="1"/>
    <col min="13062" max="13062" width="8.26953125" style="1372" customWidth="1"/>
    <col min="13063" max="13311" width="9.1796875" style="1372"/>
    <col min="13312" max="13312" width="32.54296875" style="1372" customWidth="1"/>
    <col min="13313" max="13314" width="9.7265625" style="1372" customWidth="1"/>
    <col min="13315" max="13315" width="9.453125" style="1372" customWidth="1"/>
    <col min="13316" max="13316" width="12.54296875" style="1372" customWidth="1"/>
    <col min="13317" max="13317" width="8.7265625" style="1372" customWidth="1"/>
    <col min="13318" max="13318" width="8.26953125" style="1372" customWidth="1"/>
    <col min="13319" max="13567" width="9.1796875" style="1372"/>
    <col min="13568" max="13568" width="32.54296875" style="1372" customWidth="1"/>
    <col min="13569" max="13570" width="9.7265625" style="1372" customWidth="1"/>
    <col min="13571" max="13571" width="9.453125" style="1372" customWidth="1"/>
    <col min="13572" max="13572" width="12.54296875" style="1372" customWidth="1"/>
    <col min="13573" max="13573" width="8.7265625" style="1372" customWidth="1"/>
    <col min="13574" max="13574" width="8.26953125" style="1372" customWidth="1"/>
    <col min="13575" max="13823" width="9.1796875" style="1372"/>
    <col min="13824" max="13824" width="32.54296875" style="1372" customWidth="1"/>
    <col min="13825" max="13826" width="9.7265625" style="1372" customWidth="1"/>
    <col min="13827" max="13827" width="9.453125" style="1372" customWidth="1"/>
    <col min="13828" max="13828" width="12.54296875" style="1372" customWidth="1"/>
    <col min="13829" max="13829" width="8.7265625" style="1372" customWidth="1"/>
    <col min="13830" max="13830" width="8.26953125" style="1372" customWidth="1"/>
    <col min="13831" max="14079" width="9.1796875" style="1372"/>
    <col min="14080" max="14080" width="32.54296875" style="1372" customWidth="1"/>
    <col min="14081" max="14082" width="9.7265625" style="1372" customWidth="1"/>
    <col min="14083" max="14083" width="9.453125" style="1372" customWidth="1"/>
    <col min="14084" max="14084" width="12.54296875" style="1372" customWidth="1"/>
    <col min="14085" max="14085" width="8.7265625" style="1372" customWidth="1"/>
    <col min="14086" max="14086" width="8.26953125" style="1372" customWidth="1"/>
    <col min="14087" max="14335" width="9.1796875" style="1372"/>
    <col min="14336" max="14336" width="32.54296875" style="1372" customWidth="1"/>
    <col min="14337" max="14338" width="9.7265625" style="1372" customWidth="1"/>
    <col min="14339" max="14339" width="9.453125" style="1372" customWidth="1"/>
    <col min="14340" max="14340" width="12.54296875" style="1372" customWidth="1"/>
    <col min="14341" max="14341" width="8.7265625" style="1372" customWidth="1"/>
    <col min="14342" max="14342" width="8.26953125" style="1372" customWidth="1"/>
    <col min="14343" max="14591" width="9.1796875" style="1372"/>
    <col min="14592" max="14592" width="32.54296875" style="1372" customWidth="1"/>
    <col min="14593" max="14594" width="9.7265625" style="1372" customWidth="1"/>
    <col min="14595" max="14595" width="9.453125" style="1372" customWidth="1"/>
    <col min="14596" max="14596" width="12.54296875" style="1372" customWidth="1"/>
    <col min="14597" max="14597" width="8.7265625" style="1372" customWidth="1"/>
    <col min="14598" max="14598" width="8.26953125" style="1372" customWidth="1"/>
    <col min="14599" max="14847" width="9.1796875" style="1372"/>
    <col min="14848" max="14848" width="32.54296875" style="1372" customWidth="1"/>
    <col min="14849" max="14850" width="9.7265625" style="1372" customWidth="1"/>
    <col min="14851" max="14851" width="9.453125" style="1372" customWidth="1"/>
    <col min="14852" max="14852" width="12.54296875" style="1372" customWidth="1"/>
    <col min="14853" max="14853" width="8.7265625" style="1372" customWidth="1"/>
    <col min="14854" max="14854" width="8.26953125" style="1372" customWidth="1"/>
    <col min="14855" max="15103" width="9.1796875" style="1372"/>
    <col min="15104" max="15104" width="32.54296875" style="1372" customWidth="1"/>
    <col min="15105" max="15106" width="9.7265625" style="1372" customWidth="1"/>
    <col min="15107" max="15107" width="9.453125" style="1372" customWidth="1"/>
    <col min="15108" max="15108" width="12.54296875" style="1372" customWidth="1"/>
    <col min="15109" max="15109" width="8.7265625" style="1372" customWidth="1"/>
    <col min="15110" max="15110" width="8.26953125" style="1372" customWidth="1"/>
    <col min="15111" max="15359" width="9.1796875" style="1372"/>
    <col min="15360" max="15360" width="32.54296875" style="1372" customWidth="1"/>
    <col min="15361" max="15362" width="9.7265625" style="1372" customWidth="1"/>
    <col min="15363" max="15363" width="9.453125" style="1372" customWidth="1"/>
    <col min="15364" max="15364" width="12.54296875" style="1372" customWidth="1"/>
    <col min="15365" max="15365" width="8.7265625" style="1372" customWidth="1"/>
    <col min="15366" max="15366" width="8.26953125" style="1372" customWidth="1"/>
    <col min="15367" max="15615" width="9.1796875" style="1372"/>
    <col min="15616" max="15616" width="32.54296875" style="1372" customWidth="1"/>
    <col min="15617" max="15618" width="9.7265625" style="1372" customWidth="1"/>
    <col min="15619" max="15619" width="9.453125" style="1372" customWidth="1"/>
    <col min="15620" max="15620" width="12.54296875" style="1372" customWidth="1"/>
    <col min="15621" max="15621" width="8.7265625" style="1372" customWidth="1"/>
    <col min="15622" max="15622" width="8.26953125" style="1372" customWidth="1"/>
    <col min="15623" max="15871" width="9.1796875" style="1372"/>
    <col min="15872" max="15872" width="32.54296875" style="1372" customWidth="1"/>
    <col min="15873" max="15874" width="9.7265625" style="1372" customWidth="1"/>
    <col min="15875" max="15875" width="9.453125" style="1372" customWidth="1"/>
    <col min="15876" max="15876" width="12.54296875" style="1372" customWidth="1"/>
    <col min="15877" max="15877" width="8.7265625" style="1372" customWidth="1"/>
    <col min="15878" max="15878" width="8.26953125" style="1372" customWidth="1"/>
    <col min="15879" max="16127" width="9.1796875" style="1372"/>
    <col min="16128" max="16128" width="32.54296875" style="1372" customWidth="1"/>
    <col min="16129" max="16130" width="9.7265625" style="1372" customWidth="1"/>
    <col min="16131" max="16131" width="9.453125" style="1372" customWidth="1"/>
    <col min="16132" max="16132" width="12.54296875" style="1372" customWidth="1"/>
    <col min="16133" max="16133" width="8.7265625" style="1372" customWidth="1"/>
    <col min="16134" max="16134" width="8.26953125" style="1372" customWidth="1"/>
    <col min="16135" max="16384" width="9.1796875" style="1372"/>
  </cols>
  <sheetData>
    <row r="1" spans="1:12" ht="13" x14ac:dyDescent="0.3">
      <c r="A1" s="407" t="s">
        <v>371</v>
      </c>
    </row>
    <row r="2" spans="1:12" ht="19.5" customHeight="1" x14ac:dyDescent="0.25">
      <c r="A2" s="2946" t="s">
        <v>1498</v>
      </c>
      <c r="B2" s="2946"/>
      <c r="C2" s="2946"/>
      <c r="D2" s="2946"/>
    </row>
    <row r="3" spans="1:12" ht="19.5" customHeight="1" x14ac:dyDescent="0.2">
      <c r="A3" s="2947" t="s">
        <v>1499</v>
      </c>
      <c r="B3" s="2947"/>
      <c r="C3" s="2947"/>
      <c r="D3" s="2947"/>
      <c r="E3" s="2970"/>
      <c r="F3" s="2970"/>
    </row>
    <row r="4" spans="1:12" s="517" customFormat="1" ht="13" customHeight="1" x14ac:dyDescent="0.25">
      <c r="A4" s="1166">
        <v>2022</v>
      </c>
      <c r="B4" s="1482"/>
      <c r="C4" s="1454"/>
      <c r="D4" s="1454"/>
      <c r="F4" s="1455" t="s">
        <v>1400</v>
      </c>
    </row>
    <row r="5" spans="1:12" s="517" customFormat="1" ht="11.15" customHeight="1" x14ac:dyDescent="0.25">
      <c r="A5" s="1456" t="s">
        <v>1381</v>
      </c>
      <c r="B5" s="2943" t="s">
        <v>0</v>
      </c>
      <c r="C5" s="2963" t="s">
        <v>1429</v>
      </c>
      <c r="D5" s="2964"/>
      <c r="E5" s="2965"/>
      <c r="F5" s="2943" t="s">
        <v>1430</v>
      </c>
    </row>
    <row r="6" spans="1:12" s="517" customFormat="1" ht="11.15" customHeight="1" x14ac:dyDescent="0.25">
      <c r="A6" s="1457"/>
      <c r="B6" s="2949"/>
      <c r="C6" s="2966"/>
      <c r="D6" s="2689"/>
      <c r="E6" s="2690"/>
      <c r="F6" s="2967"/>
    </row>
    <row r="7" spans="1:12" s="517" customFormat="1" ht="11.15" customHeight="1" x14ac:dyDescent="0.25">
      <c r="A7" s="1457"/>
      <c r="B7" s="2949"/>
      <c r="C7" s="2943" t="s">
        <v>0</v>
      </c>
      <c r="D7" s="2943" t="s">
        <v>1423</v>
      </c>
      <c r="E7" s="2943" t="s">
        <v>1431</v>
      </c>
      <c r="F7" s="2967"/>
    </row>
    <row r="8" spans="1:12" s="517" customFormat="1" ht="29.25" customHeight="1" x14ac:dyDescent="0.25">
      <c r="A8" s="1387" t="s">
        <v>538</v>
      </c>
      <c r="B8" s="2950"/>
      <c r="C8" s="2950"/>
      <c r="D8" s="2969"/>
      <c r="E8" s="2969"/>
      <c r="F8" s="2968"/>
      <c r="G8" s="1493"/>
      <c r="H8" s="1493"/>
      <c r="I8" s="1493"/>
      <c r="J8" s="1493"/>
      <c r="K8" s="1493"/>
      <c r="L8" s="1493"/>
    </row>
    <row r="9" spans="1:12" s="1428" customFormat="1" ht="22" customHeight="1" x14ac:dyDescent="0.25">
      <c r="A9" s="480" t="s">
        <v>151</v>
      </c>
      <c r="B9" s="1494">
        <v>10847.216</v>
      </c>
      <c r="C9" s="1494">
        <v>10718.662</v>
      </c>
      <c r="D9" s="1494">
        <v>1203.9159999999999</v>
      </c>
      <c r="E9" s="1494">
        <v>9514.7459999999992</v>
      </c>
      <c r="F9" s="1494">
        <v>128.554</v>
      </c>
      <c r="G9" s="1042"/>
      <c r="H9" s="1042"/>
      <c r="I9" s="1042"/>
      <c r="J9" s="1042"/>
      <c r="K9" s="1042"/>
      <c r="L9" s="1042"/>
    </row>
    <row r="10" spans="1:12" s="520" customFormat="1" ht="15" customHeight="1" x14ac:dyDescent="0.25">
      <c r="A10" s="1495" t="s">
        <v>1500</v>
      </c>
      <c r="B10" s="1483">
        <v>7911.1869999999999</v>
      </c>
      <c r="C10" s="1483">
        <v>7820.7330000000002</v>
      </c>
      <c r="D10" s="1483">
        <v>770.03200000000004</v>
      </c>
      <c r="E10" s="1483">
        <v>7050.701</v>
      </c>
      <c r="F10" s="1483">
        <v>90.453999999999994</v>
      </c>
      <c r="G10" s="1042"/>
      <c r="H10" s="1042"/>
      <c r="I10" s="1042"/>
      <c r="J10" s="1042"/>
    </row>
    <row r="11" spans="1:12" s="520" customFormat="1" ht="15" customHeight="1" x14ac:dyDescent="0.25">
      <c r="A11" s="1496" t="s">
        <v>1460</v>
      </c>
      <c r="B11" s="1483">
        <v>2936.029</v>
      </c>
      <c r="C11" s="1483">
        <v>2897.9290000000001</v>
      </c>
      <c r="D11" s="1483">
        <v>433.88400000000001</v>
      </c>
      <c r="E11" s="1483">
        <v>2464.0450000000001</v>
      </c>
      <c r="F11" s="1483">
        <v>38.1</v>
      </c>
      <c r="G11" s="1042"/>
      <c r="H11" s="1042"/>
      <c r="I11" s="1042"/>
      <c r="J11" s="1042"/>
    </row>
    <row r="12" spans="1:12" s="1428" customFormat="1" ht="22" customHeight="1" x14ac:dyDescent="0.25">
      <c r="A12" s="1158" t="s">
        <v>152</v>
      </c>
      <c r="B12" s="1483">
        <v>10218.156999999999</v>
      </c>
      <c r="C12" s="1483">
        <v>10089.602999999999</v>
      </c>
      <c r="D12" s="1483">
        <v>1140.8610000000001</v>
      </c>
      <c r="E12" s="1483">
        <v>8948.7420000000002</v>
      </c>
      <c r="F12" s="1483">
        <v>128.554</v>
      </c>
      <c r="G12" s="1042"/>
      <c r="H12" s="1042"/>
      <c r="I12" s="1042"/>
      <c r="J12" s="1042"/>
      <c r="K12" s="1042"/>
      <c r="L12" s="1042"/>
    </row>
    <row r="13" spans="1:12" s="520" customFormat="1" ht="15" customHeight="1" x14ac:dyDescent="0.25">
      <c r="A13" s="1495" t="s">
        <v>1500</v>
      </c>
      <c r="B13" s="1483">
        <v>7413.5709999999999</v>
      </c>
      <c r="C13" s="1483">
        <v>7323.1170000000002</v>
      </c>
      <c r="D13" s="1483">
        <v>725.53</v>
      </c>
      <c r="E13" s="1483">
        <v>6597.5870000000004</v>
      </c>
      <c r="F13" s="1483">
        <v>90.453999999999994</v>
      </c>
      <c r="G13" s="1042"/>
      <c r="H13" s="1042"/>
      <c r="I13" s="1042"/>
      <c r="J13" s="1042"/>
      <c r="K13" s="1042"/>
      <c r="L13" s="1042"/>
    </row>
    <row r="14" spans="1:12" s="520" customFormat="1" ht="15" customHeight="1" x14ac:dyDescent="0.25">
      <c r="A14" s="1498" t="s">
        <v>1460</v>
      </c>
      <c r="B14" s="1483">
        <v>2804.5859999999998</v>
      </c>
      <c r="C14" s="1483">
        <v>2766.4859999999999</v>
      </c>
      <c r="D14" s="1483">
        <v>415.33100000000002</v>
      </c>
      <c r="E14" s="1483">
        <v>2351.1550000000002</v>
      </c>
      <c r="F14" s="1483">
        <v>38.1</v>
      </c>
      <c r="G14" s="1042"/>
      <c r="H14" s="1042"/>
      <c r="I14" s="1487"/>
    </row>
    <row r="15" spans="1:12" s="1428" customFormat="1" ht="22" customHeight="1" x14ac:dyDescent="0.25">
      <c r="A15" s="1158" t="s">
        <v>469</v>
      </c>
      <c r="B15" s="1483">
        <v>3305.4070000000002</v>
      </c>
      <c r="C15" s="1483">
        <v>3223.7190000000001</v>
      </c>
      <c r="D15" s="1483">
        <v>226.50800000000001</v>
      </c>
      <c r="E15" s="1483">
        <v>2997.2109999999998</v>
      </c>
      <c r="F15" s="1483">
        <v>81.688000000000002</v>
      </c>
      <c r="G15" s="1042"/>
      <c r="H15" s="1042"/>
      <c r="I15" s="1487"/>
    </row>
    <row r="16" spans="1:12" s="517" customFormat="1" ht="15" customHeight="1" x14ac:dyDescent="0.25">
      <c r="A16" s="1154" t="s">
        <v>1500</v>
      </c>
      <c r="B16" s="1483">
        <v>2318.5970000000002</v>
      </c>
      <c r="C16" s="1483">
        <v>2255.9740000000002</v>
      </c>
      <c r="D16" s="1486">
        <v>128.31100000000001</v>
      </c>
      <c r="E16" s="1486">
        <v>2127.663</v>
      </c>
      <c r="F16" s="1483">
        <v>62.622999999999998</v>
      </c>
      <c r="G16" s="1042"/>
      <c r="H16" s="1042"/>
      <c r="I16" s="1487"/>
    </row>
    <row r="17" spans="1:9" s="517" customFormat="1" ht="15" customHeight="1" x14ac:dyDescent="0.25">
      <c r="A17" s="1499" t="s">
        <v>1460</v>
      </c>
      <c r="B17" s="1483">
        <v>986.81</v>
      </c>
      <c r="C17" s="1483">
        <v>967.745</v>
      </c>
      <c r="D17" s="1486">
        <v>98.197000000000003</v>
      </c>
      <c r="E17" s="1504">
        <v>869.548</v>
      </c>
      <c r="F17" s="1483">
        <v>19.065000000000001</v>
      </c>
      <c r="G17" s="1042"/>
      <c r="H17" s="1042"/>
      <c r="I17" s="1487"/>
    </row>
    <row r="18" spans="1:9" s="1428" customFormat="1" ht="22" customHeight="1" x14ac:dyDescent="0.3">
      <c r="A18" s="1158" t="s">
        <v>1333</v>
      </c>
      <c r="B18" s="1483">
        <v>3041.4870000000001</v>
      </c>
      <c r="C18" s="1483">
        <v>2994.6210000000001</v>
      </c>
      <c r="D18" s="1483">
        <v>317.565</v>
      </c>
      <c r="E18" s="1483">
        <v>2677.056</v>
      </c>
      <c r="F18" s="1530">
        <v>46.866</v>
      </c>
      <c r="G18" s="1042"/>
      <c r="H18" s="1042"/>
      <c r="I18" s="1487"/>
    </row>
    <row r="19" spans="1:9" s="517" customFormat="1" ht="15" customHeight="1" x14ac:dyDescent="0.3">
      <c r="A19" s="1154" t="s">
        <v>1500</v>
      </c>
      <c r="B19" s="1483">
        <v>2178.567</v>
      </c>
      <c r="C19" s="1483">
        <v>2150.7359999999999</v>
      </c>
      <c r="D19" s="1486">
        <v>275.23899999999998</v>
      </c>
      <c r="E19" s="1486">
        <v>1875.4970000000001</v>
      </c>
      <c r="F19" s="1530">
        <v>27.831</v>
      </c>
      <c r="G19" s="1042"/>
      <c r="H19" s="1042"/>
      <c r="I19" s="1487"/>
    </row>
    <row r="20" spans="1:9" s="517" customFormat="1" ht="15" customHeight="1" x14ac:dyDescent="0.25">
      <c r="A20" s="1499" t="s">
        <v>1460</v>
      </c>
      <c r="B20" s="1483">
        <v>862.92</v>
      </c>
      <c r="C20" s="1483">
        <v>843.88499999999999</v>
      </c>
      <c r="D20" s="1486">
        <v>42.326000000000001</v>
      </c>
      <c r="E20" s="1486">
        <v>801.55899999999997</v>
      </c>
      <c r="F20" s="1483">
        <v>19.035</v>
      </c>
      <c r="G20" s="1042"/>
      <c r="H20" s="1042"/>
      <c r="I20" s="1487"/>
    </row>
    <row r="21" spans="1:9" s="915" customFormat="1" ht="22" customHeight="1" x14ac:dyDescent="0.25">
      <c r="A21" s="1158" t="s">
        <v>1342</v>
      </c>
      <c r="B21" s="1483">
        <v>1384.797</v>
      </c>
      <c r="C21" s="1483">
        <v>1384.797</v>
      </c>
      <c r="D21" s="1483">
        <v>184.08600000000001</v>
      </c>
      <c r="E21" s="1483">
        <v>1200.711</v>
      </c>
      <c r="F21" s="1483">
        <v>0</v>
      </c>
      <c r="G21" s="1042"/>
      <c r="H21" s="1042"/>
      <c r="I21" s="1487"/>
    </row>
    <row r="22" spans="1:9" s="517" customFormat="1" ht="15" customHeight="1" x14ac:dyDescent="0.25">
      <c r="A22" s="1154" t="s">
        <v>1500</v>
      </c>
      <c r="B22" s="1483">
        <v>890.20600000000002</v>
      </c>
      <c r="C22" s="1483">
        <v>890.20600000000002</v>
      </c>
      <c r="D22" s="1486">
        <v>29.134</v>
      </c>
      <c r="E22" s="1486">
        <v>861.072</v>
      </c>
      <c r="F22" s="1483">
        <v>0</v>
      </c>
      <c r="G22" s="1042"/>
      <c r="H22" s="1042"/>
      <c r="I22" s="1487"/>
    </row>
    <row r="23" spans="1:9" s="517" customFormat="1" ht="15" customHeight="1" x14ac:dyDescent="0.25">
      <c r="A23" s="1499" t="s">
        <v>1460</v>
      </c>
      <c r="B23" s="1483">
        <v>494.59100000000001</v>
      </c>
      <c r="C23" s="1483">
        <v>494.59100000000001</v>
      </c>
      <c r="D23" s="1486">
        <v>154.952</v>
      </c>
      <c r="E23" s="1486">
        <v>339.63900000000001</v>
      </c>
      <c r="F23" s="1483">
        <v>0</v>
      </c>
      <c r="G23" s="1042"/>
      <c r="H23" s="1042"/>
      <c r="I23" s="1487"/>
    </row>
    <row r="24" spans="1:9" s="915" customFormat="1" ht="22" customHeight="1" x14ac:dyDescent="0.25">
      <c r="A24" s="886" t="s">
        <v>472</v>
      </c>
      <c r="B24" s="1483">
        <v>1473.7819999999999</v>
      </c>
      <c r="C24" s="1483">
        <v>1473.7819999999999</v>
      </c>
      <c r="D24" s="1483">
        <v>198.92699999999999</v>
      </c>
      <c r="E24" s="1483">
        <v>1274.855</v>
      </c>
      <c r="F24" s="1483">
        <v>0</v>
      </c>
      <c r="G24" s="1042"/>
      <c r="H24" s="1042"/>
      <c r="I24" s="1487"/>
    </row>
    <row r="25" spans="1:9" s="517" customFormat="1" ht="15" customHeight="1" x14ac:dyDescent="0.25">
      <c r="A25" s="1154" t="s">
        <v>1500</v>
      </c>
      <c r="B25" s="1483">
        <v>1081.3879999999999</v>
      </c>
      <c r="C25" s="1483">
        <v>1081.3879999999999</v>
      </c>
      <c r="D25" s="1486">
        <v>79.070999999999998</v>
      </c>
      <c r="E25" s="1486">
        <v>1002.317</v>
      </c>
      <c r="F25" s="1483">
        <v>0</v>
      </c>
      <c r="G25" s="1042"/>
      <c r="H25" s="1042"/>
      <c r="I25" s="1487"/>
    </row>
    <row r="26" spans="1:9" s="517" customFormat="1" ht="15" customHeight="1" x14ac:dyDescent="0.25">
      <c r="A26" s="475" t="s">
        <v>1460</v>
      </c>
      <c r="B26" s="1483">
        <v>392.39400000000001</v>
      </c>
      <c r="C26" s="1483">
        <v>392.39400000000001</v>
      </c>
      <c r="D26" s="1486">
        <v>119.85599999999999</v>
      </c>
      <c r="E26" s="1486">
        <v>272.53800000000001</v>
      </c>
      <c r="F26" s="1483">
        <v>0</v>
      </c>
      <c r="G26" s="1042"/>
      <c r="H26" s="1042"/>
      <c r="I26" s="1487"/>
    </row>
    <row r="27" spans="1:9" s="915" customFormat="1" ht="22" customHeight="1" x14ac:dyDescent="0.25">
      <c r="A27" s="1158" t="s">
        <v>473</v>
      </c>
      <c r="B27" s="1483">
        <v>1012.684</v>
      </c>
      <c r="C27" s="1483">
        <v>1012.684</v>
      </c>
      <c r="D27" s="1483">
        <v>213.77500000000001</v>
      </c>
      <c r="E27" s="1483">
        <v>798.90899999999999</v>
      </c>
      <c r="F27" s="1483">
        <v>0</v>
      </c>
      <c r="G27" s="1042"/>
      <c r="H27" s="1042"/>
      <c r="I27" s="1487"/>
    </row>
    <row r="28" spans="1:9" s="517" customFormat="1" ht="15" customHeight="1" x14ac:dyDescent="0.25">
      <c r="A28" s="1154" t="s">
        <v>1500</v>
      </c>
      <c r="B28" s="1483">
        <v>944.81299999999999</v>
      </c>
      <c r="C28" s="1483">
        <v>944.81299999999999</v>
      </c>
      <c r="D28" s="1486">
        <v>213.77500000000001</v>
      </c>
      <c r="E28" s="1486">
        <v>731.03800000000001</v>
      </c>
      <c r="F28" s="1483">
        <v>0</v>
      </c>
      <c r="G28" s="1042"/>
      <c r="H28" s="1042"/>
      <c r="I28" s="1487"/>
    </row>
    <row r="29" spans="1:9" s="517" customFormat="1" ht="15" customHeight="1" x14ac:dyDescent="0.25">
      <c r="A29" s="475" t="s">
        <v>1460</v>
      </c>
      <c r="B29" s="1483">
        <v>67.870999999999995</v>
      </c>
      <c r="C29" s="1483">
        <v>67.870999999999995</v>
      </c>
      <c r="D29" s="1486">
        <v>0</v>
      </c>
      <c r="E29" s="1486">
        <v>67.870999999999995</v>
      </c>
      <c r="F29" s="1483">
        <v>0</v>
      </c>
      <c r="G29" s="1042"/>
      <c r="H29" s="1042"/>
      <c r="I29" s="1487"/>
    </row>
    <row r="30" spans="1:9" s="915" customFormat="1" ht="22" customHeight="1" x14ac:dyDescent="0.25">
      <c r="A30" s="1158" t="s">
        <v>407</v>
      </c>
      <c r="B30" s="1483">
        <v>215.84899999999999</v>
      </c>
      <c r="C30" s="1483">
        <v>215.84899999999999</v>
      </c>
      <c r="D30" s="1483">
        <v>18.553000000000001</v>
      </c>
      <c r="E30" s="1483">
        <v>197.29599999999999</v>
      </c>
      <c r="F30" s="1483">
        <v>0</v>
      </c>
      <c r="G30" s="1042"/>
      <c r="H30" s="1042"/>
      <c r="I30" s="1487"/>
    </row>
    <row r="31" spans="1:9" s="517" customFormat="1" ht="15" customHeight="1" x14ac:dyDescent="0.25">
      <c r="A31" s="1154" t="s">
        <v>1500</v>
      </c>
      <c r="B31" s="1483">
        <v>167.101</v>
      </c>
      <c r="C31" s="1483">
        <v>167.101</v>
      </c>
      <c r="D31" s="1483">
        <v>0</v>
      </c>
      <c r="E31" s="1483">
        <v>167.101</v>
      </c>
      <c r="F31" s="1483">
        <v>0</v>
      </c>
      <c r="G31" s="1042"/>
      <c r="H31" s="1042"/>
      <c r="I31" s="1487"/>
    </row>
    <row r="32" spans="1:9" s="517" customFormat="1" ht="15" customHeight="1" x14ac:dyDescent="0.25">
      <c r="A32" s="475" t="s">
        <v>1460</v>
      </c>
      <c r="B32" s="1483">
        <v>48.747999999999998</v>
      </c>
      <c r="C32" s="1483">
        <v>48.747999999999998</v>
      </c>
      <c r="D32" s="1483">
        <v>18.553000000000001</v>
      </c>
      <c r="E32" s="1483">
        <v>30.195</v>
      </c>
      <c r="F32" s="1483">
        <v>0</v>
      </c>
      <c r="G32" s="1042"/>
      <c r="H32" s="1042"/>
      <c r="I32" s="1487"/>
    </row>
    <row r="33" spans="1:9" s="915" customFormat="1" ht="22" customHeight="1" x14ac:dyDescent="0.25">
      <c r="A33" s="1158" t="s">
        <v>1462</v>
      </c>
      <c r="B33" s="1483">
        <v>413.21</v>
      </c>
      <c r="C33" s="1483">
        <v>413.21</v>
      </c>
      <c r="D33" s="1483">
        <v>44.502000000000002</v>
      </c>
      <c r="E33" s="1483">
        <v>368.70800000000003</v>
      </c>
      <c r="F33" s="1483">
        <v>0</v>
      </c>
      <c r="G33" s="1042"/>
      <c r="H33" s="1042"/>
      <c r="I33" s="1487"/>
    </row>
    <row r="34" spans="1:9" s="517" customFormat="1" ht="15" customHeight="1" x14ac:dyDescent="0.25">
      <c r="A34" s="1154" t="s">
        <v>1500</v>
      </c>
      <c r="B34" s="1483">
        <v>330.51499999999999</v>
      </c>
      <c r="C34" s="1483">
        <v>330.51499999999999</v>
      </c>
      <c r="D34" s="1483">
        <v>44.502000000000002</v>
      </c>
      <c r="E34" s="1483">
        <v>286.01299999999998</v>
      </c>
      <c r="F34" s="1483">
        <v>0</v>
      </c>
      <c r="G34" s="1042"/>
      <c r="H34" s="1042"/>
      <c r="I34" s="1487"/>
    </row>
    <row r="35" spans="1:9" s="517" customFormat="1" ht="15" customHeight="1" x14ac:dyDescent="0.25">
      <c r="A35" s="1499" t="s">
        <v>1460</v>
      </c>
      <c r="B35" s="1470">
        <v>82.694999999999993</v>
      </c>
      <c r="C35" s="1470">
        <v>82.694999999999993</v>
      </c>
      <c r="D35" s="1514">
        <v>0</v>
      </c>
      <c r="E35" s="1470">
        <v>82.694999999999993</v>
      </c>
      <c r="F35" s="1483">
        <v>0</v>
      </c>
      <c r="G35" s="1042"/>
      <c r="H35" s="1042"/>
      <c r="I35" s="1487"/>
    </row>
    <row r="36" spans="1:9" s="517" customFormat="1" ht="4.5" customHeight="1" thickBot="1" x14ac:dyDescent="0.3">
      <c r="A36" s="532"/>
      <c r="B36" s="941"/>
      <c r="C36" s="941"/>
      <c r="D36" s="941"/>
      <c r="E36" s="941"/>
      <c r="F36" s="532"/>
    </row>
    <row r="37" spans="1:9" s="517" customFormat="1" ht="3.75" customHeight="1" thickTop="1" x14ac:dyDescent="0.25">
      <c r="A37" s="475"/>
      <c r="B37" s="475"/>
      <c r="C37" s="475"/>
      <c r="D37" s="475"/>
      <c r="E37" s="475"/>
      <c r="F37" s="475"/>
    </row>
    <row r="38" spans="1:9" s="517" customFormat="1" ht="13" customHeight="1" x14ac:dyDescent="0.25">
      <c r="A38" s="947" t="s">
        <v>1425</v>
      </c>
      <c r="B38" s="947"/>
      <c r="C38" s="947"/>
      <c r="D38" s="947"/>
      <c r="E38" s="475"/>
    </row>
    <row r="39" spans="1:9" x14ac:dyDescent="0.2">
      <c r="A39" s="1404"/>
    </row>
    <row r="40" spans="1:9" s="1414" customFormat="1" ht="10.5" x14ac:dyDescent="0.25">
      <c r="A40" s="1492" t="s">
        <v>76</v>
      </c>
      <c r="B40" s="1401"/>
      <c r="C40" s="1401"/>
      <c r="D40" s="1401"/>
      <c r="F40" s="1415"/>
    </row>
    <row r="41" spans="1:9" s="1414" customFormat="1" ht="12" customHeight="1" x14ac:dyDescent="0.25">
      <c r="A41" s="1477" t="s">
        <v>1451</v>
      </c>
      <c r="B41" s="1401"/>
      <c r="C41" s="1401"/>
      <c r="D41" s="1401"/>
      <c r="F41" s="1415"/>
    </row>
    <row r="42" spans="1:9" x14ac:dyDescent="0.2">
      <c r="A42" s="1404"/>
      <c r="B42" s="1404"/>
      <c r="C42" s="1404"/>
      <c r="D42" s="1404"/>
    </row>
    <row r="43" spans="1:9" x14ac:dyDescent="0.2">
      <c r="A43" s="1404"/>
      <c r="B43" s="1404"/>
      <c r="C43" s="1404"/>
      <c r="D43" s="1404"/>
    </row>
    <row r="44" spans="1:9" x14ac:dyDescent="0.2">
      <c r="A44" s="1404"/>
      <c r="B44" s="1404"/>
      <c r="C44" s="1404"/>
      <c r="D44" s="1404"/>
    </row>
    <row r="45" spans="1:9" x14ac:dyDescent="0.2">
      <c r="A45" s="1404"/>
      <c r="B45" s="1404"/>
      <c r="C45" s="1404"/>
      <c r="D45" s="1404"/>
    </row>
    <row r="46" spans="1:9" x14ac:dyDescent="0.2">
      <c r="A46" s="1404"/>
      <c r="B46" s="1404"/>
      <c r="C46" s="1404"/>
      <c r="D46" s="1404"/>
    </row>
    <row r="47" spans="1:9" x14ac:dyDescent="0.2">
      <c r="A47" s="1404"/>
      <c r="B47" s="1404"/>
      <c r="C47" s="1404"/>
      <c r="D47" s="1404"/>
    </row>
    <row r="48" spans="1:9" x14ac:dyDescent="0.2">
      <c r="A48" s="1404"/>
      <c r="B48" s="1404"/>
      <c r="C48" s="1404"/>
      <c r="D48" s="1404"/>
    </row>
    <row r="49" spans="1:4" x14ac:dyDescent="0.2">
      <c r="A49" s="1404"/>
      <c r="B49" s="1404"/>
      <c r="C49" s="1404"/>
      <c r="D49" s="1404"/>
    </row>
    <row r="50" spans="1:4" x14ac:dyDescent="0.2">
      <c r="A50" s="1404"/>
      <c r="B50" s="1404"/>
      <c r="C50" s="1404"/>
      <c r="D50" s="1404"/>
    </row>
    <row r="51" spans="1:4" x14ac:dyDescent="0.2">
      <c r="A51" s="1404"/>
      <c r="B51" s="1404"/>
      <c r="C51" s="1404"/>
      <c r="D51" s="1404"/>
    </row>
    <row r="52" spans="1:4" x14ac:dyDescent="0.2">
      <c r="A52" s="1404"/>
      <c r="B52" s="1404"/>
      <c r="C52" s="1404"/>
      <c r="D52" s="1404"/>
    </row>
    <row r="53" spans="1:4" x14ac:dyDescent="0.2">
      <c r="A53" s="1404"/>
      <c r="B53" s="1404"/>
      <c r="C53" s="1404"/>
      <c r="D53" s="1404"/>
    </row>
    <row r="54" spans="1:4" x14ac:dyDescent="0.2">
      <c r="A54" s="1404"/>
      <c r="B54" s="1404"/>
      <c r="C54" s="1404"/>
      <c r="D54" s="1404"/>
    </row>
    <row r="55" spans="1:4" x14ac:dyDescent="0.2">
      <c r="A55" s="1404"/>
      <c r="B55" s="1404"/>
      <c r="C55" s="1404"/>
      <c r="D55" s="1404"/>
    </row>
    <row r="56" spans="1:4" x14ac:dyDescent="0.2">
      <c r="A56" s="1404"/>
      <c r="B56" s="1404"/>
      <c r="C56" s="1404"/>
      <c r="D56" s="1404"/>
    </row>
    <row r="57" spans="1:4" x14ac:dyDescent="0.2">
      <c r="A57" s="1404"/>
      <c r="B57" s="1404"/>
      <c r="C57" s="1404"/>
      <c r="D57" s="1404"/>
    </row>
    <row r="58" spans="1:4" x14ac:dyDescent="0.2">
      <c r="A58" s="1404"/>
      <c r="B58" s="1404"/>
      <c r="C58" s="1404"/>
      <c r="D58" s="1404"/>
    </row>
    <row r="59" spans="1:4" x14ac:dyDescent="0.2">
      <c r="A59" s="1404"/>
      <c r="B59" s="1404"/>
      <c r="C59" s="1404"/>
      <c r="D59" s="1404"/>
    </row>
    <row r="60" spans="1:4" x14ac:dyDescent="0.2">
      <c r="A60" s="1404"/>
      <c r="B60" s="1404"/>
      <c r="C60" s="1404"/>
      <c r="D60" s="1404"/>
    </row>
    <row r="61" spans="1:4" x14ac:dyDescent="0.2">
      <c r="A61" s="1404"/>
      <c r="B61" s="1404"/>
      <c r="C61" s="1404"/>
      <c r="D61" s="1404"/>
    </row>
    <row r="62" spans="1:4" x14ac:dyDescent="0.2">
      <c r="A62" s="1404"/>
      <c r="B62" s="1404"/>
      <c r="C62" s="1404"/>
      <c r="D62" s="1404"/>
    </row>
    <row r="63" spans="1:4" x14ac:dyDescent="0.2">
      <c r="A63" s="1404"/>
      <c r="B63" s="1404"/>
      <c r="C63" s="1404"/>
      <c r="D63" s="1404"/>
    </row>
    <row r="64" spans="1:4" x14ac:dyDescent="0.2">
      <c r="A64" s="1404"/>
      <c r="B64" s="1404"/>
      <c r="C64" s="1404"/>
      <c r="D64" s="1404"/>
    </row>
    <row r="65" spans="1:4" x14ac:dyDescent="0.2">
      <c r="A65" s="1404"/>
      <c r="B65" s="1404"/>
      <c r="C65" s="1404"/>
      <c r="D65" s="1404"/>
    </row>
    <row r="66" spans="1:4" x14ac:dyDescent="0.2">
      <c r="A66" s="1404"/>
      <c r="B66" s="1404"/>
      <c r="C66" s="1404"/>
      <c r="D66" s="1404"/>
    </row>
    <row r="67" spans="1:4" x14ac:dyDescent="0.2">
      <c r="A67" s="1404"/>
      <c r="B67" s="1404"/>
      <c r="C67" s="1404"/>
      <c r="D67" s="1404"/>
    </row>
    <row r="68" spans="1:4" x14ac:dyDescent="0.2">
      <c r="A68" s="1404"/>
      <c r="B68" s="1404"/>
      <c r="C68" s="1404"/>
      <c r="D68" s="1404"/>
    </row>
    <row r="69" spans="1:4" x14ac:dyDescent="0.2">
      <c r="A69" s="1404"/>
      <c r="B69" s="1404"/>
      <c r="C69" s="1404"/>
      <c r="D69" s="1404"/>
    </row>
    <row r="70" spans="1:4" x14ac:dyDescent="0.2">
      <c r="A70" s="1404"/>
      <c r="B70" s="1404"/>
      <c r="C70" s="1404"/>
      <c r="D70" s="1404"/>
    </row>
  </sheetData>
  <mergeCells count="8">
    <mergeCell ref="A2:D2"/>
    <mergeCell ref="A3:F3"/>
    <mergeCell ref="B5:B8"/>
    <mergeCell ref="C5:E6"/>
    <mergeCell ref="F5:F8"/>
    <mergeCell ref="C7:C8"/>
    <mergeCell ref="D7:D8"/>
    <mergeCell ref="E7:E8"/>
  </mergeCells>
  <conditionalFormatting sqref="B9:F12 D13:F21 B13:C35 D23:F28 F30:F31 D30:E32 D33:F35">
    <cfRule type="cellIs" dxfId="50" priority="16" stopIfTrue="1" operator="between">
      <formula>0.0001</formula>
      <formula>0.045</formula>
    </cfRule>
  </conditionalFormatting>
  <conditionalFormatting sqref="D13:F21 D23:F28 F30:F31 D30:E32 D33:F35 B9:F12 B13:C35">
    <cfRule type="cellIs" dxfId="49" priority="15" stopIfTrue="1" operator="between">
      <formula>0.001</formula>
      <formula>0.045</formula>
    </cfRule>
  </conditionalFormatting>
  <conditionalFormatting sqref="D20:F20 D25:F26 F31 D31:E32 D34:F35">
    <cfRule type="cellIs" dxfId="48" priority="14" stopIfTrue="1" operator="between">
      <formula>0.001</formula>
      <formula>0.45</formula>
    </cfRule>
  </conditionalFormatting>
  <conditionalFormatting sqref="D22:F22">
    <cfRule type="cellIs" dxfId="47" priority="4" stopIfTrue="1" operator="between">
      <formula>0.001</formula>
      <formula>0.045</formula>
    </cfRule>
    <cfRule type="cellIs" dxfId="46" priority="5" stopIfTrue="1" operator="between">
      <formula>0.0001</formula>
      <formula>0.045</formula>
    </cfRule>
  </conditionalFormatting>
  <conditionalFormatting sqref="D22:F23">
    <cfRule type="cellIs" dxfId="45" priority="3" stopIfTrue="1" operator="between">
      <formula>0.001</formula>
      <formula>0.45</formula>
    </cfRule>
  </conditionalFormatting>
  <conditionalFormatting sqref="D28:F29">
    <cfRule type="cellIs" dxfId="44" priority="6" stopIfTrue="1" operator="between">
      <formula>0.001</formula>
      <formula>0.45</formula>
    </cfRule>
  </conditionalFormatting>
  <conditionalFormatting sqref="D29:F29">
    <cfRule type="cellIs" dxfId="43" priority="7" stopIfTrue="1" operator="between">
      <formula>0.001</formula>
      <formula>0.045</formula>
    </cfRule>
    <cfRule type="cellIs" dxfId="42" priority="8" stopIfTrue="1" operator="between">
      <formula>0.0001</formula>
      <formula>0.045</formula>
    </cfRule>
  </conditionalFormatting>
  <conditionalFormatting sqref="E17">
    <cfRule type="cellIs" dxfId="41" priority="9" stopIfTrue="1" operator="between">
      <formula>0.001</formula>
      <formula>0.045</formula>
    </cfRule>
    <cfRule type="cellIs" dxfId="40" priority="10" stopIfTrue="1" operator="between">
      <formula>0.0001</formula>
      <formula>0.045</formula>
    </cfRule>
    <cfRule type="cellIs" dxfId="39" priority="11" stopIfTrue="1" operator="between">
      <formula>0.001</formula>
      <formula>0.045</formula>
    </cfRule>
    <cfRule type="cellIs" dxfId="38" priority="12" stopIfTrue="1" operator="between">
      <formula>0.001</formula>
      <formula>0.45</formula>
    </cfRule>
    <cfRule type="cellIs" dxfId="37" priority="13" stopIfTrue="1" operator="between">
      <formula>0.0001</formula>
      <formula>0.045</formula>
    </cfRule>
  </conditionalFormatting>
  <conditionalFormatting sqref="F32">
    <cfRule type="cellIs" dxfId="36" priority="1" stopIfTrue="1" operator="between">
      <formula>0.001</formula>
      <formula>0.045</formula>
    </cfRule>
    <cfRule type="cellIs" dxfId="35" priority="2" stopIfTrue="1" operator="between">
      <formula>0.0001</formula>
      <formula>0.045</formula>
    </cfRule>
  </conditionalFormatting>
  <hyperlinks>
    <hyperlink ref="A41" r:id="rId1" xr:uid="{3ECA65D4-0E4C-4B77-948A-93747409769A}"/>
    <hyperlink ref="A1" location="Índice!A1" display="Voltar ao índice" xr:uid="{F9C0D4A0-0D5A-4A22-9F52-AC6040CDD9F0}"/>
  </hyperlinks>
  <pageMargins left="0.78740157480314965" right="0.78740157480314965" top="1.1811023622047245" bottom="0.78740157480314965" header="0" footer="0"/>
  <pageSetup paperSize="9" orientation="portrait" verticalDpi="300" r:id="rId2"/>
  <headerFooter alignWithMargins="0"/>
  <drawing r:id="rId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2D958-3D28-4039-814D-A5DDC416A1C5}">
  <dimension ref="A1:L70"/>
  <sheetViews>
    <sheetView showGridLines="0" workbookViewId="0"/>
  </sheetViews>
  <sheetFormatPr defaultRowHeight="9" x14ac:dyDescent="0.2"/>
  <cols>
    <col min="1" max="1" width="26.453125" style="1372" customWidth="1"/>
    <col min="2" max="3" width="9.7265625" style="1372" customWidth="1"/>
    <col min="4" max="4" width="11.453125" style="1372" customWidth="1"/>
    <col min="5" max="5" width="8.7265625" style="1372" customWidth="1"/>
    <col min="6" max="6" width="8.26953125" style="1372" customWidth="1"/>
    <col min="7" max="255" width="9.1796875" style="1372"/>
    <col min="256" max="256" width="32.54296875" style="1372" customWidth="1"/>
    <col min="257" max="258" width="9.7265625" style="1372" customWidth="1"/>
    <col min="259" max="259" width="11.453125" style="1372" customWidth="1"/>
    <col min="260" max="260" width="12.54296875" style="1372" customWidth="1"/>
    <col min="261" max="261" width="8.7265625" style="1372" customWidth="1"/>
    <col min="262" max="262" width="8.26953125" style="1372" customWidth="1"/>
    <col min="263" max="511" width="9.1796875" style="1372"/>
    <col min="512" max="512" width="32.54296875" style="1372" customWidth="1"/>
    <col min="513" max="514" width="9.7265625" style="1372" customWidth="1"/>
    <col min="515" max="515" width="11.453125" style="1372" customWidth="1"/>
    <col min="516" max="516" width="12.54296875" style="1372" customWidth="1"/>
    <col min="517" max="517" width="8.7265625" style="1372" customWidth="1"/>
    <col min="518" max="518" width="8.26953125" style="1372" customWidth="1"/>
    <col min="519" max="767" width="9.1796875" style="1372"/>
    <col min="768" max="768" width="32.54296875" style="1372" customWidth="1"/>
    <col min="769" max="770" width="9.7265625" style="1372" customWidth="1"/>
    <col min="771" max="771" width="11.453125" style="1372" customWidth="1"/>
    <col min="772" max="772" width="12.54296875" style="1372" customWidth="1"/>
    <col min="773" max="773" width="8.7265625" style="1372" customWidth="1"/>
    <col min="774" max="774" width="8.26953125" style="1372" customWidth="1"/>
    <col min="775" max="1023" width="9.1796875" style="1372"/>
    <col min="1024" max="1024" width="32.54296875" style="1372" customWidth="1"/>
    <col min="1025" max="1026" width="9.7265625" style="1372" customWidth="1"/>
    <col min="1027" max="1027" width="11.453125" style="1372" customWidth="1"/>
    <col min="1028" max="1028" width="12.54296875" style="1372" customWidth="1"/>
    <col min="1029" max="1029" width="8.7265625" style="1372" customWidth="1"/>
    <col min="1030" max="1030" width="8.26953125" style="1372" customWidth="1"/>
    <col min="1031" max="1279" width="9.1796875" style="1372"/>
    <col min="1280" max="1280" width="32.54296875" style="1372" customWidth="1"/>
    <col min="1281" max="1282" width="9.7265625" style="1372" customWidth="1"/>
    <col min="1283" max="1283" width="11.453125" style="1372" customWidth="1"/>
    <col min="1284" max="1284" width="12.54296875" style="1372" customWidth="1"/>
    <col min="1285" max="1285" width="8.7265625" style="1372" customWidth="1"/>
    <col min="1286" max="1286" width="8.26953125" style="1372" customWidth="1"/>
    <col min="1287" max="1535" width="9.1796875" style="1372"/>
    <col min="1536" max="1536" width="32.54296875" style="1372" customWidth="1"/>
    <col min="1537" max="1538" width="9.7265625" style="1372" customWidth="1"/>
    <col min="1539" max="1539" width="11.453125" style="1372" customWidth="1"/>
    <col min="1540" max="1540" width="12.54296875" style="1372" customWidth="1"/>
    <col min="1541" max="1541" width="8.7265625" style="1372" customWidth="1"/>
    <col min="1542" max="1542" width="8.26953125" style="1372" customWidth="1"/>
    <col min="1543" max="1791" width="9.1796875" style="1372"/>
    <col min="1792" max="1792" width="32.54296875" style="1372" customWidth="1"/>
    <col min="1793" max="1794" width="9.7265625" style="1372" customWidth="1"/>
    <col min="1795" max="1795" width="11.453125" style="1372" customWidth="1"/>
    <col min="1796" max="1796" width="12.54296875" style="1372" customWidth="1"/>
    <col min="1797" max="1797" width="8.7265625" style="1372" customWidth="1"/>
    <col min="1798" max="1798" width="8.26953125" style="1372" customWidth="1"/>
    <col min="1799" max="2047" width="9.1796875" style="1372"/>
    <col min="2048" max="2048" width="32.54296875" style="1372" customWidth="1"/>
    <col min="2049" max="2050" width="9.7265625" style="1372" customWidth="1"/>
    <col min="2051" max="2051" width="11.453125" style="1372" customWidth="1"/>
    <col min="2052" max="2052" width="12.54296875" style="1372" customWidth="1"/>
    <col min="2053" max="2053" width="8.7265625" style="1372" customWidth="1"/>
    <col min="2054" max="2054" width="8.26953125" style="1372" customWidth="1"/>
    <col min="2055" max="2303" width="9.1796875" style="1372"/>
    <col min="2304" max="2304" width="32.54296875" style="1372" customWidth="1"/>
    <col min="2305" max="2306" width="9.7265625" style="1372" customWidth="1"/>
    <col min="2307" max="2307" width="11.453125" style="1372" customWidth="1"/>
    <col min="2308" max="2308" width="12.54296875" style="1372" customWidth="1"/>
    <col min="2309" max="2309" width="8.7265625" style="1372" customWidth="1"/>
    <col min="2310" max="2310" width="8.26953125" style="1372" customWidth="1"/>
    <col min="2311" max="2559" width="9.1796875" style="1372"/>
    <col min="2560" max="2560" width="32.54296875" style="1372" customWidth="1"/>
    <col min="2561" max="2562" width="9.7265625" style="1372" customWidth="1"/>
    <col min="2563" max="2563" width="11.453125" style="1372" customWidth="1"/>
    <col min="2564" max="2564" width="12.54296875" style="1372" customWidth="1"/>
    <col min="2565" max="2565" width="8.7265625" style="1372" customWidth="1"/>
    <col min="2566" max="2566" width="8.26953125" style="1372" customWidth="1"/>
    <col min="2567" max="2815" width="9.1796875" style="1372"/>
    <col min="2816" max="2816" width="32.54296875" style="1372" customWidth="1"/>
    <col min="2817" max="2818" width="9.7265625" style="1372" customWidth="1"/>
    <col min="2819" max="2819" width="11.453125" style="1372" customWidth="1"/>
    <col min="2820" max="2820" width="12.54296875" style="1372" customWidth="1"/>
    <col min="2821" max="2821" width="8.7265625" style="1372" customWidth="1"/>
    <col min="2822" max="2822" width="8.26953125" style="1372" customWidth="1"/>
    <col min="2823" max="3071" width="9.1796875" style="1372"/>
    <col min="3072" max="3072" width="32.54296875" style="1372" customWidth="1"/>
    <col min="3073" max="3074" width="9.7265625" style="1372" customWidth="1"/>
    <col min="3075" max="3075" width="11.453125" style="1372" customWidth="1"/>
    <col min="3076" max="3076" width="12.54296875" style="1372" customWidth="1"/>
    <col min="3077" max="3077" width="8.7265625" style="1372" customWidth="1"/>
    <col min="3078" max="3078" width="8.26953125" style="1372" customWidth="1"/>
    <col min="3079" max="3327" width="9.1796875" style="1372"/>
    <col min="3328" max="3328" width="32.54296875" style="1372" customWidth="1"/>
    <col min="3329" max="3330" width="9.7265625" style="1372" customWidth="1"/>
    <col min="3331" max="3331" width="11.453125" style="1372" customWidth="1"/>
    <col min="3332" max="3332" width="12.54296875" style="1372" customWidth="1"/>
    <col min="3333" max="3333" width="8.7265625" style="1372" customWidth="1"/>
    <col min="3334" max="3334" width="8.26953125" style="1372" customWidth="1"/>
    <col min="3335" max="3583" width="9.1796875" style="1372"/>
    <col min="3584" max="3584" width="32.54296875" style="1372" customWidth="1"/>
    <col min="3585" max="3586" width="9.7265625" style="1372" customWidth="1"/>
    <col min="3587" max="3587" width="11.453125" style="1372" customWidth="1"/>
    <col min="3588" max="3588" width="12.54296875" style="1372" customWidth="1"/>
    <col min="3589" max="3589" width="8.7265625" style="1372" customWidth="1"/>
    <col min="3590" max="3590" width="8.26953125" style="1372" customWidth="1"/>
    <col min="3591" max="3839" width="9.1796875" style="1372"/>
    <col min="3840" max="3840" width="32.54296875" style="1372" customWidth="1"/>
    <col min="3841" max="3842" width="9.7265625" style="1372" customWidth="1"/>
    <col min="3843" max="3843" width="11.453125" style="1372" customWidth="1"/>
    <col min="3844" max="3844" width="12.54296875" style="1372" customWidth="1"/>
    <col min="3845" max="3845" width="8.7265625" style="1372" customWidth="1"/>
    <col min="3846" max="3846" width="8.26953125" style="1372" customWidth="1"/>
    <col min="3847" max="4095" width="9.1796875" style="1372"/>
    <col min="4096" max="4096" width="32.54296875" style="1372" customWidth="1"/>
    <col min="4097" max="4098" width="9.7265625" style="1372" customWidth="1"/>
    <col min="4099" max="4099" width="11.453125" style="1372" customWidth="1"/>
    <col min="4100" max="4100" width="12.54296875" style="1372" customWidth="1"/>
    <col min="4101" max="4101" width="8.7265625" style="1372" customWidth="1"/>
    <col min="4102" max="4102" width="8.26953125" style="1372" customWidth="1"/>
    <col min="4103" max="4351" width="9.1796875" style="1372"/>
    <col min="4352" max="4352" width="32.54296875" style="1372" customWidth="1"/>
    <col min="4353" max="4354" width="9.7265625" style="1372" customWidth="1"/>
    <col min="4355" max="4355" width="11.453125" style="1372" customWidth="1"/>
    <col min="4356" max="4356" width="12.54296875" style="1372" customWidth="1"/>
    <col min="4357" max="4357" width="8.7265625" style="1372" customWidth="1"/>
    <col min="4358" max="4358" width="8.26953125" style="1372" customWidth="1"/>
    <col min="4359" max="4607" width="9.1796875" style="1372"/>
    <col min="4608" max="4608" width="32.54296875" style="1372" customWidth="1"/>
    <col min="4609" max="4610" width="9.7265625" style="1372" customWidth="1"/>
    <col min="4611" max="4611" width="11.453125" style="1372" customWidth="1"/>
    <col min="4612" max="4612" width="12.54296875" style="1372" customWidth="1"/>
    <col min="4613" max="4613" width="8.7265625" style="1372" customWidth="1"/>
    <col min="4614" max="4614" width="8.26953125" style="1372" customWidth="1"/>
    <col min="4615" max="4863" width="9.1796875" style="1372"/>
    <col min="4864" max="4864" width="32.54296875" style="1372" customWidth="1"/>
    <col min="4865" max="4866" width="9.7265625" style="1372" customWidth="1"/>
    <col min="4867" max="4867" width="11.453125" style="1372" customWidth="1"/>
    <col min="4868" max="4868" width="12.54296875" style="1372" customWidth="1"/>
    <col min="4869" max="4869" width="8.7265625" style="1372" customWidth="1"/>
    <col min="4870" max="4870" width="8.26953125" style="1372" customWidth="1"/>
    <col min="4871" max="5119" width="9.1796875" style="1372"/>
    <col min="5120" max="5120" width="32.54296875" style="1372" customWidth="1"/>
    <col min="5121" max="5122" width="9.7265625" style="1372" customWidth="1"/>
    <col min="5123" max="5123" width="11.453125" style="1372" customWidth="1"/>
    <col min="5124" max="5124" width="12.54296875" style="1372" customWidth="1"/>
    <col min="5125" max="5125" width="8.7265625" style="1372" customWidth="1"/>
    <col min="5126" max="5126" width="8.26953125" style="1372" customWidth="1"/>
    <col min="5127" max="5375" width="9.1796875" style="1372"/>
    <col min="5376" max="5376" width="32.54296875" style="1372" customWidth="1"/>
    <col min="5377" max="5378" width="9.7265625" style="1372" customWidth="1"/>
    <col min="5379" max="5379" width="11.453125" style="1372" customWidth="1"/>
    <col min="5380" max="5380" width="12.54296875" style="1372" customWidth="1"/>
    <col min="5381" max="5381" width="8.7265625" style="1372" customWidth="1"/>
    <col min="5382" max="5382" width="8.26953125" style="1372" customWidth="1"/>
    <col min="5383" max="5631" width="9.1796875" style="1372"/>
    <col min="5632" max="5632" width="32.54296875" style="1372" customWidth="1"/>
    <col min="5633" max="5634" width="9.7265625" style="1372" customWidth="1"/>
    <col min="5635" max="5635" width="11.453125" style="1372" customWidth="1"/>
    <col min="5636" max="5636" width="12.54296875" style="1372" customWidth="1"/>
    <col min="5637" max="5637" width="8.7265625" style="1372" customWidth="1"/>
    <col min="5638" max="5638" width="8.26953125" style="1372" customWidth="1"/>
    <col min="5639" max="5887" width="9.1796875" style="1372"/>
    <col min="5888" max="5888" width="32.54296875" style="1372" customWidth="1"/>
    <col min="5889" max="5890" width="9.7265625" style="1372" customWidth="1"/>
    <col min="5891" max="5891" width="11.453125" style="1372" customWidth="1"/>
    <col min="5892" max="5892" width="12.54296875" style="1372" customWidth="1"/>
    <col min="5893" max="5893" width="8.7265625" style="1372" customWidth="1"/>
    <col min="5894" max="5894" width="8.26953125" style="1372" customWidth="1"/>
    <col min="5895" max="6143" width="9.1796875" style="1372"/>
    <col min="6144" max="6144" width="32.54296875" style="1372" customWidth="1"/>
    <col min="6145" max="6146" width="9.7265625" style="1372" customWidth="1"/>
    <col min="6147" max="6147" width="11.453125" style="1372" customWidth="1"/>
    <col min="6148" max="6148" width="12.54296875" style="1372" customWidth="1"/>
    <col min="6149" max="6149" width="8.7265625" style="1372" customWidth="1"/>
    <col min="6150" max="6150" width="8.26953125" style="1372" customWidth="1"/>
    <col min="6151" max="6399" width="9.1796875" style="1372"/>
    <col min="6400" max="6400" width="32.54296875" style="1372" customWidth="1"/>
    <col min="6401" max="6402" width="9.7265625" style="1372" customWidth="1"/>
    <col min="6403" max="6403" width="11.453125" style="1372" customWidth="1"/>
    <col min="6404" max="6404" width="12.54296875" style="1372" customWidth="1"/>
    <col min="6405" max="6405" width="8.7265625" style="1372" customWidth="1"/>
    <col min="6406" max="6406" width="8.26953125" style="1372" customWidth="1"/>
    <col min="6407" max="6655" width="9.1796875" style="1372"/>
    <col min="6656" max="6656" width="32.54296875" style="1372" customWidth="1"/>
    <col min="6657" max="6658" width="9.7265625" style="1372" customWidth="1"/>
    <col min="6659" max="6659" width="11.453125" style="1372" customWidth="1"/>
    <col min="6660" max="6660" width="12.54296875" style="1372" customWidth="1"/>
    <col min="6661" max="6661" width="8.7265625" style="1372" customWidth="1"/>
    <col min="6662" max="6662" width="8.26953125" style="1372" customWidth="1"/>
    <col min="6663" max="6911" width="9.1796875" style="1372"/>
    <col min="6912" max="6912" width="32.54296875" style="1372" customWidth="1"/>
    <col min="6913" max="6914" width="9.7265625" style="1372" customWidth="1"/>
    <col min="6915" max="6915" width="11.453125" style="1372" customWidth="1"/>
    <col min="6916" max="6916" width="12.54296875" style="1372" customWidth="1"/>
    <col min="6917" max="6917" width="8.7265625" style="1372" customWidth="1"/>
    <col min="6918" max="6918" width="8.26953125" style="1372" customWidth="1"/>
    <col min="6919" max="7167" width="9.1796875" style="1372"/>
    <col min="7168" max="7168" width="32.54296875" style="1372" customWidth="1"/>
    <col min="7169" max="7170" width="9.7265625" style="1372" customWidth="1"/>
    <col min="7171" max="7171" width="11.453125" style="1372" customWidth="1"/>
    <col min="7172" max="7172" width="12.54296875" style="1372" customWidth="1"/>
    <col min="7173" max="7173" width="8.7265625" style="1372" customWidth="1"/>
    <col min="7174" max="7174" width="8.26953125" style="1372" customWidth="1"/>
    <col min="7175" max="7423" width="9.1796875" style="1372"/>
    <col min="7424" max="7424" width="32.54296875" style="1372" customWidth="1"/>
    <col min="7425" max="7426" width="9.7265625" style="1372" customWidth="1"/>
    <col min="7427" max="7427" width="11.453125" style="1372" customWidth="1"/>
    <col min="7428" max="7428" width="12.54296875" style="1372" customWidth="1"/>
    <col min="7429" max="7429" width="8.7265625" style="1372" customWidth="1"/>
    <col min="7430" max="7430" width="8.26953125" style="1372" customWidth="1"/>
    <col min="7431" max="7679" width="9.1796875" style="1372"/>
    <col min="7680" max="7680" width="32.54296875" style="1372" customWidth="1"/>
    <col min="7681" max="7682" width="9.7265625" style="1372" customWidth="1"/>
    <col min="7683" max="7683" width="11.453125" style="1372" customWidth="1"/>
    <col min="7684" max="7684" width="12.54296875" style="1372" customWidth="1"/>
    <col min="7685" max="7685" width="8.7265625" style="1372" customWidth="1"/>
    <col min="7686" max="7686" width="8.26953125" style="1372" customWidth="1"/>
    <col min="7687" max="7935" width="9.1796875" style="1372"/>
    <col min="7936" max="7936" width="32.54296875" style="1372" customWidth="1"/>
    <col min="7937" max="7938" width="9.7265625" style="1372" customWidth="1"/>
    <col min="7939" max="7939" width="11.453125" style="1372" customWidth="1"/>
    <col min="7940" max="7940" width="12.54296875" style="1372" customWidth="1"/>
    <col min="7941" max="7941" width="8.7265625" style="1372" customWidth="1"/>
    <col min="7942" max="7942" width="8.26953125" style="1372" customWidth="1"/>
    <col min="7943" max="8191" width="9.1796875" style="1372"/>
    <col min="8192" max="8192" width="32.54296875" style="1372" customWidth="1"/>
    <col min="8193" max="8194" width="9.7265625" style="1372" customWidth="1"/>
    <col min="8195" max="8195" width="11.453125" style="1372" customWidth="1"/>
    <col min="8196" max="8196" width="12.54296875" style="1372" customWidth="1"/>
    <col min="8197" max="8197" width="8.7265625" style="1372" customWidth="1"/>
    <col min="8198" max="8198" width="8.26953125" style="1372" customWidth="1"/>
    <col min="8199" max="8447" width="9.1796875" style="1372"/>
    <col min="8448" max="8448" width="32.54296875" style="1372" customWidth="1"/>
    <col min="8449" max="8450" width="9.7265625" style="1372" customWidth="1"/>
    <col min="8451" max="8451" width="11.453125" style="1372" customWidth="1"/>
    <col min="8452" max="8452" width="12.54296875" style="1372" customWidth="1"/>
    <col min="8453" max="8453" width="8.7265625" style="1372" customWidth="1"/>
    <col min="8454" max="8454" width="8.26953125" style="1372" customWidth="1"/>
    <col min="8455" max="8703" width="9.1796875" style="1372"/>
    <col min="8704" max="8704" width="32.54296875" style="1372" customWidth="1"/>
    <col min="8705" max="8706" width="9.7265625" style="1372" customWidth="1"/>
    <col min="8707" max="8707" width="11.453125" style="1372" customWidth="1"/>
    <col min="8708" max="8708" width="12.54296875" style="1372" customWidth="1"/>
    <col min="8709" max="8709" width="8.7265625" style="1372" customWidth="1"/>
    <col min="8710" max="8710" width="8.26953125" style="1372" customWidth="1"/>
    <col min="8711" max="8959" width="9.1796875" style="1372"/>
    <col min="8960" max="8960" width="32.54296875" style="1372" customWidth="1"/>
    <col min="8961" max="8962" width="9.7265625" style="1372" customWidth="1"/>
    <col min="8963" max="8963" width="11.453125" style="1372" customWidth="1"/>
    <col min="8964" max="8964" width="12.54296875" style="1372" customWidth="1"/>
    <col min="8965" max="8965" width="8.7265625" style="1372" customWidth="1"/>
    <col min="8966" max="8966" width="8.26953125" style="1372" customWidth="1"/>
    <col min="8967" max="9215" width="9.1796875" style="1372"/>
    <col min="9216" max="9216" width="32.54296875" style="1372" customWidth="1"/>
    <col min="9217" max="9218" width="9.7265625" style="1372" customWidth="1"/>
    <col min="9219" max="9219" width="11.453125" style="1372" customWidth="1"/>
    <col min="9220" max="9220" width="12.54296875" style="1372" customWidth="1"/>
    <col min="9221" max="9221" width="8.7265625" style="1372" customWidth="1"/>
    <col min="9222" max="9222" width="8.26953125" style="1372" customWidth="1"/>
    <col min="9223" max="9471" width="9.1796875" style="1372"/>
    <col min="9472" max="9472" width="32.54296875" style="1372" customWidth="1"/>
    <col min="9473" max="9474" width="9.7265625" style="1372" customWidth="1"/>
    <col min="9475" max="9475" width="11.453125" style="1372" customWidth="1"/>
    <col min="9476" max="9476" width="12.54296875" style="1372" customWidth="1"/>
    <col min="9477" max="9477" width="8.7265625" style="1372" customWidth="1"/>
    <col min="9478" max="9478" width="8.26953125" style="1372" customWidth="1"/>
    <col min="9479" max="9727" width="9.1796875" style="1372"/>
    <col min="9728" max="9728" width="32.54296875" style="1372" customWidth="1"/>
    <col min="9729" max="9730" width="9.7265625" style="1372" customWidth="1"/>
    <col min="9731" max="9731" width="11.453125" style="1372" customWidth="1"/>
    <col min="9732" max="9732" width="12.54296875" style="1372" customWidth="1"/>
    <col min="9733" max="9733" width="8.7265625" style="1372" customWidth="1"/>
    <col min="9734" max="9734" width="8.26953125" style="1372" customWidth="1"/>
    <col min="9735" max="9983" width="9.1796875" style="1372"/>
    <col min="9984" max="9984" width="32.54296875" style="1372" customWidth="1"/>
    <col min="9985" max="9986" width="9.7265625" style="1372" customWidth="1"/>
    <col min="9987" max="9987" width="11.453125" style="1372" customWidth="1"/>
    <col min="9988" max="9988" width="12.54296875" style="1372" customWidth="1"/>
    <col min="9989" max="9989" width="8.7265625" style="1372" customWidth="1"/>
    <col min="9990" max="9990" width="8.26953125" style="1372" customWidth="1"/>
    <col min="9991" max="10239" width="9.1796875" style="1372"/>
    <col min="10240" max="10240" width="32.54296875" style="1372" customWidth="1"/>
    <col min="10241" max="10242" width="9.7265625" style="1372" customWidth="1"/>
    <col min="10243" max="10243" width="11.453125" style="1372" customWidth="1"/>
    <col min="10244" max="10244" width="12.54296875" style="1372" customWidth="1"/>
    <col min="10245" max="10245" width="8.7265625" style="1372" customWidth="1"/>
    <col min="10246" max="10246" width="8.26953125" style="1372" customWidth="1"/>
    <col min="10247" max="10495" width="9.1796875" style="1372"/>
    <col min="10496" max="10496" width="32.54296875" style="1372" customWidth="1"/>
    <col min="10497" max="10498" width="9.7265625" style="1372" customWidth="1"/>
    <col min="10499" max="10499" width="11.453125" style="1372" customWidth="1"/>
    <col min="10500" max="10500" width="12.54296875" style="1372" customWidth="1"/>
    <col min="10501" max="10501" width="8.7265625" style="1372" customWidth="1"/>
    <col min="10502" max="10502" width="8.26953125" style="1372" customWidth="1"/>
    <col min="10503" max="10751" width="9.1796875" style="1372"/>
    <col min="10752" max="10752" width="32.54296875" style="1372" customWidth="1"/>
    <col min="10753" max="10754" width="9.7265625" style="1372" customWidth="1"/>
    <col min="10755" max="10755" width="11.453125" style="1372" customWidth="1"/>
    <col min="10756" max="10756" width="12.54296875" style="1372" customWidth="1"/>
    <col min="10757" max="10757" width="8.7265625" style="1372" customWidth="1"/>
    <col min="10758" max="10758" width="8.26953125" style="1372" customWidth="1"/>
    <col min="10759" max="11007" width="9.1796875" style="1372"/>
    <col min="11008" max="11008" width="32.54296875" style="1372" customWidth="1"/>
    <col min="11009" max="11010" width="9.7265625" style="1372" customWidth="1"/>
    <col min="11011" max="11011" width="11.453125" style="1372" customWidth="1"/>
    <col min="11012" max="11012" width="12.54296875" style="1372" customWidth="1"/>
    <col min="11013" max="11013" width="8.7265625" style="1372" customWidth="1"/>
    <col min="11014" max="11014" width="8.26953125" style="1372" customWidth="1"/>
    <col min="11015" max="11263" width="9.1796875" style="1372"/>
    <col min="11264" max="11264" width="32.54296875" style="1372" customWidth="1"/>
    <col min="11265" max="11266" width="9.7265625" style="1372" customWidth="1"/>
    <col min="11267" max="11267" width="11.453125" style="1372" customWidth="1"/>
    <col min="11268" max="11268" width="12.54296875" style="1372" customWidth="1"/>
    <col min="11269" max="11269" width="8.7265625" style="1372" customWidth="1"/>
    <col min="11270" max="11270" width="8.26953125" style="1372" customWidth="1"/>
    <col min="11271" max="11519" width="9.1796875" style="1372"/>
    <col min="11520" max="11520" width="32.54296875" style="1372" customWidth="1"/>
    <col min="11521" max="11522" width="9.7265625" style="1372" customWidth="1"/>
    <col min="11523" max="11523" width="11.453125" style="1372" customWidth="1"/>
    <col min="11524" max="11524" width="12.54296875" style="1372" customWidth="1"/>
    <col min="11525" max="11525" width="8.7265625" style="1372" customWidth="1"/>
    <col min="11526" max="11526" width="8.26953125" style="1372" customWidth="1"/>
    <col min="11527" max="11775" width="9.1796875" style="1372"/>
    <col min="11776" max="11776" width="32.54296875" style="1372" customWidth="1"/>
    <col min="11777" max="11778" width="9.7265625" style="1372" customWidth="1"/>
    <col min="11779" max="11779" width="11.453125" style="1372" customWidth="1"/>
    <col min="11780" max="11780" width="12.54296875" style="1372" customWidth="1"/>
    <col min="11781" max="11781" width="8.7265625" style="1372" customWidth="1"/>
    <col min="11782" max="11782" width="8.26953125" style="1372" customWidth="1"/>
    <col min="11783" max="12031" width="9.1796875" style="1372"/>
    <col min="12032" max="12032" width="32.54296875" style="1372" customWidth="1"/>
    <col min="12033" max="12034" width="9.7265625" style="1372" customWidth="1"/>
    <col min="12035" max="12035" width="11.453125" style="1372" customWidth="1"/>
    <col min="12036" max="12036" width="12.54296875" style="1372" customWidth="1"/>
    <col min="12037" max="12037" width="8.7265625" style="1372" customWidth="1"/>
    <col min="12038" max="12038" width="8.26953125" style="1372" customWidth="1"/>
    <col min="12039" max="12287" width="9.1796875" style="1372"/>
    <col min="12288" max="12288" width="32.54296875" style="1372" customWidth="1"/>
    <col min="12289" max="12290" width="9.7265625" style="1372" customWidth="1"/>
    <col min="12291" max="12291" width="11.453125" style="1372" customWidth="1"/>
    <col min="12292" max="12292" width="12.54296875" style="1372" customWidth="1"/>
    <col min="12293" max="12293" width="8.7265625" style="1372" customWidth="1"/>
    <col min="12294" max="12294" width="8.26953125" style="1372" customWidth="1"/>
    <col min="12295" max="12543" width="9.1796875" style="1372"/>
    <col min="12544" max="12544" width="32.54296875" style="1372" customWidth="1"/>
    <col min="12545" max="12546" width="9.7265625" style="1372" customWidth="1"/>
    <col min="12547" max="12547" width="11.453125" style="1372" customWidth="1"/>
    <col min="12548" max="12548" width="12.54296875" style="1372" customWidth="1"/>
    <col min="12549" max="12549" width="8.7265625" style="1372" customWidth="1"/>
    <col min="12550" max="12550" width="8.26953125" style="1372" customWidth="1"/>
    <col min="12551" max="12799" width="9.1796875" style="1372"/>
    <col min="12800" max="12800" width="32.54296875" style="1372" customWidth="1"/>
    <col min="12801" max="12802" width="9.7265625" style="1372" customWidth="1"/>
    <col min="12803" max="12803" width="11.453125" style="1372" customWidth="1"/>
    <col min="12804" max="12804" width="12.54296875" style="1372" customWidth="1"/>
    <col min="12805" max="12805" width="8.7265625" style="1372" customWidth="1"/>
    <col min="12806" max="12806" width="8.26953125" style="1372" customWidth="1"/>
    <col min="12807" max="13055" width="9.1796875" style="1372"/>
    <col min="13056" max="13056" width="32.54296875" style="1372" customWidth="1"/>
    <col min="13057" max="13058" width="9.7265625" style="1372" customWidth="1"/>
    <col min="13059" max="13059" width="11.453125" style="1372" customWidth="1"/>
    <col min="13060" max="13060" width="12.54296875" style="1372" customWidth="1"/>
    <col min="13061" max="13061" width="8.7265625" style="1372" customWidth="1"/>
    <col min="13062" max="13062" width="8.26953125" style="1372" customWidth="1"/>
    <col min="13063" max="13311" width="9.1796875" style="1372"/>
    <col min="13312" max="13312" width="32.54296875" style="1372" customWidth="1"/>
    <col min="13313" max="13314" width="9.7265625" style="1372" customWidth="1"/>
    <col min="13315" max="13315" width="11.453125" style="1372" customWidth="1"/>
    <col min="13316" max="13316" width="12.54296875" style="1372" customWidth="1"/>
    <col min="13317" max="13317" width="8.7265625" style="1372" customWidth="1"/>
    <col min="13318" max="13318" width="8.26953125" style="1372" customWidth="1"/>
    <col min="13319" max="13567" width="9.1796875" style="1372"/>
    <col min="13568" max="13568" width="32.54296875" style="1372" customWidth="1"/>
    <col min="13569" max="13570" width="9.7265625" style="1372" customWidth="1"/>
    <col min="13571" max="13571" width="11.453125" style="1372" customWidth="1"/>
    <col min="13572" max="13572" width="12.54296875" style="1372" customWidth="1"/>
    <col min="13573" max="13573" width="8.7265625" style="1372" customWidth="1"/>
    <col min="13574" max="13574" width="8.26953125" style="1372" customWidth="1"/>
    <col min="13575" max="13823" width="9.1796875" style="1372"/>
    <col min="13824" max="13824" width="32.54296875" style="1372" customWidth="1"/>
    <col min="13825" max="13826" width="9.7265625" style="1372" customWidth="1"/>
    <col min="13827" max="13827" width="11.453125" style="1372" customWidth="1"/>
    <col min="13828" max="13828" width="12.54296875" style="1372" customWidth="1"/>
    <col min="13829" max="13829" width="8.7265625" style="1372" customWidth="1"/>
    <col min="13830" max="13830" width="8.26953125" style="1372" customWidth="1"/>
    <col min="13831" max="14079" width="9.1796875" style="1372"/>
    <col min="14080" max="14080" width="32.54296875" style="1372" customWidth="1"/>
    <col min="14081" max="14082" width="9.7265625" style="1372" customWidth="1"/>
    <col min="14083" max="14083" width="11.453125" style="1372" customWidth="1"/>
    <col min="14084" max="14084" width="12.54296875" style="1372" customWidth="1"/>
    <col min="14085" max="14085" width="8.7265625" style="1372" customWidth="1"/>
    <col min="14086" max="14086" width="8.26953125" style="1372" customWidth="1"/>
    <col min="14087" max="14335" width="9.1796875" style="1372"/>
    <col min="14336" max="14336" width="32.54296875" style="1372" customWidth="1"/>
    <col min="14337" max="14338" width="9.7265625" style="1372" customWidth="1"/>
    <col min="14339" max="14339" width="11.453125" style="1372" customWidth="1"/>
    <col min="14340" max="14340" width="12.54296875" style="1372" customWidth="1"/>
    <col min="14341" max="14341" width="8.7265625" style="1372" customWidth="1"/>
    <col min="14342" max="14342" width="8.26953125" style="1372" customWidth="1"/>
    <col min="14343" max="14591" width="9.1796875" style="1372"/>
    <col min="14592" max="14592" width="32.54296875" style="1372" customWidth="1"/>
    <col min="14593" max="14594" width="9.7265625" style="1372" customWidth="1"/>
    <col min="14595" max="14595" width="11.453125" style="1372" customWidth="1"/>
    <col min="14596" max="14596" width="12.54296875" style="1372" customWidth="1"/>
    <col min="14597" max="14597" width="8.7265625" style="1372" customWidth="1"/>
    <col min="14598" max="14598" width="8.26953125" style="1372" customWidth="1"/>
    <col min="14599" max="14847" width="9.1796875" style="1372"/>
    <col min="14848" max="14848" width="32.54296875" style="1372" customWidth="1"/>
    <col min="14849" max="14850" width="9.7265625" style="1372" customWidth="1"/>
    <col min="14851" max="14851" width="11.453125" style="1372" customWidth="1"/>
    <col min="14852" max="14852" width="12.54296875" style="1372" customWidth="1"/>
    <col min="14853" max="14853" width="8.7265625" style="1372" customWidth="1"/>
    <col min="14854" max="14854" width="8.26953125" style="1372" customWidth="1"/>
    <col min="14855" max="15103" width="9.1796875" style="1372"/>
    <col min="15104" max="15104" width="32.54296875" style="1372" customWidth="1"/>
    <col min="15105" max="15106" width="9.7265625" style="1372" customWidth="1"/>
    <col min="15107" max="15107" width="11.453125" style="1372" customWidth="1"/>
    <col min="15108" max="15108" width="12.54296875" style="1372" customWidth="1"/>
    <col min="15109" max="15109" width="8.7265625" style="1372" customWidth="1"/>
    <col min="15110" max="15110" width="8.26953125" style="1372" customWidth="1"/>
    <col min="15111" max="15359" width="9.1796875" style="1372"/>
    <col min="15360" max="15360" width="32.54296875" style="1372" customWidth="1"/>
    <col min="15361" max="15362" width="9.7265625" style="1372" customWidth="1"/>
    <col min="15363" max="15363" width="11.453125" style="1372" customWidth="1"/>
    <col min="15364" max="15364" width="12.54296875" style="1372" customWidth="1"/>
    <col min="15365" max="15365" width="8.7265625" style="1372" customWidth="1"/>
    <col min="15366" max="15366" width="8.26953125" style="1372" customWidth="1"/>
    <col min="15367" max="15615" width="9.1796875" style="1372"/>
    <col min="15616" max="15616" width="32.54296875" style="1372" customWidth="1"/>
    <col min="15617" max="15618" width="9.7265625" style="1372" customWidth="1"/>
    <col min="15619" max="15619" width="11.453125" style="1372" customWidth="1"/>
    <col min="15620" max="15620" width="12.54296875" style="1372" customWidth="1"/>
    <col min="15621" max="15621" width="8.7265625" style="1372" customWidth="1"/>
    <col min="15622" max="15622" width="8.26953125" style="1372" customWidth="1"/>
    <col min="15623" max="15871" width="9.1796875" style="1372"/>
    <col min="15872" max="15872" width="32.54296875" style="1372" customWidth="1"/>
    <col min="15873" max="15874" width="9.7265625" style="1372" customWidth="1"/>
    <col min="15875" max="15875" width="11.453125" style="1372" customWidth="1"/>
    <col min="15876" max="15876" width="12.54296875" style="1372" customWidth="1"/>
    <col min="15877" max="15877" width="8.7265625" style="1372" customWidth="1"/>
    <col min="15878" max="15878" width="8.26953125" style="1372" customWidth="1"/>
    <col min="15879" max="16127" width="9.1796875" style="1372"/>
    <col min="16128" max="16128" width="32.54296875" style="1372" customWidth="1"/>
    <col min="16129" max="16130" width="9.7265625" style="1372" customWidth="1"/>
    <col min="16131" max="16131" width="11.453125" style="1372" customWidth="1"/>
    <col min="16132" max="16132" width="12.54296875" style="1372" customWidth="1"/>
    <col min="16133" max="16133" width="8.7265625" style="1372" customWidth="1"/>
    <col min="16134" max="16134" width="8.26953125" style="1372" customWidth="1"/>
    <col min="16135" max="16384" width="9.1796875" style="1372"/>
  </cols>
  <sheetData>
    <row r="1" spans="1:12" ht="13" x14ac:dyDescent="0.3">
      <c r="A1" s="407" t="s">
        <v>371</v>
      </c>
    </row>
    <row r="2" spans="1:12" ht="19.5" customHeight="1" x14ac:dyDescent="0.25">
      <c r="A2" s="2946" t="s">
        <v>1501</v>
      </c>
      <c r="B2" s="2946"/>
      <c r="C2" s="2946"/>
      <c r="D2" s="2946"/>
    </row>
    <row r="3" spans="1:12" ht="19.5" customHeight="1" x14ac:dyDescent="0.2">
      <c r="A3" s="2947" t="s">
        <v>1502</v>
      </c>
      <c r="B3" s="2947"/>
      <c r="C3" s="2947"/>
      <c r="D3" s="2947"/>
      <c r="E3" s="2970"/>
      <c r="F3" s="2970"/>
    </row>
    <row r="4" spans="1:12" s="517" customFormat="1" ht="13" customHeight="1" x14ac:dyDescent="0.25">
      <c r="A4" s="1166">
        <v>2022</v>
      </c>
      <c r="B4" s="1482"/>
      <c r="C4" s="1454"/>
      <c r="D4" s="1454"/>
      <c r="F4" s="1455" t="s">
        <v>1400</v>
      </c>
    </row>
    <row r="5" spans="1:12" s="517" customFormat="1" ht="11.15" customHeight="1" x14ac:dyDescent="0.25">
      <c r="A5" s="1456" t="s">
        <v>1381</v>
      </c>
      <c r="B5" s="2943" t="s">
        <v>0</v>
      </c>
      <c r="C5" s="2963" t="s">
        <v>1429</v>
      </c>
      <c r="D5" s="2964"/>
      <c r="E5" s="2965"/>
      <c r="F5" s="2943" t="s">
        <v>1430</v>
      </c>
    </row>
    <row r="6" spans="1:12" s="517" customFormat="1" ht="11.15" customHeight="1" x14ac:dyDescent="0.25">
      <c r="A6" s="1457"/>
      <c r="B6" s="2949"/>
      <c r="C6" s="2966"/>
      <c r="D6" s="2689"/>
      <c r="E6" s="2690"/>
      <c r="F6" s="2967"/>
    </row>
    <row r="7" spans="1:12" s="517" customFormat="1" ht="11.15" customHeight="1" x14ac:dyDescent="0.25">
      <c r="A7" s="1457"/>
      <c r="B7" s="2949"/>
      <c r="C7" s="2943" t="s">
        <v>0</v>
      </c>
      <c r="D7" s="2943" t="s">
        <v>1423</v>
      </c>
      <c r="E7" s="2943" t="s">
        <v>1431</v>
      </c>
      <c r="F7" s="2967"/>
    </row>
    <row r="8" spans="1:12" s="517" customFormat="1" ht="15.75" customHeight="1" x14ac:dyDescent="0.25">
      <c r="A8" s="1387" t="s">
        <v>538</v>
      </c>
      <c r="B8" s="2950"/>
      <c r="C8" s="2950"/>
      <c r="D8" s="2969"/>
      <c r="E8" s="2969"/>
      <c r="F8" s="2968"/>
      <c r="G8" s="1493"/>
      <c r="H8" s="1493"/>
      <c r="I8" s="1493"/>
      <c r="J8" s="1493"/>
      <c r="K8" s="1493"/>
      <c r="L8" s="1493"/>
    </row>
    <row r="9" spans="1:12" s="1428" customFormat="1" ht="22" customHeight="1" x14ac:dyDescent="0.25">
      <c r="A9" s="886" t="s">
        <v>151</v>
      </c>
      <c r="B9" s="1483">
        <v>3844.538</v>
      </c>
      <c r="C9" s="1483">
        <v>3749.297</v>
      </c>
      <c r="D9" s="1483">
        <v>954.32600000000002</v>
      </c>
      <c r="E9" s="1483">
        <v>2794.971</v>
      </c>
      <c r="F9" s="1483">
        <v>95.241</v>
      </c>
      <c r="G9" s="1042"/>
      <c r="H9" s="1042"/>
      <c r="I9" s="1042"/>
      <c r="J9" s="1042"/>
      <c r="K9" s="1042"/>
      <c r="L9" s="1042"/>
    </row>
    <row r="10" spans="1:12" s="520" customFormat="1" ht="15" customHeight="1" x14ac:dyDescent="0.25">
      <c r="A10" s="1495" t="s">
        <v>1441</v>
      </c>
      <c r="B10" s="1483">
        <v>2767.5230000000001</v>
      </c>
      <c r="C10" s="1483">
        <v>2679.232</v>
      </c>
      <c r="D10" s="1483">
        <v>880.59299999999996</v>
      </c>
      <c r="E10" s="1483">
        <v>1798.6389999999999</v>
      </c>
      <c r="F10" s="1483">
        <v>88.290999999999997</v>
      </c>
      <c r="G10" s="1042"/>
      <c r="H10" s="1042"/>
      <c r="I10" s="1042"/>
      <c r="J10" s="1042"/>
    </row>
    <row r="11" spans="1:12" s="520" customFormat="1" ht="15" customHeight="1" x14ac:dyDescent="0.25">
      <c r="A11" s="1496" t="s">
        <v>1460</v>
      </c>
      <c r="B11" s="1483">
        <v>1077.0150000000001</v>
      </c>
      <c r="C11" s="1483">
        <v>1070.0650000000001</v>
      </c>
      <c r="D11" s="1483">
        <v>73.733000000000004</v>
      </c>
      <c r="E11" s="1483">
        <v>996.33199999999999</v>
      </c>
      <c r="F11" s="1483">
        <v>6.95</v>
      </c>
      <c r="G11" s="1042"/>
      <c r="H11" s="1042"/>
      <c r="I11" s="1042"/>
      <c r="J11" s="1042"/>
    </row>
    <row r="12" spans="1:12" s="1428" customFormat="1" ht="22" customHeight="1" x14ac:dyDescent="0.25">
      <c r="A12" s="1158" t="s">
        <v>152</v>
      </c>
      <c r="B12" s="1483">
        <v>3813.5070000000001</v>
      </c>
      <c r="C12" s="1483">
        <v>3721.2660000000001</v>
      </c>
      <c r="D12" s="1483">
        <v>931.26900000000001</v>
      </c>
      <c r="E12" s="1483">
        <v>2789.9969999999998</v>
      </c>
      <c r="F12" s="1483">
        <v>92.241</v>
      </c>
      <c r="G12" s="1042"/>
      <c r="H12" s="1042"/>
      <c r="I12" s="1042"/>
      <c r="J12" s="1042"/>
      <c r="K12" s="1042"/>
      <c r="L12" s="1042"/>
    </row>
    <row r="13" spans="1:12" s="520" customFormat="1" ht="15" customHeight="1" x14ac:dyDescent="0.25">
      <c r="A13" s="1495" t="s">
        <v>1441</v>
      </c>
      <c r="B13" s="1483">
        <v>2736.904</v>
      </c>
      <c r="C13" s="1483">
        <v>2651.6129999999998</v>
      </c>
      <c r="D13" s="1483">
        <v>857.53599999999994</v>
      </c>
      <c r="E13" s="1483">
        <v>1794.077</v>
      </c>
      <c r="F13" s="1483">
        <v>85.290999999999997</v>
      </c>
      <c r="G13" s="1042"/>
      <c r="H13" s="1042"/>
      <c r="I13" s="1042"/>
      <c r="J13" s="1042"/>
      <c r="K13" s="1042"/>
      <c r="L13" s="1042"/>
    </row>
    <row r="14" spans="1:12" s="520" customFormat="1" ht="15" customHeight="1" x14ac:dyDescent="0.25">
      <c r="A14" s="1498" t="s">
        <v>1460</v>
      </c>
      <c r="B14" s="1483">
        <v>1076.6030000000001</v>
      </c>
      <c r="C14" s="1483">
        <v>1069.653</v>
      </c>
      <c r="D14" s="1483">
        <v>73.733000000000004</v>
      </c>
      <c r="E14" s="1483">
        <v>995.92</v>
      </c>
      <c r="F14" s="1483">
        <v>6.95</v>
      </c>
      <c r="G14" s="1042"/>
      <c r="H14" s="1042"/>
      <c r="I14" s="1487"/>
    </row>
    <row r="15" spans="1:12" s="1428" customFormat="1" ht="22" customHeight="1" x14ac:dyDescent="0.25">
      <c r="A15" s="1158" t="s">
        <v>469</v>
      </c>
      <c r="B15" s="1483">
        <v>1738.587</v>
      </c>
      <c r="C15" s="1483">
        <v>1662.0830000000001</v>
      </c>
      <c r="D15" s="1483">
        <v>509.78199999999998</v>
      </c>
      <c r="E15" s="1483">
        <v>1152.3009999999999</v>
      </c>
      <c r="F15" s="1483">
        <v>76.504000000000005</v>
      </c>
      <c r="G15" s="1042"/>
      <c r="H15" s="1042"/>
      <c r="I15" s="1487"/>
    </row>
    <row r="16" spans="1:12" s="517" customFormat="1" ht="15" customHeight="1" x14ac:dyDescent="0.25">
      <c r="A16" s="1154" t="s">
        <v>1441</v>
      </c>
      <c r="B16" s="1483">
        <v>1378.375</v>
      </c>
      <c r="C16" s="1483">
        <v>1301.8710000000001</v>
      </c>
      <c r="D16" s="1486">
        <v>509.78199999999998</v>
      </c>
      <c r="E16" s="1486">
        <v>792.08900000000006</v>
      </c>
      <c r="F16" s="1483">
        <v>76.504000000000005</v>
      </c>
      <c r="G16" s="1042"/>
      <c r="H16" s="1042"/>
      <c r="I16" s="1487"/>
    </row>
    <row r="17" spans="1:9" s="517" customFormat="1" ht="15" customHeight="1" x14ac:dyDescent="0.25">
      <c r="A17" s="1499" t="s">
        <v>1460</v>
      </c>
      <c r="B17" s="1483">
        <v>360.21199999999999</v>
      </c>
      <c r="C17" s="1483">
        <v>360.21199999999999</v>
      </c>
      <c r="D17" s="1486">
        <v>0</v>
      </c>
      <c r="E17" s="1486">
        <v>360.21199999999999</v>
      </c>
      <c r="F17" s="1483">
        <v>0</v>
      </c>
      <c r="G17" s="1042"/>
      <c r="H17" s="1042"/>
      <c r="I17" s="1487"/>
    </row>
    <row r="18" spans="1:9" s="1428" customFormat="1" ht="22" customHeight="1" x14ac:dyDescent="0.25">
      <c r="A18" s="1158" t="s">
        <v>1333</v>
      </c>
      <c r="B18" s="1483">
        <v>1467.26</v>
      </c>
      <c r="C18" s="1483">
        <v>1457.8579999999999</v>
      </c>
      <c r="D18" s="1483">
        <v>233.697</v>
      </c>
      <c r="E18" s="1483">
        <v>1224.1610000000001</v>
      </c>
      <c r="F18" s="1483">
        <v>9.4019999999999992</v>
      </c>
      <c r="G18" s="1042"/>
      <c r="H18" s="1042"/>
      <c r="I18" s="1487"/>
    </row>
    <row r="19" spans="1:9" s="517" customFormat="1" ht="15" customHeight="1" x14ac:dyDescent="0.25">
      <c r="A19" s="1154" t="s">
        <v>1441</v>
      </c>
      <c r="B19" s="1483">
        <v>882.87199999999996</v>
      </c>
      <c r="C19" s="1483">
        <v>874.08500000000004</v>
      </c>
      <c r="D19" s="1486">
        <v>220.755</v>
      </c>
      <c r="E19" s="1486">
        <v>653.33000000000004</v>
      </c>
      <c r="F19" s="1483">
        <v>8.7870000000000008</v>
      </c>
      <c r="G19" s="1042"/>
      <c r="H19" s="1042"/>
      <c r="I19" s="1487"/>
    </row>
    <row r="20" spans="1:9" s="517" customFormat="1" ht="15" customHeight="1" x14ac:dyDescent="0.25">
      <c r="A20" s="1499" t="s">
        <v>1460</v>
      </c>
      <c r="B20" s="1483">
        <v>584.38800000000003</v>
      </c>
      <c r="C20" s="1483">
        <v>583.77300000000002</v>
      </c>
      <c r="D20" s="1486">
        <v>12.942</v>
      </c>
      <c r="E20" s="1486">
        <v>570.83100000000002</v>
      </c>
      <c r="F20" s="1483">
        <v>0.61499999999999999</v>
      </c>
      <c r="G20" s="1042"/>
      <c r="H20" s="1042"/>
      <c r="I20" s="1487"/>
    </row>
    <row r="21" spans="1:9" s="915" customFormat="1" ht="22" customHeight="1" x14ac:dyDescent="0.25">
      <c r="A21" s="1158" t="s">
        <v>1342</v>
      </c>
      <c r="B21" s="1483">
        <v>84.751999999999995</v>
      </c>
      <c r="C21" s="1483">
        <v>84.751999999999995</v>
      </c>
      <c r="D21" s="1483">
        <v>76.141000000000005</v>
      </c>
      <c r="E21" s="1483">
        <v>8.6110000000000007</v>
      </c>
      <c r="F21" s="1483">
        <v>0</v>
      </c>
      <c r="G21" s="1042"/>
      <c r="H21" s="1042"/>
      <c r="I21" s="1487"/>
    </row>
    <row r="22" spans="1:9" s="517" customFormat="1" ht="15" customHeight="1" x14ac:dyDescent="0.25">
      <c r="A22" s="1154" t="s">
        <v>1441</v>
      </c>
      <c r="B22" s="1483">
        <v>84.751999999999995</v>
      </c>
      <c r="C22" s="1483">
        <v>84.751999999999995</v>
      </c>
      <c r="D22" s="1486">
        <v>76.141000000000005</v>
      </c>
      <c r="E22" s="1486">
        <v>8.6110000000000007</v>
      </c>
      <c r="F22" s="1483">
        <v>0</v>
      </c>
      <c r="G22" s="1042"/>
      <c r="H22" s="1042"/>
      <c r="I22" s="1487"/>
    </row>
    <row r="23" spans="1:9" s="517" customFormat="1" ht="15" customHeight="1" x14ac:dyDescent="0.25">
      <c r="A23" s="1499" t="s">
        <v>1460</v>
      </c>
      <c r="B23" s="1483">
        <v>0</v>
      </c>
      <c r="C23" s="1483">
        <v>0</v>
      </c>
      <c r="D23" s="1486">
        <v>0</v>
      </c>
      <c r="E23" s="1486">
        <v>0</v>
      </c>
      <c r="F23" s="1483">
        <v>0</v>
      </c>
      <c r="G23" s="1042"/>
      <c r="H23" s="1042"/>
      <c r="I23" s="1487"/>
    </row>
    <row r="24" spans="1:9" s="915" customFormat="1" ht="22" customHeight="1" x14ac:dyDescent="0.25">
      <c r="A24" s="886" t="s">
        <v>472</v>
      </c>
      <c r="B24" s="1483">
        <v>254.733</v>
      </c>
      <c r="C24" s="1483">
        <v>248.398</v>
      </c>
      <c r="D24" s="1483">
        <v>51.258000000000003</v>
      </c>
      <c r="E24" s="1483">
        <v>197.14</v>
      </c>
      <c r="F24" s="1483">
        <v>6.335</v>
      </c>
      <c r="G24" s="1042"/>
      <c r="H24" s="1042"/>
      <c r="I24" s="1487"/>
    </row>
    <row r="25" spans="1:9" s="517" customFormat="1" ht="15" customHeight="1" x14ac:dyDescent="0.25">
      <c r="A25" s="1154" t="s">
        <v>1441</v>
      </c>
      <c r="B25" s="1483">
        <v>194.90899999999999</v>
      </c>
      <c r="C25" s="1483">
        <v>194.90899999999999</v>
      </c>
      <c r="D25" s="1486">
        <v>29.945</v>
      </c>
      <c r="E25" s="1486">
        <v>164.964</v>
      </c>
      <c r="F25" s="1483">
        <v>0</v>
      </c>
      <c r="G25" s="1042"/>
      <c r="H25" s="1042"/>
      <c r="I25" s="1487"/>
    </row>
    <row r="26" spans="1:9" s="517" customFormat="1" ht="15" customHeight="1" x14ac:dyDescent="0.25">
      <c r="A26" s="475" t="s">
        <v>1460</v>
      </c>
      <c r="B26" s="1483">
        <v>59.823999999999998</v>
      </c>
      <c r="C26" s="1483">
        <v>53.488999999999997</v>
      </c>
      <c r="D26" s="1486">
        <v>21.312999999999999</v>
      </c>
      <c r="E26" s="1486">
        <v>32.176000000000002</v>
      </c>
      <c r="F26" s="1483">
        <v>6.335</v>
      </c>
      <c r="G26" s="1042"/>
      <c r="H26" s="1042"/>
      <c r="I26" s="1487"/>
    </row>
    <row r="27" spans="1:9" s="915" customFormat="1" ht="22" customHeight="1" x14ac:dyDescent="0.25">
      <c r="A27" s="1158" t="s">
        <v>473</v>
      </c>
      <c r="B27" s="1483">
        <v>268.17500000000001</v>
      </c>
      <c r="C27" s="1483">
        <v>268.17500000000001</v>
      </c>
      <c r="D27" s="1483">
        <v>60.390999999999998</v>
      </c>
      <c r="E27" s="1483">
        <v>207.78399999999999</v>
      </c>
      <c r="F27" s="1483">
        <v>0</v>
      </c>
      <c r="G27" s="1042"/>
      <c r="H27" s="1042"/>
      <c r="I27" s="1487"/>
    </row>
    <row r="28" spans="1:9" s="517" customFormat="1" ht="15" customHeight="1" x14ac:dyDescent="0.25">
      <c r="A28" s="1154" t="s">
        <v>1441</v>
      </c>
      <c r="B28" s="1483">
        <v>195.99600000000001</v>
      </c>
      <c r="C28" s="1483">
        <v>195.99600000000001</v>
      </c>
      <c r="D28" s="1486">
        <v>20.913</v>
      </c>
      <c r="E28" s="1486">
        <v>175.083</v>
      </c>
      <c r="F28" s="1483">
        <v>0</v>
      </c>
      <c r="G28" s="1042"/>
      <c r="H28" s="1042"/>
      <c r="I28" s="1487"/>
    </row>
    <row r="29" spans="1:9" s="517" customFormat="1" ht="15" customHeight="1" x14ac:dyDescent="0.25">
      <c r="A29" s="475" t="s">
        <v>1460</v>
      </c>
      <c r="B29" s="1483">
        <v>72.179000000000002</v>
      </c>
      <c r="C29" s="1483">
        <v>72.179000000000002</v>
      </c>
      <c r="D29" s="1486">
        <v>39.478000000000002</v>
      </c>
      <c r="E29" s="1486">
        <v>32.701000000000001</v>
      </c>
      <c r="F29" s="1483">
        <v>0</v>
      </c>
      <c r="G29" s="1042"/>
      <c r="H29" s="1042"/>
      <c r="I29" s="1487"/>
    </row>
    <row r="30" spans="1:9" s="915" customFormat="1" ht="22" customHeight="1" x14ac:dyDescent="0.25">
      <c r="A30" s="1158" t="s">
        <v>407</v>
      </c>
      <c r="B30" s="1483">
        <v>4.907</v>
      </c>
      <c r="C30" s="1483">
        <v>4.907</v>
      </c>
      <c r="D30" s="1483">
        <v>0</v>
      </c>
      <c r="E30" s="1483">
        <v>4.907</v>
      </c>
      <c r="F30" s="1483">
        <v>0</v>
      </c>
      <c r="G30" s="1042"/>
      <c r="H30" s="1042"/>
      <c r="I30" s="1487"/>
    </row>
    <row r="31" spans="1:9" s="517" customFormat="1" ht="15" customHeight="1" x14ac:dyDescent="0.25">
      <c r="A31" s="1154" t="s">
        <v>1441</v>
      </c>
      <c r="B31" s="1483">
        <v>4.4950000000000001</v>
      </c>
      <c r="C31" s="1483">
        <v>4.4950000000000001</v>
      </c>
      <c r="D31" s="1483">
        <v>0</v>
      </c>
      <c r="E31" s="1483">
        <v>4.4950000000000001</v>
      </c>
      <c r="F31" s="1483">
        <v>0</v>
      </c>
      <c r="G31" s="1042"/>
      <c r="H31" s="1042"/>
      <c r="I31" s="1487"/>
    </row>
    <row r="32" spans="1:9" s="517" customFormat="1" ht="15" customHeight="1" x14ac:dyDescent="0.3">
      <c r="A32" s="475" t="s">
        <v>1460</v>
      </c>
      <c r="B32" s="1522" t="s">
        <v>1463</v>
      </c>
      <c r="C32" s="1522" t="s">
        <v>1463</v>
      </c>
      <c r="D32" s="1483">
        <v>0</v>
      </c>
      <c r="E32" s="1522" t="s">
        <v>1463</v>
      </c>
      <c r="F32" s="1483">
        <v>0</v>
      </c>
      <c r="G32" s="1042"/>
      <c r="H32" s="1042"/>
      <c r="I32" s="1487"/>
    </row>
    <row r="33" spans="1:9" s="915" customFormat="1" ht="22" customHeight="1" x14ac:dyDescent="0.3">
      <c r="A33" s="1158" t="s">
        <v>1462</v>
      </c>
      <c r="B33" s="1483">
        <v>26.123999999999999</v>
      </c>
      <c r="C33" s="1483">
        <v>23.123999999999999</v>
      </c>
      <c r="D33" s="1483">
        <v>23.056999999999999</v>
      </c>
      <c r="E33" s="1489" t="s">
        <v>1463</v>
      </c>
      <c r="F33" s="1483">
        <v>3</v>
      </c>
      <c r="G33" s="1042"/>
      <c r="H33" s="1042"/>
      <c r="I33" s="1487"/>
    </row>
    <row r="34" spans="1:9" s="517" customFormat="1" ht="15" customHeight="1" x14ac:dyDescent="0.3">
      <c r="A34" s="1154" t="s">
        <v>1441</v>
      </c>
      <c r="B34" s="1483">
        <v>26.123999999999999</v>
      </c>
      <c r="C34" s="1483">
        <v>23.123999999999999</v>
      </c>
      <c r="D34" s="1483">
        <v>23.056999999999999</v>
      </c>
      <c r="E34" s="1522" t="s">
        <v>1463</v>
      </c>
      <c r="F34" s="1483">
        <v>3</v>
      </c>
      <c r="G34" s="1042"/>
      <c r="H34" s="1042"/>
      <c r="I34" s="1487"/>
    </row>
    <row r="35" spans="1:9" s="517" customFormat="1" ht="15" customHeight="1" x14ac:dyDescent="0.25">
      <c r="A35" s="1499" t="s">
        <v>1460</v>
      </c>
      <c r="B35" s="1483">
        <v>0</v>
      </c>
      <c r="C35" s="1483">
        <v>0</v>
      </c>
      <c r="D35" s="1483">
        <v>0</v>
      </c>
      <c r="E35" s="1483">
        <v>0</v>
      </c>
      <c r="F35" s="1483">
        <v>0</v>
      </c>
      <c r="G35" s="1042"/>
      <c r="H35" s="1042"/>
      <c r="I35" s="1487"/>
    </row>
    <row r="36" spans="1:9" s="517" customFormat="1" ht="7.5" customHeight="1" thickBot="1" x14ac:dyDescent="0.3">
      <c r="A36" s="532"/>
      <c r="B36" s="532"/>
      <c r="C36" s="532"/>
      <c r="D36" s="532"/>
      <c r="E36" s="532"/>
      <c r="F36" s="532"/>
    </row>
    <row r="37" spans="1:9" s="517" customFormat="1" ht="3.75" customHeight="1" thickTop="1" x14ac:dyDescent="0.25">
      <c r="A37" s="475"/>
      <c r="B37" s="475"/>
      <c r="C37" s="475"/>
      <c r="D37" s="475"/>
      <c r="E37" s="475"/>
      <c r="F37" s="475"/>
    </row>
    <row r="38" spans="1:9" s="517" customFormat="1" ht="13" customHeight="1" x14ac:dyDescent="0.25">
      <c r="A38" s="947" t="s">
        <v>1425</v>
      </c>
      <c r="B38" s="947"/>
      <c r="C38" s="947"/>
      <c r="D38" s="947"/>
      <c r="E38" s="475"/>
    </row>
    <row r="39" spans="1:9" x14ac:dyDescent="0.2">
      <c r="A39" s="1404"/>
    </row>
    <row r="40" spans="1:9" s="1414" customFormat="1" ht="10.5" x14ac:dyDescent="0.25">
      <c r="A40" s="1492" t="s">
        <v>76</v>
      </c>
      <c r="B40" s="1401"/>
      <c r="C40" s="1401"/>
      <c r="D40" s="1401"/>
      <c r="F40" s="1415"/>
    </row>
    <row r="41" spans="1:9" s="1414" customFormat="1" ht="12" customHeight="1" x14ac:dyDescent="0.25">
      <c r="A41" s="1477" t="s">
        <v>1452</v>
      </c>
      <c r="B41" s="1401"/>
      <c r="C41" s="1401"/>
      <c r="D41" s="1401"/>
      <c r="F41" s="1415"/>
    </row>
    <row r="42" spans="1:9" x14ac:dyDescent="0.2">
      <c r="A42" s="1404"/>
      <c r="B42" s="1404"/>
      <c r="C42" s="1404"/>
      <c r="D42" s="1404"/>
    </row>
    <row r="43" spans="1:9" x14ac:dyDescent="0.2">
      <c r="A43" s="1404"/>
      <c r="B43" s="1404"/>
      <c r="C43" s="1404"/>
      <c r="D43" s="1404"/>
    </row>
    <row r="44" spans="1:9" x14ac:dyDescent="0.2">
      <c r="A44" s="1404"/>
      <c r="B44" s="1404"/>
      <c r="C44" s="1404"/>
      <c r="D44" s="1404"/>
    </row>
    <row r="45" spans="1:9" x14ac:dyDescent="0.2">
      <c r="A45" s="1404"/>
      <c r="B45" s="1404"/>
      <c r="C45" s="1404"/>
      <c r="D45" s="1404"/>
    </row>
    <row r="46" spans="1:9" x14ac:dyDescent="0.2">
      <c r="A46" s="1404"/>
      <c r="B46" s="1404"/>
      <c r="C46" s="1404"/>
      <c r="D46" s="1404"/>
    </row>
    <row r="47" spans="1:9" x14ac:dyDescent="0.2">
      <c r="A47" s="1404"/>
      <c r="B47" s="1404"/>
      <c r="C47" s="1404"/>
      <c r="D47" s="1404"/>
    </row>
    <row r="48" spans="1:9" x14ac:dyDescent="0.2">
      <c r="A48" s="1404"/>
      <c r="B48" s="1404"/>
      <c r="C48" s="1404"/>
      <c r="D48" s="1404"/>
    </row>
    <row r="49" spans="1:4" x14ac:dyDescent="0.2">
      <c r="A49" s="1404"/>
      <c r="B49" s="1404"/>
      <c r="C49" s="1404"/>
      <c r="D49" s="1404"/>
    </row>
    <row r="50" spans="1:4" x14ac:dyDescent="0.2">
      <c r="A50" s="1404"/>
      <c r="B50" s="1404"/>
      <c r="C50" s="1404"/>
      <c r="D50" s="1404"/>
    </row>
    <row r="51" spans="1:4" x14ac:dyDescent="0.2">
      <c r="A51" s="1404"/>
      <c r="B51" s="1404"/>
      <c r="C51" s="1404"/>
      <c r="D51" s="1404"/>
    </row>
    <row r="52" spans="1:4" x14ac:dyDescent="0.2">
      <c r="A52" s="1404"/>
      <c r="B52" s="1404"/>
      <c r="C52" s="1404"/>
      <c r="D52" s="1404"/>
    </row>
    <row r="53" spans="1:4" x14ac:dyDescent="0.2">
      <c r="A53" s="1404"/>
      <c r="B53" s="1404"/>
      <c r="C53" s="1404"/>
      <c r="D53" s="1404"/>
    </row>
    <row r="54" spans="1:4" x14ac:dyDescent="0.2">
      <c r="A54" s="1404"/>
      <c r="B54" s="1404"/>
      <c r="C54" s="1404"/>
      <c r="D54" s="1404"/>
    </row>
    <row r="55" spans="1:4" x14ac:dyDescent="0.2">
      <c r="A55" s="1404"/>
      <c r="B55" s="1404"/>
      <c r="C55" s="1404"/>
      <c r="D55" s="1404"/>
    </row>
    <row r="56" spans="1:4" x14ac:dyDescent="0.2">
      <c r="A56" s="1404"/>
      <c r="B56" s="1404"/>
      <c r="C56" s="1404"/>
      <c r="D56" s="1404"/>
    </row>
    <row r="57" spans="1:4" x14ac:dyDescent="0.2">
      <c r="A57" s="1404"/>
      <c r="B57" s="1404"/>
      <c r="C57" s="1404"/>
      <c r="D57" s="1404"/>
    </row>
    <row r="58" spans="1:4" x14ac:dyDescent="0.2">
      <c r="A58" s="1404"/>
      <c r="B58" s="1404"/>
      <c r="C58" s="1404"/>
      <c r="D58" s="1404"/>
    </row>
    <row r="59" spans="1:4" x14ac:dyDescent="0.2">
      <c r="A59" s="1404"/>
      <c r="B59" s="1404"/>
      <c r="C59" s="1404"/>
      <c r="D59" s="1404"/>
    </row>
    <row r="60" spans="1:4" x14ac:dyDescent="0.2">
      <c r="A60" s="1404"/>
      <c r="B60" s="1404"/>
      <c r="C60" s="1404"/>
      <c r="D60" s="1404"/>
    </row>
    <row r="61" spans="1:4" x14ac:dyDescent="0.2">
      <c r="A61" s="1404"/>
      <c r="B61" s="1404"/>
      <c r="C61" s="1404"/>
      <c r="D61" s="1404"/>
    </row>
    <row r="62" spans="1:4" x14ac:dyDescent="0.2">
      <c r="A62" s="1404"/>
      <c r="B62" s="1404"/>
      <c r="C62" s="1404"/>
      <c r="D62" s="1404"/>
    </row>
    <row r="63" spans="1:4" x14ac:dyDescent="0.2">
      <c r="A63" s="1404"/>
      <c r="B63" s="1404"/>
      <c r="C63" s="1404"/>
      <c r="D63" s="1404"/>
    </row>
    <row r="64" spans="1:4" x14ac:dyDescent="0.2">
      <c r="A64" s="1404"/>
      <c r="B64" s="1404"/>
      <c r="C64" s="1404"/>
      <c r="D64" s="1404"/>
    </row>
    <row r="65" spans="1:4" x14ac:dyDescent="0.2">
      <c r="A65" s="1404"/>
      <c r="B65" s="1404"/>
      <c r="C65" s="1404"/>
      <c r="D65" s="1404"/>
    </row>
    <row r="66" spans="1:4" x14ac:dyDescent="0.2">
      <c r="A66" s="1404"/>
      <c r="B66" s="1404"/>
      <c r="C66" s="1404"/>
      <c r="D66" s="1404"/>
    </row>
    <row r="67" spans="1:4" x14ac:dyDescent="0.2">
      <c r="A67" s="1404"/>
      <c r="B67" s="1404"/>
      <c r="C67" s="1404"/>
      <c r="D67" s="1404"/>
    </row>
    <row r="68" spans="1:4" x14ac:dyDescent="0.2">
      <c r="A68" s="1404"/>
      <c r="B68" s="1404"/>
      <c r="C68" s="1404"/>
      <c r="D68" s="1404"/>
    </row>
    <row r="69" spans="1:4" x14ac:dyDescent="0.2">
      <c r="A69" s="1404"/>
      <c r="B69" s="1404"/>
      <c r="C69" s="1404"/>
      <c r="D69" s="1404"/>
    </row>
    <row r="70" spans="1:4" x14ac:dyDescent="0.2">
      <c r="A70" s="1404"/>
      <c r="B70" s="1404"/>
      <c r="C70" s="1404"/>
      <c r="D70" s="1404"/>
    </row>
  </sheetData>
  <mergeCells count="8">
    <mergeCell ref="A2:D2"/>
    <mergeCell ref="A3:F3"/>
    <mergeCell ref="B5:B8"/>
    <mergeCell ref="C5:E6"/>
    <mergeCell ref="F5:F8"/>
    <mergeCell ref="C7:C8"/>
    <mergeCell ref="D7:D8"/>
    <mergeCell ref="E7:E8"/>
  </mergeCells>
  <conditionalFormatting sqref="B32:C32">
    <cfRule type="cellIs" dxfId="34" priority="3" stopIfTrue="1" operator="between">
      <formula>0.045</formula>
      <formula>0.05</formula>
    </cfRule>
    <cfRule type="cellIs" dxfId="33" priority="4" stopIfTrue="1" operator="between">
      <formula>0.000001</formula>
      <formula>0.045</formula>
    </cfRule>
  </conditionalFormatting>
  <conditionalFormatting sqref="B9:F31 D32 F32:F34 B33:D34 B35:F35">
    <cfRule type="cellIs" dxfId="32" priority="5" stopIfTrue="1" operator="between">
      <formula>0.001</formula>
      <formula>0.045</formula>
    </cfRule>
    <cfRule type="cellIs" dxfId="31" priority="6" stopIfTrue="1" operator="between">
      <formula>0.0001</formula>
      <formula>0.045</formula>
    </cfRule>
  </conditionalFormatting>
  <conditionalFormatting sqref="E32:E34">
    <cfRule type="cellIs" dxfId="30" priority="1" stopIfTrue="1" operator="between">
      <formula>0.045</formula>
      <formula>0.05</formula>
    </cfRule>
    <cfRule type="cellIs" dxfId="29" priority="2" stopIfTrue="1" operator="between">
      <formula>0.000001</formula>
      <formula>0.045</formula>
    </cfRule>
  </conditionalFormatting>
  <hyperlinks>
    <hyperlink ref="A41" r:id="rId1" xr:uid="{BF207306-5AB5-4800-BC7A-50F82B506F96}"/>
    <hyperlink ref="A1" location="Índice!A1" display="Voltar ao índice" xr:uid="{9374058A-7B2B-4C3E-A5F4-D5B3FC5187D6}"/>
  </hyperlinks>
  <pageMargins left="0.78740157480314965" right="0.78740157480314965" top="1.1811023622047245" bottom="0.78740157480314965" header="0" footer="0"/>
  <pageSetup paperSize="9" orientation="portrait" verticalDpi="300" r:id="rId2"/>
  <headerFooter alignWithMargins="0"/>
  <drawing r:id="rId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29697-7458-403C-B00A-82BEE40EB818}">
  <dimension ref="A1:L54"/>
  <sheetViews>
    <sheetView showGridLines="0" workbookViewId="0"/>
  </sheetViews>
  <sheetFormatPr defaultRowHeight="9" x14ac:dyDescent="0.2"/>
  <cols>
    <col min="1" max="1" width="26.81640625" style="1372" customWidth="1"/>
    <col min="2" max="2" width="10" style="1372" customWidth="1"/>
    <col min="3" max="3" width="11" style="1372" customWidth="1"/>
    <col min="4" max="4" width="11.453125" style="1372" customWidth="1"/>
    <col min="5" max="255" width="9.1796875" style="1372"/>
    <col min="256" max="256" width="30.7265625" style="1372" customWidth="1"/>
    <col min="257" max="257" width="11.1796875" style="1372" customWidth="1"/>
    <col min="258" max="258" width="14.7265625" style="1372" customWidth="1"/>
    <col min="259" max="259" width="11.453125" style="1372" customWidth="1"/>
    <col min="260" max="260" width="11.54296875" style="1372" customWidth="1"/>
    <col min="261" max="511" width="9.1796875" style="1372"/>
    <col min="512" max="512" width="30.7265625" style="1372" customWidth="1"/>
    <col min="513" max="513" width="11.1796875" style="1372" customWidth="1"/>
    <col min="514" max="514" width="14.7265625" style="1372" customWidth="1"/>
    <col min="515" max="515" width="11.453125" style="1372" customWidth="1"/>
    <col min="516" max="516" width="11.54296875" style="1372" customWidth="1"/>
    <col min="517" max="767" width="9.1796875" style="1372"/>
    <col min="768" max="768" width="30.7265625" style="1372" customWidth="1"/>
    <col min="769" max="769" width="11.1796875" style="1372" customWidth="1"/>
    <col min="770" max="770" width="14.7265625" style="1372" customWidth="1"/>
    <col min="771" max="771" width="11.453125" style="1372" customWidth="1"/>
    <col min="772" max="772" width="11.54296875" style="1372" customWidth="1"/>
    <col min="773" max="1023" width="9.1796875" style="1372"/>
    <col min="1024" max="1024" width="30.7265625" style="1372" customWidth="1"/>
    <col min="1025" max="1025" width="11.1796875" style="1372" customWidth="1"/>
    <col min="1026" max="1026" width="14.7265625" style="1372" customWidth="1"/>
    <col min="1027" max="1027" width="11.453125" style="1372" customWidth="1"/>
    <col min="1028" max="1028" width="11.54296875" style="1372" customWidth="1"/>
    <col min="1029" max="1279" width="9.1796875" style="1372"/>
    <col min="1280" max="1280" width="30.7265625" style="1372" customWidth="1"/>
    <col min="1281" max="1281" width="11.1796875" style="1372" customWidth="1"/>
    <col min="1282" max="1282" width="14.7265625" style="1372" customWidth="1"/>
    <col min="1283" max="1283" width="11.453125" style="1372" customWidth="1"/>
    <col min="1284" max="1284" width="11.54296875" style="1372" customWidth="1"/>
    <col min="1285" max="1535" width="9.1796875" style="1372"/>
    <col min="1536" max="1536" width="30.7265625" style="1372" customWidth="1"/>
    <col min="1537" max="1537" width="11.1796875" style="1372" customWidth="1"/>
    <col min="1538" max="1538" width="14.7265625" style="1372" customWidth="1"/>
    <col min="1539" max="1539" width="11.453125" style="1372" customWidth="1"/>
    <col min="1540" max="1540" width="11.54296875" style="1372" customWidth="1"/>
    <col min="1541" max="1791" width="9.1796875" style="1372"/>
    <col min="1792" max="1792" width="30.7265625" style="1372" customWidth="1"/>
    <col min="1793" max="1793" width="11.1796875" style="1372" customWidth="1"/>
    <col min="1794" max="1794" width="14.7265625" style="1372" customWidth="1"/>
    <col min="1795" max="1795" width="11.453125" style="1372" customWidth="1"/>
    <col min="1796" max="1796" width="11.54296875" style="1372" customWidth="1"/>
    <col min="1797" max="2047" width="9.1796875" style="1372"/>
    <col min="2048" max="2048" width="30.7265625" style="1372" customWidth="1"/>
    <col min="2049" max="2049" width="11.1796875" style="1372" customWidth="1"/>
    <col min="2050" max="2050" width="14.7265625" style="1372" customWidth="1"/>
    <col min="2051" max="2051" width="11.453125" style="1372" customWidth="1"/>
    <col min="2052" max="2052" width="11.54296875" style="1372" customWidth="1"/>
    <col min="2053" max="2303" width="9.1796875" style="1372"/>
    <col min="2304" max="2304" width="30.7265625" style="1372" customWidth="1"/>
    <col min="2305" max="2305" width="11.1796875" style="1372" customWidth="1"/>
    <col min="2306" max="2306" width="14.7265625" style="1372" customWidth="1"/>
    <col min="2307" max="2307" width="11.453125" style="1372" customWidth="1"/>
    <col min="2308" max="2308" width="11.54296875" style="1372" customWidth="1"/>
    <col min="2309" max="2559" width="9.1796875" style="1372"/>
    <col min="2560" max="2560" width="30.7265625" style="1372" customWidth="1"/>
    <col min="2561" max="2561" width="11.1796875" style="1372" customWidth="1"/>
    <col min="2562" max="2562" width="14.7265625" style="1372" customWidth="1"/>
    <col min="2563" max="2563" width="11.453125" style="1372" customWidth="1"/>
    <col min="2564" max="2564" width="11.54296875" style="1372" customWidth="1"/>
    <col min="2565" max="2815" width="9.1796875" style="1372"/>
    <col min="2816" max="2816" width="30.7265625" style="1372" customWidth="1"/>
    <col min="2817" max="2817" width="11.1796875" style="1372" customWidth="1"/>
    <col min="2818" max="2818" width="14.7265625" style="1372" customWidth="1"/>
    <col min="2819" max="2819" width="11.453125" style="1372" customWidth="1"/>
    <col min="2820" max="2820" width="11.54296875" style="1372" customWidth="1"/>
    <col min="2821" max="3071" width="9.1796875" style="1372"/>
    <col min="3072" max="3072" width="30.7265625" style="1372" customWidth="1"/>
    <col min="3073" max="3073" width="11.1796875" style="1372" customWidth="1"/>
    <col min="3074" max="3074" width="14.7265625" style="1372" customWidth="1"/>
    <col min="3075" max="3075" width="11.453125" style="1372" customWidth="1"/>
    <col min="3076" max="3076" width="11.54296875" style="1372" customWidth="1"/>
    <col min="3077" max="3327" width="9.1796875" style="1372"/>
    <col min="3328" max="3328" width="30.7265625" style="1372" customWidth="1"/>
    <col min="3329" max="3329" width="11.1796875" style="1372" customWidth="1"/>
    <col min="3330" max="3330" width="14.7265625" style="1372" customWidth="1"/>
    <col min="3331" max="3331" width="11.453125" style="1372" customWidth="1"/>
    <col min="3332" max="3332" width="11.54296875" style="1372" customWidth="1"/>
    <col min="3333" max="3583" width="9.1796875" style="1372"/>
    <col min="3584" max="3584" width="30.7265625" style="1372" customWidth="1"/>
    <col min="3585" max="3585" width="11.1796875" style="1372" customWidth="1"/>
    <col min="3586" max="3586" width="14.7265625" style="1372" customWidth="1"/>
    <col min="3587" max="3587" width="11.453125" style="1372" customWidth="1"/>
    <col min="3588" max="3588" width="11.54296875" style="1372" customWidth="1"/>
    <col min="3589" max="3839" width="9.1796875" style="1372"/>
    <col min="3840" max="3840" width="30.7265625" style="1372" customWidth="1"/>
    <col min="3841" max="3841" width="11.1796875" style="1372" customWidth="1"/>
    <col min="3842" max="3842" width="14.7265625" style="1372" customWidth="1"/>
    <col min="3843" max="3843" width="11.453125" style="1372" customWidth="1"/>
    <col min="3844" max="3844" width="11.54296875" style="1372" customWidth="1"/>
    <col min="3845" max="4095" width="9.1796875" style="1372"/>
    <col min="4096" max="4096" width="30.7265625" style="1372" customWidth="1"/>
    <col min="4097" max="4097" width="11.1796875" style="1372" customWidth="1"/>
    <col min="4098" max="4098" width="14.7265625" style="1372" customWidth="1"/>
    <col min="4099" max="4099" width="11.453125" style="1372" customWidth="1"/>
    <col min="4100" max="4100" width="11.54296875" style="1372" customWidth="1"/>
    <col min="4101" max="4351" width="9.1796875" style="1372"/>
    <col min="4352" max="4352" width="30.7265625" style="1372" customWidth="1"/>
    <col min="4353" max="4353" width="11.1796875" style="1372" customWidth="1"/>
    <col min="4354" max="4354" width="14.7265625" style="1372" customWidth="1"/>
    <col min="4355" max="4355" width="11.453125" style="1372" customWidth="1"/>
    <col min="4356" max="4356" width="11.54296875" style="1372" customWidth="1"/>
    <col min="4357" max="4607" width="9.1796875" style="1372"/>
    <col min="4608" max="4608" width="30.7265625" style="1372" customWidth="1"/>
    <col min="4609" max="4609" width="11.1796875" style="1372" customWidth="1"/>
    <col min="4610" max="4610" width="14.7265625" style="1372" customWidth="1"/>
    <col min="4611" max="4611" width="11.453125" style="1372" customWidth="1"/>
    <col min="4612" max="4612" width="11.54296875" style="1372" customWidth="1"/>
    <col min="4613" max="4863" width="9.1796875" style="1372"/>
    <col min="4864" max="4864" width="30.7265625" style="1372" customWidth="1"/>
    <col min="4865" max="4865" width="11.1796875" style="1372" customWidth="1"/>
    <col min="4866" max="4866" width="14.7265625" style="1372" customWidth="1"/>
    <col min="4867" max="4867" width="11.453125" style="1372" customWidth="1"/>
    <col min="4868" max="4868" width="11.54296875" style="1372" customWidth="1"/>
    <col min="4869" max="5119" width="9.1796875" style="1372"/>
    <col min="5120" max="5120" width="30.7265625" style="1372" customWidth="1"/>
    <col min="5121" max="5121" width="11.1796875" style="1372" customWidth="1"/>
    <col min="5122" max="5122" width="14.7265625" style="1372" customWidth="1"/>
    <col min="5123" max="5123" width="11.453125" style="1372" customWidth="1"/>
    <col min="5124" max="5124" width="11.54296875" style="1372" customWidth="1"/>
    <col min="5125" max="5375" width="9.1796875" style="1372"/>
    <col min="5376" max="5376" width="30.7265625" style="1372" customWidth="1"/>
    <col min="5377" max="5377" width="11.1796875" style="1372" customWidth="1"/>
    <col min="5378" max="5378" width="14.7265625" style="1372" customWidth="1"/>
    <col min="5379" max="5379" width="11.453125" style="1372" customWidth="1"/>
    <col min="5380" max="5380" width="11.54296875" style="1372" customWidth="1"/>
    <col min="5381" max="5631" width="9.1796875" style="1372"/>
    <col min="5632" max="5632" width="30.7265625" style="1372" customWidth="1"/>
    <col min="5633" max="5633" width="11.1796875" style="1372" customWidth="1"/>
    <col min="5634" max="5634" width="14.7265625" style="1372" customWidth="1"/>
    <col min="5635" max="5635" width="11.453125" style="1372" customWidth="1"/>
    <col min="5636" max="5636" width="11.54296875" style="1372" customWidth="1"/>
    <col min="5637" max="5887" width="9.1796875" style="1372"/>
    <col min="5888" max="5888" width="30.7265625" style="1372" customWidth="1"/>
    <col min="5889" max="5889" width="11.1796875" style="1372" customWidth="1"/>
    <col min="5890" max="5890" width="14.7265625" style="1372" customWidth="1"/>
    <col min="5891" max="5891" width="11.453125" style="1372" customWidth="1"/>
    <col min="5892" max="5892" width="11.54296875" style="1372" customWidth="1"/>
    <col min="5893" max="6143" width="9.1796875" style="1372"/>
    <col min="6144" max="6144" width="30.7265625" style="1372" customWidth="1"/>
    <col min="6145" max="6145" width="11.1796875" style="1372" customWidth="1"/>
    <col min="6146" max="6146" width="14.7265625" style="1372" customWidth="1"/>
    <col min="6147" max="6147" width="11.453125" style="1372" customWidth="1"/>
    <col min="6148" max="6148" width="11.54296875" style="1372" customWidth="1"/>
    <col min="6149" max="6399" width="9.1796875" style="1372"/>
    <col min="6400" max="6400" width="30.7265625" style="1372" customWidth="1"/>
    <col min="6401" max="6401" width="11.1796875" style="1372" customWidth="1"/>
    <col min="6402" max="6402" width="14.7265625" style="1372" customWidth="1"/>
    <col min="6403" max="6403" width="11.453125" style="1372" customWidth="1"/>
    <col min="6404" max="6404" width="11.54296875" style="1372" customWidth="1"/>
    <col min="6405" max="6655" width="9.1796875" style="1372"/>
    <col min="6656" max="6656" width="30.7265625" style="1372" customWidth="1"/>
    <col min="6657" max="6657" width="11.1796875" style="1372" customWidth="1"/>
    <col min="6658" max="6658" width="14.7265625" style="1372" customWidth="1"/>
    <col min="6659" max="6659" width="11.453125" style="1372" customWidth="1"/>
    <col min="6660" max="6660" width="11.54296875" style="1372" customWidth="1"/>
    <col min="6661" max="6911" width="9.1796875" style="1372"/>
    <col min="6912" max="6912" width="30.7265625" style="1372" customWidth="1"/>
    <col min="6913" max="6913" width="11.1796875" style="1372" customWidth="1"/>
    <col min="6914" max="6914" width="14.7265625" style="1372" customWidth="1"/>
    <col min="6915" max="6915" width="11.453125" style="1372" customWidth="1"/>
    <col min="6916" max="6916" width="11.54296875" style="1372" customWidth="1"/>
    <col min="6917" max="7167" width="9.1796875" style="1372"/>
    <col min="7168" max="7168" width="30.7265625" style="1372" customWidth="1"/>
    <col min="7169" max="7169" width="11.1796875" style="1372" customWidth="1"/>
    <col min="7170" max="7170" width="14.7265625" style="1372" customWidth="1"/>
    <col min="7171" max="7171" width="11.453125" style="1372" customWidth="1"/>
    <col min="7172" max="7172" width="11.54296875" style="1372" customWidth="1"/>
    <col min="7173" max="7423" width="9.1796875" style="1372"/>
    <col min="7424" max="7424" width="30.7265625" style="1372" customWidth="1"/>
    <col min="7425" max="7425" width="11.1796875" style="1372" customWidth="1"/>
    <col min="7426" max="7426" width="14.7265625" style="1372" customWidth="1"/>
    <col min="7427" max="7427" width="11.453125" style="1372" customWidth="1"/>
    <col min="7428" max="7428" width="11.54296875" style="1372" customWidth="1"/>
    <col min="7429" max="7679" width="9.1796875" style="1372"/>
    <col min="7680" max="7680" width="30.7265625" style="1372" customWidth="1"/>
    <col min="7681" max="7681" width="11.1796875" style="1372" customWidth="1"/>
    <col min="7682" max="7682" width="14.7265625" style="1372" customWidth="1"/>
    <col min="7683" max="7683" width="11.453125" style="1372" customWidth="1"/>
    <col min="7684" max="7684" width="11.54296875" style="1372" customWidth="1"/>
    <col min="7685" max="7935" width="9.1796875" style="1372"/>
    <col min="7936" max="7936" width="30.7265625" style="1372" customWidth="1"/>
    <col min="7937" max="7937" width="11.1796875" style="1372" customWidth="1"/>
    <col min="7938" max="7938" width="14.7265625" style="1372" customWidth="1"/>
    <col min="7939" max="7939" width="11.453125" style="1372" customWidth="1"/>
    <col min="7940" max="7940" width="11.54296875" style="1372" customWidth="1"/>
    <col min="7941" max="8191" width="9.1796875" style="1372"/>
    <col min="8192" max="8192" width="30.7265625" style="1372" customWidth="1"/>
    <col min="8193" max="8193" width="11.1796875" style="1372" customWidth="1"/>
    <col min="8194" max="8194" width="14.7265625" style="1372" customWidth="1"/>
    <col min="8195" max="8195" width="11.453125" style="1372" customWidth="1"/>
    <col min="8196" max="8196" width="11.54296875" style="1372" customWidth="1"/>
    <col min="8197" max="8447" width="9.1796875" style="1372"/>
    <col min="8448" max="8448" width="30.7265625" style="1372" customWidth="1"/>
    <col min="8449" max="8449" width="11.1796875" style="1372" customWidth="1"/>
    <col min="8450" max="8450" width="14.7265625" style="1372" customWidth="1"/>
    <col min="8451" max="8451" width="11.453125" style="1372" customWidth="1"/>
    <col min="8452" max="8452" width="11.54296875" style="1372" customWidth="1"/>
    <col min="8453" max="8703" width="9.1796875" style="1372"/>
    <col min="8704" max="8704" width="30.7265625" style="1372" customWidth="1"/>
    <col min="8705" max="8705" width="11.1796875" style="1372" customWidth="1"/>
    <col min="8706" max="8706" width="14.7265625" style="1372" customWidth="1"/>
    <col min="8707" max="8707" width="11.453125" style="1372" customWidth="1"/>
    <col min="8708" max="8708" width="11.54296875" style="1372" customWidth="1"/>
    <col min="8709" max="8959" width="9.1796875" style="1372"/>
    <col min="8960" max="8960" width="30.7265625" style="1372" customWidth="1"/>
    <col min="8961" max="8961" width="11.1796875" style="1372" customWidth="1"/>
    <col min="8962" max="8962" width="14.7265625" style="1372" customWidth="1"/>
    <col min="8963" max="8963" width="11.453125" style="1372" customWidth="1"/>
    <col min="8964" max="8964" width="11.54296875" style="1372" customWidth="1"/>
    <col min="8965" max="9215" width="9.1796875" style="1372"/>
    <col min="9216" max="9216" width="30.7265625" style="1372" customWidth="1"/>
    <col min="9217" max="9217" width="11.1796875" style="1372" customWidth="1"/>
    <col min="9218" max="9218" width="14.7265625" style="1372" customWidth="1"/>
    <col min="9219" max="9219" width="11.453125" style="1372" customWidth="1"/>
    <col min="9220" max="9220" width="11.54296875" style="1372" customWidth="1"/>
    <col min="9221" max="9471" width="9.1796875" style="1372"/>
    <col min="9472" max="9472" width="30.7265625" style="1372" customWidth="1"/>
    <col min="9473" max="9473" width="11.1796875" style="1372" customWidth="1"/>
    <col min="9474" max="9474" width="14.7265625" style="1372" customWidth="1"/>
    <col min="9475" max="9475" width="11.453125" style="1372" customWidth="1"/>
    <col min="9476" max="9476" width="11.54296875" style="1372" customWidth="1"/>
    <col min="9477" max="9727" width="9.1796875" style="1372"/>
    <col min="9728" max="9728" width="30.7265625" style="1372" customWidth="1"/>
    <col min="9729" max="9729" width="11.1796875" style="1372" customWidth="1"/>
    <col min="9730" max="9730" width="14.7265625" style="1372" customWidth="1"/>
    <col min="9731" max="9731" width="11.453125" style="1372" customWidth="1"/>
    <col min="9732" max="9732" width="11.54296875" style="1372" customWidth="1"/>
    <col min="9733" max="9983" width="9.1796875" style="1372"/>
    <col min="9984" max="9984" width="30.7265625" style="1372" customWidth="1"/>
    <col min="9985" max="9985" width="11.1796875" style="1372" customWidth="1"/>
    <col min="9986" max="9986" width="14.7265625" style="1372" customWidth="1"/>
    <col min="9987" max="9987" width="11.453125" style="1372" customWidth="1"/>
    <col min="9988" max="9988" width="11.54296875" style="1372" customWidth="1"/>
    <col min="9989" max="10239" width="9.1796875" style="1372"/>
    <col min="10240" max="10240" width="30.7265625" style="1372" customWidth="1"/>
    <col min="10241" max="10241" width="11.1796875" style="1372" customWidth="1"/>
    <col min="10242" max="10242" width="14.7265625" style="1372" customWidth="1"/>
    <col min="10243" max="10243" width="11.453125" style="1372" customWidth="1"/>
    <col min="10244" max="10244" width="11.54296875" style="1372" customWidth="1"/>
    <col min="10245" max="10495" width="9.1796875" style="1372"/>
    <col min="10496" max="10496" width="30.7265625" style="1372" customWidth="1"/>
    <col min="10497" max="10497" width="11.1796875" style="1372" customWidth="1"/>
    <col min="10498" max="10498" width="14.7265625" style="1372" customWidth="1"/>
    <col min="10499" max="10499" width="11.453125" style="1372" customWidth="1"/>
    <col min="10500" max="10500" width="11.54296875" style="1372" customWidth="1"/>
    <col min="10501" max="10751" width="9.1796875" style="1372"/>
    <col min="10752" max="10752" width="30.7265625" style="1372" customWidth="1"/>
    <col min="10753" max="10753" width="11.1796875" style="1372" customWidth="1"/>
    <col min="10754" max="10754" width="14.7265625" style="1372" customWidth="1"/>
    <col min="10755" max="10755" width="11.453125" style="1372" customWidth="1"/>
    <col min="10756" max="10756" width="11.54296875" style="1372" customWidth="1"/>
    <col min="10757" max="11007" width="9.1796875" style="1372"/>
    <col min="11008" max="11008" width="30.7265625" style="1372" customWidth="1"/>
    <col min="11009" max="11009" width="11.1796875" style="1372" customWidth="1"/>
    <col min="11010" max="11010" width="14.7265625" style="1372" customWidth="1"/>
    <col min="11011" max="11011" width="11.453125" style="1372" customWidth="1"/>
    <col min="11012" max="11012" width="11.54296875" style="1372" customWidth="1"/>
    <col min="11013" max="11263" width="9.1796875" style="1372"/>
    <col min="11264" max="11264" width="30.7265625" style="1372" customWidth="1"/>
    <col min="11265" max="11265" width="11.1796875" style="1372" customWidth="1"/>
    <col min="11266" max="11266" width="14.7265625" style="1372" customWidth="1"/>
    <col min="11267" max="11267" width="11.453125" style="1372" customWidth="1"/>
    <col min="11268" max="11268" width="11.54296875" style="1372" customWidth="1"/>
    <col min="11269" max="11519" width="9.1796875" style="1372"/>
    <col min="11520" max="11520" width="30.7265625" style="1372" customWidth="1"/>
    <col min="11521" max="11521" width="11.1796875" style="1372" customWidth="1"/>
    <col min="11522" max="11522" width="14.7265625" style="1372" customWidth="1"/>
    <col min="11523" max="11523" width="11.453125" style="1372" customWidth="1"/>
    <col min="11524" max="11524" width="11.54296875" style="1372" customWidth="1"/>
    <col min="11525" max="11775" width="9.1796875" style="1372"/>
    <col min="11776" max="11776" width="30.7265625" style="1372" customWidth="1"/>
    <col min="11777" max="11777" width="11.1796875" style="1372" customWidth="1"/>
    <col min="11778" max="11778" width="14.7265625" style="1372" customWidth="1"/>
    <col min="11779" max="11779" width="11.453125" style="1372" customWidth="1"/>
    <col min="11780" max="11780" width="11.54296875" style="1372" customWidth="1"/>
    <col min="11781" max="12031" width="9.1796875" style="1372"/>
    <col min="12032" max="12032" width="30.7265625" style="1372" customWidth="1"/>
    <col min="12033" max="12033" width="11.1796875" style="1372" customWidth="1"/>
    <col min="12034" max="12034" width="14.7265625" style="1372" customWidth="1"/>
    <col min="12035" max="12035" width="11.453125" style="1372" customWidth="1"/>
    <col min="12036" max="12036" width="11.54296875" style="1372" customWidth="1"/>
    <col min="12037" max="12287" width="9.1796875" style="1372"/>
    <col min="12288" max="12288" width="30.7265625" style="1372" customWidth="1"/>
    <col min="12289" max="12289" width="11.1796875" style="1372" customWidth="1"/>
    <col min="12290" max="12290" width="14.7265625" style="1372" customWidth="1"/>
    <col min="12291" max="12291" width="11.453125" style="1372" customWidth="1"/>
    <col min="12292" max="12292" width="11.54296875" style="1372" customWidth="1"/>
    <col min="12293" max="12543" width="9.1796875" style="1372"/>
    <col min="12544" max="12544" width="30.7265625" style="1372" customWidth="1"/>
    <col min="12545" max="12545" width="11.1796875" style="1372" customWidth="1"/>
    <col min="12546" max="12546" width="14.7265625" style="1372" customWidth="1"/>
    <col min="12547" max="12547" width="11.453125" style="1372" customWidth="1"/>
    <col min="12548" max="12548" width="11.54296875" style="1372" customWidth="1"/>
    <col min="12549" max="12799" width="9.1796875" style="1372"/>
    <col min="12800" max="12800" width="30.7265625" style="1372" customWidth="1"/>
    <col min="12801" max="12801" width="11.1796875" style="1372" customWidth="1"/>
    <col min="12802" max="12802" width="14.7265625" style="1372" customWidth="1"/>
    <col min="12803" max="12803" width="11.453125" style="1372" customWidth="1"/>
    <col min="12804" max="12804" width="11.54296875" style="1372" customWidth="1"/>
    <col min="12805" max="13055" width="9.1796875" style="1372"/>
    <col min="13056" max="13056" width="30.7265625" style="1372" customWidth="1"/>
    <col min="13057" max="13057" width="11.1796875" style="1372" customWidth="1"/>
    <col min="13058" max="13058" width="14.7265625" style="1372" customWidth="1"/>
    <col min="13059" max="13059" width="11.453125" style="1372" customWidth="1"/>
    <col min="13060" max="13060" width="11.54296875" style="1372" customWidth="1"/>
    <col min="13061" max="13311" width="9.1796875" style="1372"/>
    <col min="13312" max="13312" width="30.7265625" style="1372" customWidth="1"/>
    <col min="13313" max="13313" width="11.1796875" style="1372" customWidth="1"/>
    <col min="13314" max="13314" width="14.7265625" style="1372" customWidth="1"/>
    <col min="13315" max="13315" width="11.453125" style="1372" customWidth="1"/>
    <col min="13316" max="13316" width="11.54296875" style="1372" customWidth="1"/>
    <col min="13317" max="13567" width="9.1796875" style="1372"/>
    <col min="13568" max="13568" width="30.7265625" style="1372" customWidth="1"/>
    <col min="13569" max="13569" width="11.1796875" style="1372" customWidth="1"/>
    <col min="13570" max="13570" width="14.7265625" style="1372" customWidth="1"/>
    <col min="13571" max="13571" width="11.453125" style="1372" customWidth="1"/>
    <col min="13572" max="13572" width="11.54296875" style="1372" customWidth="1"/>
    <col min="13573" max="13823" width="9.1796875" style="1372"/>
    <col min="13824" max="13824" width="30.7265625" style="1372" customWidth="1"/>
    <col min="13825" max="13825" width="11.1796875" style="1372" customWidth="1"/>
    <col min="13826" max="13826" width="14.7265625" style="1372" customWidth="1"/>
    <col min="13827" max="13827" width="11.453125" style="1372" customWidth="1"/>
    <col min="13828" max="13828" width="11.54296875" style="1372" customWidth="1"/>
    <col min="13829" max="14079" width="9.1796875" style="1372"/>
    <col min="14080" max="14080" width="30.7265625" style="1372" customWidth="1"/>
    <col min="14081" max="14081" width="11.1796875" style="1372" customWidth="1"/>
    <col min="14082" max="14082" width="14.7265625" style="1372" customWidth="1"/>
    <col min="14083" max="14083" width="11.453125" style="1372" customWidth="1"/>
    <col min="14084" max="14084" width="11.54296875" style="1372" customWidth="1"/>
    <col min="14085" max="14335" width="9.1796875" style="1372"/>
    <col min="14336" max="14336" width="30.7265625" style="1372" customWidth="1"/>
    <col min="14337" max="14337" width="11.1796875" style="1372" customWidth="1"/>
    <col min="14338" max="14338" width="14.7265625" style="1372" customWidth="1"/>
    <col min="14339" max="14339" width="11.453125" style="1372" customWidth="1"/>
    <col min="14340" max="14340" width="11.54296875" style="1372" customWidth="1"/>
    <col min="14341" max="14591" width="9.1796875" style="1372"/>
    <col min="14592" max="14592" width="30.7265625" style="1372" customWidth="1"/>
    <col min="14593" max="14593" width="11.1796875" style="1372" customWidth="1"/>
    <col min="14594" max="14594" width="14.7265625" style="1372" customWidth="1"/>
    <col min="14595" max="14595" width="11.453125" style="1372" customWidth="1"/>
    <col min="14596" max="14596" width="11.54296875" style="1372" customWidth="1"/>
    <col min="14597" max="14847" width="9.1796875" style="1372"/>
    <col min="14848" max="14848" width="30.7265625" style="1372" customWidth="1"/>
    <col min="14849" max="14849" width="11.1796875" style="1372" customWidth="1"/>
    <col min="14850" max="14850" width="14.7265625" style="1372" customWidth="1"/>
    <col min="14851" max="14851" width="11.453125" style="1372" customWidth="1"/>
    <col min="14852" max="14852" width="11.54296875" style="1372" customWidth="1"/>
    <col min="14853" max="15103" width="9.1796875" style="1372"/>
    <col min="15104" max="15104" width="30.7265625" style="1372" customWidth="1"/>
    <col min="15105" max="15105" width="11.1796875" style="1372" customWidth="1"/>
    <col min="15106" max="15106" width="14.7265625" style="1372" customWidth="1"/>
    <col min="15107" max="15107" width="11.453125" style="1372" customWidth="1"/>
    <col min="15108" max="15108" width="11.54296875" style="1372" customWidth="1"/>
    <col min="15109" max="15359" width="9.1796875" style="1372"/>
    <col min="15360" max="15360" width="30.7265625" style="1372" customWidth="1"/>
    <col min="15361" max="15361" width="11.1796875" style="1372" customWidth="1"/>
    <col min="15362" max="15362" width="14.7265625" style="1372" customWidth="1"/>
    <col min="15363" max="15363" width="11.453125" style="1372" customWidth="1"/>
    <col min="15364" max="15364" width="11.54296875" style="1372" customWidth="1"/>
    <col min="15365" max="15615" width="9.1796875" style="1372"/>
    <col min="15616" max="15616" width="30.7265625" style="1372" customWidth="1"/>
    <col min="15617" max="15617" width="11.1796875" style="1372" customWidth="1"/>
    <col min="15618" max="15618" width="14.7265625" style="1372" customWidth="1"/>
    <col min="15619" max="15619" width="11.453125" style="1372" customWidth="1"/>
    <col min="15620" max="15620" width="11.54296875" style="1372" customWidth="1"/>
    <col min="15621" max="15871" width="9.1796875" style="1372"/>
    <col min="15872" max="15872" width="30.7265625" style="1372" customWidth="1"/>
    <col min="15873" max="15873" width="11.1796875" style="1372" customWidth="1"/>
    <col min="15874" max="15874" width="14.7265625" style="1372" customWidth="1"/>
    <col min="15875" max="15875" width="11.453125" style="1372" customWidth="1"/>
    <col min="15876" max="15876" width="11.54296875" style="1372" customWidth="1"/>
    <col min="15877" max="16127" width="9.1796875" style="1372"/>
    <col min="16128" max="16128" width="30.7265625" style="1372" customWidth="1"/>
    <col min="16129" max="16129" width="11.1796875" style="1372" customWidth="1"/>
    <col min="16130" max="16130" width="14.7265625" style="1372" customWidth="1"/>
    <col min="16131" max="16131" width="11.453125" style="1372" customWidth="1"/>
    <col min="16132" max="16132" width="11.54296875" style="1372" customWidth="1"/>
    <col min="16133" max="16384" width="9.1796875" style="1372"/>
  </cols>
  <sheetData>
    <row r="1" spans="1:12" ht="13" x14ac:dyDescent="0.3">
      <c r="A1" s="407" t="s">
        <v>371</v>
      </c>
    </row>
    <row r="2" spans="1:12" ht="19.5" customHeight="1" x14ac:dyDescent="0.25">
      <c r="A2" s="2946" t="s">
        <v>1503</v>
      </c>
      <c r="B2" s="2946"/>
      <c r="C2" s="2946"/>
      <c r="D2" s="2946"/>
    </row>
    <row r="3" spans="1:12" ht="19.5" customHeight="1" x14ac:dyDescent="0.2">
      <c r="A3" s="2947" t="s">
        <v>1504</v>
      </c>
      <c r="B3" s="2947"/>
      <c r="C3" s="2947"/>
      <c r="D3" s="2947"/>
      <c r="E3" s="2970"/>
      <c r="F3" s="2970"/>
    </row>
    <row r="4" spans="1:12" s="517" customFormat="1" ht="13" customHeight="1" x14ac:dyDescent="0.25">
      <c r="A4" s="1166">
        <v>2022</v>
      </c>
      <c r="B4" s="1482"/>
      <c r="C4" s="1454"/>
      <c r="D4" s="1454"/>
      <c r="F4" s="1455" t="s">
        <v>1400</v>
      </c>
    </row>
    <row r="5" spans="1:12" s="517" customFormat="1" ht="11.15" customHeight="1" x14ac:dyDescent="0.25">
      <c r="A5" s="1456" t="s">
        <v>1381</v>
      </c>
      <c r="B5" s="2943" t="s">
        <v>0</v>
      </c>
      <c r="C5" s="2963" t="s">
        <v>1429</v>
      </c>
      <c r="D5" s="2964"/>
      <c r="E5" s="2965"/>
      <c r="F5" s="2943" t="s">
        <v>1430</v>
      </c>
    </row>
    <row r="6" spans="1:12" s="517" customFormat="1" ht="11.15" customHeight="1" x14ac:dyDescent="0.25">
      <c r="A6" s="1457"/>
      <c r="B6" s="2949"/>
      <c r="C6" s="2966"/>
      <c r="D6" s="2689"/>
      <c r="E6" s="2690"/>
      <c r="F6" s="2967"/>
    </row>
    <row r="7" spans="1:12" s="517" customFormat="1" ht="11.15" customHeight="1" x14ac:dyDescent="0.25">
      <c r="A7" s="1457"/>
      <c r="B7" s="2949"/>
      <c r="C7" s="2943" t="s">
        <v>0</v>
      </c>
      <c r="D7" s="2943" t="s">
        <v>1423</v>
      </c>
      <c r="E7" s="2943" t="s">
        <v>1431</v>
      </c>
      <c r="F7" s="2967"/>
    </row>
    <row r="8" spans="1:12" s="517" customFormat="1" ht="15" customHeight="1" x14ac:dyDescent="0.25">
      <c r="A8" s="1387" t="s">
        <v>538</v>
      </c>
      <c r="B8" s="2950"/>
      <c r="C8" s="2950"/>
      <c r="D8" s="2969"/>
      <c r="E8" s="2969"/>
      <c r="F8" s="2968"/>
      <c r="G8" s="1493"/>
      <c r="H8" s="1493"/>
      <c r="I8" s="1493"/>
      <c r="J8" s="1493"/>
      <c r="K8" s="1493"/>
      <c r="L8" s="1493"/>
    </row>
    <row r="9" spans="1:12" s="520" customFormat="1" ht="23.15" customHeight="1" x14ac:dyDescent="0.25">
      <c r="A9" s="886" t="s">
        <v>151</v>
      </c>
      <c r="B9" s="1483">
        <v>157812.98300000001</v>
      </c>
      <c r="C9" s="1483">
        <v>148735.14000000001</v>
      </c>
      <c r="D9" s="1483">
        <v>30248.652999999998</v>
      </c>
      <c r="E9" s="1483">
        <v>118486.48699999999</v>
      </c>
      <c r="F9" s="1483">
        <v>9077.8430000000008</v>
      </c>
      <c r="G9" s="517"/>
      <c r="H9" s="517"/>
      <c r="I9" s="517"/>
      <c r="J9" s="517"/>
      <c r="K9" s="517"/>
      <c r="L9" s="517"/>
    </row>
    <row r="10" spans="1:12" s="520" customFormat="1" ht="13" customHeight="1" x14ac:dyDescent="0.25">
      <c r="A10" s="1495" t="s">
        <v>1505</v>
      </c>
      <c r="B10" s="1483">
        <v>87006.701000000001</v>
      </c>
      <c r="C10" s="1483">
        <v>80991.773000000001</v>
      </c>
      <c r="D10" s="1483">
        <v>3484.7939999999999</v>
      </c>
      <c r="E10" s="1483">
        <v>77506.979000000007</v>
      </c>
      <c r="F10" s="1483">
        <v>6014.9279999999999</v>
      </c>
      <c r="G10" s="1042"/>
      <c r="H10" s="1484"/>
      <c r="I10" s="1484"/>
      <c r="J10" s="1484"/>
      <c r="K10" s="1042"/>
      <c r="L10" s="1042"/>
    </row>
    <row r="11" spans="1:12" s="520" customFormat="1" ht="13" customHeight="1" x14ac:dyDescent="0.25">
      <c r="A11" s="1496" t="s">
        <v>1506</v>
      </c>
      <c r="B11" s="1483">
        <v>32646.776999999998</v>
      </c>
      <c r="C11" s="1483">
        <v>32240.128000000001</v>
      </c>
      <c r="D11" s="1483">
        <v>16728.564999999999</v>
      </c>
      <c r="E11" s="1483">
        <v>15511.563</v>
      </c>
      <c r="F11" s="1483">
        <v>406.649</v>
      </c>
      <c r="G11" s="1042"/>
      <c r="H11" s="1484"/>
      <c r="I11" s="1484"/>
      <c r="J11" s="1484"/>
    </row>
    <row r="12" spans="1:12" s="520" customFormat="1" ht="13" customHeight="1" x14ac:dyDescent="0.25">
      <c r="A12" s="1495" t="s">
        <v>1460</v>
      </c>
      <c r="B12" s="1483">
        <v>38159.504999999997</v>
      </c>
      <c r="C12" s="1483">
        <v>35503.239000000001</v>
      </c>
      <c r="D12" s="1483">
        <v>10035.294</v>
      </c>
      <c r="E12" s="1483">
        <v>25467.945</v>
      </c>
      <c r="F12" s="1483">
        <v>2656.2660000000001</v>
      </c>
      <c r="G12" s="1042"/>
      <c r="H12" s="1484"/>
      <c r="I12" s="1484"/>
      <c r="J12" s="1484"/>
    </row>
    <row r="13" spans="1:12" s="520" customFormat="1" ht="23.15" customHeight="1" x14ac:dyDescent="0.25">
      <c r="A13" s="1158" t="s">
        <v>152</v>
      </c>
      <c r="B13" s="1483">
        <v>150079.15400000001</v>
      </c>
      <c r="C13" s="1483">
        <v>142667.144</v>
      </c>
      <c r="D13" s="1483">
        <v>29895.723000000002</v>
      </c>
      <c r="E13" s="1483">
        <v>112771.421</v>
      </c>
      <c r="F13" s="1483">
        <v>7412.01</v>
      </c>
      <c r="G13" s="1042"/>
      <c r="H13" s="1042"/>
      <c r="I13" s="1042"/>
      <c r="J13" s="1042"/>
      <c r="K13" s="1042"/>
      <c r="L13" s="1042"/>
    </row>
    <row r="14" spans="1:12" s="520" customFormat="1" ht="13" customHeight="1" x14ac:dyDescent="0.25">
      <c r="A14" s="1495" t="s">
        <v>1505</v>
      </c>
      <c r="B14" s="1483">
        <v>81953.573999999993</v>
      </c>
      <c r="C14" s="1483">
        <v>77452.975000000006</v>
      </c>
      <c r="D14" s="1483">
        <v>3316.1010000000001</v>
      </c>
      <c r="E14" s="1483">
        <v>74136.873999999996</v>
      </c>
      <c r="F14" s="1483">
        <v>4500.5990000000002</v>
      </c>
      <c r="G14" s="1042"/>
      <c r="H14" s="1042"/>
      <c r="I14" s="1042"/>
      <c r="J14" s="1042"/>
      <c r="K14" s="1042"/>
      <c r="L14" s="1042"/>
    </row>
    <row r="15" spans="1:12" s="520" customFormat="1" ht="13" customHeight="1" x14ac:dyDescent="0.25">
      <c r="A15" s="1496" t="s">
        <v>1506</v>
      </c>
      <c r="B15" s="1483">
        <v>31172.824000000001</v>
      </c>
      <c r="C15" s="1483">
        <v>30774.918000000001</v>
      </c>
      <c r="D15" s="1483">
        <v>16606.920999999998</v>
      </c>
      <c r="E15" s="1483">
        <v>14167.996999999999</v>
      </c>
      <c r="F15" s="1483">
        <v>397.90600000000001</v>
      </c>
      <c r="G15" s="1042"/>
      <c r="H15" s="1042"/>
      <c r="I15" s="1487"/>
    </row>
    <row r="16" spans="1:12" s="520" customFormat="1" ht="13" customHeight="1" x14ac:dyDescent="0.25">
      <c r="A16" s="1495" t="s">
        <v>1460</v>
      </c>
      <c r="B16" s="1483">
        <v>36952.756000000001</v>
      </c>
      <c r="C16" s="1483">
        <v>34439.250999999997</v>
      </c>
      <c r="D16" s="1483">
        <v>9972.7009999999991</v>
      </c>
      <c r="E16" s="1483">
        <v>24466.55</v>
      </c>
      <c r="F16" s="1483">
        <v>2513.5050000000001</v>
      </c>
      <c r="G16" s="1042"/>
      <c r="H16" s="1042"/>
      <c r="I16" s="1487"/>
    </row>
    <row r="17" spans="1:9" s="520" customFormat="1" ht="23.15" customHeight="1" x14ac:dyDescent="0.25">
      <c r="A17" s="1158" t="s">
        <v>469</v>
      </c>
      <c r="B17" s="1483">
        <v>46173.540999999997</v>
      </c>
      <c r="C17" s="1483">
        <v>44925.91</v>
      </c>
      <c r="D17" s="1483">
        <v>3717.643</v>
      </c>
      <c r="E17" s="1483">
        <v>41208.267</v>
      </c>
      <c r="F17" s="1483">
        <v>1247.6310000000001</v>
      </c>
      <c r="G17" s="1042"/>
      <c r="H17" s="1042"/>
      <c r="I17" s="1487"/>
    </row>
    <row r="18" spans="1:9" s="517" customFormat="1" ht="12" customHeight="1" x14ac:dyDescent="0.25">
      <c r="A18" s="1154" t="s">
        <v>1505</v>
      </c>
      <c r="B18" s="1483">
        <v>27672.811000000002</v>
      </c>
      <c r="C18" s="1483">
        <v>26698.94</v>
      </c>
      <c r="D18" s="1486">
        <v>605.09900000000005</v>
      </c>
      <c r="E18" s="1486">
        <v>26093.841</v>
      </c>
      <c r="F18" s="1483">
        <v>973.87099999999998</v>
      </c>
      <c r="G18" s="1042"/>
      <c r="H18" s="1042"/>
      <c r="I18" s="1487"/>
    </row>
    <row r="19" spans="1:9" s="517" customFormat="1" ht="12" customHeight="1" x14ac:dyDescent="0.25">
      <c r="A19" s="1499" t="s">
        <v>1506</v>
      </c>
      <c r="B19" s="1483">
        <v>6050.2430000000004</v>
      </c>
      <c r="C19" s="1483">
        <v>6005.53</v>
      </c>
      <c r="D19" s="1486">
        <v>2564.4459999999999</v>
      </c>
      <c r="E19" s="1486">
        <v>3441.0839999999998</v>
      </c>
      <c r="F19" s="1483">
        <v>44.713000000000001</v>
      </c>
      <c r="G19" s="1042"/>
      <c r="H19" s="1042"/>
      <c r="I19" s="1487"/>
    </row>
    <row r="20" spans="1:9" s="517" customFormat="1" ht="12" customHeight="1" x14ac:dyDescent="0.25">
      <c r="A20" s="1154" t="s">
        <v>1460</v>
      </c>
      <c r="B20" s="1483">
        <v>12450.486999999999</v>
      </c>
      <c r="C20" s="1483">
        <v>12221.44</v>
      </c>
      <c r="D20" s="1486">
        <v>548.09799999999996</v>
      </c>
      <c r="E20" s="1486">
        <v>11673.342000000001</v>
      </c>
      <c r="F20" s="1483">
        <v>229.047</v>
      </c>
      <c r="G20" s="1042"/>
      <c r="H20" s="1042"/>
      <c r="I20" s="1487"/>
    </row>
    <row r="21" spans="1:9" s="520" customFormat="1" ht="23.15" customHeight="1" x14ac:dyDescent="0.25">
      <c r="A21" s="1158" t="s">
        <v>1333</v>
      </c>
      <c r="B21" s="1483">
        <v>36223.565999999999</v>
      </c>
      <c r="C21" s="1483">
        <v>33378.675999999999</v>
      </c>
      <c r="D21" s="1483">
        <v>5007.9830000000002</v>
      </c>
      <c r="E21" s="1483">
        <v>28370.692999999999</v>
      </c>
      <c r="F21" s="1483">
        <v>2844.89</v>
      </c>
      <c r="G21" s="1042"/>
      <c r="H21" s="1042"/>
      <c r="I21" s="1487"/>
    </row>
    <row r="22" spans="1:9" s="517" customFormat="1" ht="12" customHeight="1" x14ac:dyDescent="0.25">
      <c r="A22" s="1154" t="s">
        <v>1505</v>
      </c>
      <c r="B22" s="1483">
        <v>18302.207999999999</v>
      </c>
      <c r="C22" s="1483">
        <v>16470.620999999999</v>
      </c>
      <c r="D22" s="1486">
        <v>1356.9090000000001</v>
      </c>
      <c r="E22" s="1486">
        <v>15113.712</v>
      </c>
      <c r="F22" s="1483">
        <v>1831.587</v>
      </c>
      <c r="G22" s="1042"/>
      <c r="H22" s="1042"/>
      <c r="I22" s="1487"/>
    </row>
    <row r="23" spans="1:9" s="517" customFormat="1" ht="12" customHeight="1" x14ac:dyDescent="0.25">
      <c r="A23" s="1499" t="s">
        <v>1506</v>
      </c>
      <c r="B23" s="1483">
        <v>8859.9140000000007</v>
      </c>
      <c r="C23" s="1483">
        <v>8674.8019999999997</v>
      </c>
      <c r="D23" s="1486">
        <v>2876.9879999999998</v>
      </c>
      <c r="E23" s="1486">
        <v>5797.8140000000003</v>
      </c>
      <c r="F23" s="1483">
        <v>185.11199999999999</v>
      </c>
      <c r="G23" s="1042"/>
      <c r="H23" s="1042"/>
      <c r="I23" s="1487"/>
    </row>
    <row r="24" spans="1:9" s="517" customFormat="1" ht="12" customHeight="1" x14ac:dyDescent="0.25">
      <c r="A24" s="1154" t="s">
        <v>1460</v>
      </c>
      <c r="B24" s="1483">
        <v>9061.4439999999995</v>
      </c>
      <c r="C24" s="1483">
        <v>8233.2530000000006</v>
      </c>
      <c r="D24" s="1486">
        <v>774.08600000000001</v>
      </c>
      <c r="E24" s="1486">
        <v>7459.1670000000004</v>
      </c>
      <c r="F24" s="1483">
        <v>828.19100000000003</v>
      </c>
      <c r="G24" s="1042"/>
      <c r="H24" s="1042"/>
      <c r="I24" s="1487"/>
    </row>
    <row r="25" spans="1:9" s="520" customFormat="1" ht="23.15" customHeight="1" x14ac:dyDescent="0.25">
      <c r="A25" s="1158" t="s">
        <v>1342</v>
      </c>
      <c r="B25" s="1483">
        <v>44117.368000000002</v>
      </c>
      <c r="C25" s="1483">
        <v>42224.286999999997</v>
      </c>
      <c r="D25" s="1483">
        <v>16896.056</v>
      </c>
      <c r="E25" s="1483">
        <v>25328.231</v>
      </c>
      <c r="F25" s="1483">
        <v>1893.0809999999999</v>
      </c>
      <c r="G25" s="1042"/>
      <c r="H25" s="1042"/>
      <c r="I25" s="1487"/>
    </row>
    <row r="26" spans="1:9" s="517" customFormat="1" ht="12" customHeight="1" x14ac:dyDescent="0.25">
      <c r="A26" s="1154" t="s">
        <v>1505</v>
      </c>
      <c r="B26" s="1483">
        <v>22955.858</v>
      </c>
      <c r="C26" s="1483">
        <v>21787.422999999999</v>
      </c>
      <c r="D26" s="1486">
        <v>715.51800000000003</v>
      </c>
      <c r="E26" s="1486">
        <v>21071.904999999999</v>
      </c>
      <c r="F26" s="1483">
        <v>1168.4349999999999</v>
      </c>
      <c r="G26" s="1042"/>
      <c r="H26" s="1042"/>
      <c r="I26" s="1487"/>
    </row>
    <row r="27" spans="1:9" s="517" customFormat="1" ht="12" customHeight="1" x14ac:dyDescent="0.25">
      <c r="A27" s="1499" t="s">
        <v>1506</v>
      </c>
      <c r="B27" s="1483">
        <v>10063.290000000001</v>
      </c>
      <c r="C27" s="1483">
        <v>9961.3420000000006</v>
      </c>
      <c r="D27" s="1486">
        <v>8004.9759999999997</v>
      </c>
      <c r="E27" s="1486">
        <v>1956.366</v>
      </c>
      <c r="F27" s="1483">
        <v>101.94799999999999</v>
      </c>
      <c r="G27" s="1042"/>
      <c r="H27" s="1042"/>
      <c r="I27" s="1487"/>
    </row>
    <row r="28" spans="1:9" s="517" customFormat="1" ht="12" customHeight="1" x14ac:dyDescent="0.25">
      <c r="A28" s="1154" t="s">
        <v>1460</v>
      </c>
      <c r="B28" s="1483">
        <v>11098.22</v>
      </c>
      <c r="C28" s="1483">
        <v>10475.522000000001</v>
      </c>
      <c r="D28" s="1486">
        <v>8175.5619999999999</v>
      </c>
      <c r="E28" s="1486">
        <v>2299.96</v>
      </c>
      <c r="F28" s="1483">
        <v>622.69799999999998</v>
      </c>
      <c r="G28" s="1042"/>
      <c r="H28" s="1042"/>
      <c r="I28" s="1487"/>
    </row>
    <row r="29" spans="1:9" s="517" customFormat="1" ht="23.15" customHeight="1" x14ac:dyDescent="0.25">
      <c r="A29" s="886" t="s">
        <v>472</v>
      </c>
      <c r="B29" s="1483">
        <v>14074.231</v>
      </c>
      <c r="C29" s="1483">
        <v>12786.091</v>
      </c>
      <c r="D29" s="1483">
        <v>2637.7820000000002</v>
      </c>
      <c r="E29" s="1483">
        <v>10148.308999999999</v>
      </c>
      <c r="F29" s="1483">
        <v>1288.1400000000001</v>
      </c>
      <c r="G29" s="1042"/>
      <c r="H29" s="1042"/>
      <c r="I29" s="1487"/>
    </row>
    <row r="30" spans="1:9" s="517" customFormat="1" ht="12" customHeight="1" x14ac:dyDescent="0.25">
      <c r="A30" s="1154" t="s">
        <v>1505</v>
      </c>
      <c r="B30" s="1483">
        <v>6494.2150000000001</v>
      </c>
      <c r="C30" s="1483">
        <v>6092.6170000000002</v>
      </c>
      <c r="D30" s="1486">
        <v>328.34300000000002</v>
      </c>
      <c r="E30" s="1486">
        <v>5764.2740000000003</v>
      </c>
      <c r="F30" s="1483">
        <v>401.59800000000001</v>
      </c>
      <c r="G30" s="1042"/>
      <c r="H30" s="1042"/>
      <c r="I30" s="1487"/>
    </row>
    <row r="31" spans="1:9" s="517" customFormat="1" ht="12" customHeight="1" x14ac:dyDescent="0.25">
      <c r="A31" s="1499" t="s">
        <v>1506</v>
      </c>
      <c r="B31" s="1483">
        <v>4600.2489999999998</v>
      </c>
      <c r="C31" s="1483">
        <v>4547.2759999999998</v>
      </c>
      <c r="D31" s="1486">
        <v>1834.4839999999999</v>
      </c>
      <c r="E31" s="1486">
        <v>2712.7919999999999</v>
      </c>
      <c r="F31" s="1483">
        <v>52.972999999999999</v>
      </c>
      <c r="G31" s="1042"/>
      <c r="H31" s="1042"/>
      <c r="I31" s="1487"/>
    </row>
    <row r="32" spans="1:9" s="517" customFormat="1" ht="12" customHeight="1" x14ac:dyDescent="0.25">
      <c r="A32" s="1154" t="s">
        <v>1460</v>
      </c>
      <c r="B32" s="1483">
        <v>2979.7669999999998</v>
      </c>
      <c r="C32" s="1483">
        <v>2146.1979999999999</v>
      </c>
      <c r="D32" s="1486">
        <v>474.95499999999998</v>
      </c>
      <c r="E32" s="1486">
        <v>1671.2429999999999</v>
      </c>
      <c r="F32" s="1483">
        <v>833.56899999999996</v>
      </c>
      <c r="G32" s="1042"/>
      <c r="H32" s="1042"/>
      <c r="I32" s="1487"/>
    </row>
    <row r="33" spans="1:9" s="517" customFormat="1" ht="23.15" customHeight="1" x14ac:dyDescent="0.5">
      <c r="A33" s="1158" t="s">
        <v>473</v>
      </c>
      <c r="B33" s="1483">
        <v>9490.4480000000003</v>
      </c>
      <c r="C33" s="1483">
        <v>9352.18</v>
      </c>
      <c r="D33" s="1483">
        <v>1636.259</v>
      </c>
      <c r="E33" s="1483">
        <v>7715.9210000000003</v>
      </c>
      <c r="F33" s="1483">
        <v>138.268</v>
      </c>
      <c r="G33" s="1042"/>
      <c r="H33" s="1042"/>
      <c r="I33" s="1531"/>
    </row>
    <row r="34" spans="1:9" s="517" customFormat="1" ht="12" customHeight="1" x14ac:dyDescent="0.25">
      <c r="A34" s="1154" t="s">
        <v>1505</v>
      </c>
      <c r="B34" s="1483">
        <v>6528.482</v>
      </c>
      <c r="C34" s="1483">
        <v>6403.3739999999998</v>
      </c>
      <c r="D34" s="1486">
        <v>310.23200000000003</v>
      </c>
      <c r="E34" s="1486">
        <v>6093.1419999999998</v>
      </c>
      <c r="F34" s="1483">
        <v>125.108</v>
      </c>
      <c r="G34" s="1042"/>
      <c r="H34" s="1042"/>
      <c r="I34" s="1487"/>
    </row>
    <row r="35" spans="1:9" s="517" customFormat="1" ht="12" customHeight="1" x14ac:dyDescent="0.25">
      <c r="A35" s="1499" t="s">
        <v>1506</v>
      </c>
      <c r="B35" s="1483">
        <v>1599.1279999999999</v>
      </c>
      <c r="C35" s="1483">
        <v>1585.9680000000001</v>
      </c>
      <c r="D35" s="1486">
        <v>1326.027</v>
      </c>
      <c r="E35" s="1486">
        <v>259.94099999999997</v>
      </c>
      <c r="F35" s="1483">
        <v>13.16</v>
      </c>
      <c r="G35" s="1042"/>
      <c r="H35" s="1042"/>
      <c r="I35" s="1487"/>
    </row>
    <row r="36" spans="1:9" s="517" customFormat="1" ht="12" customHeight="1" x14ac:dyDescent="0.25">
      <c r="A36" s="1154" t="s">
        <v>1460</v>
      </c>
      <c r="B36" s="1483">
        <v>1362.838</v>
      </c>
      <c r="C36" s="1483">
        <v>1362.838</v>
      </c>
      <c r="D36" s="1486">
        <v>0</v>
      </c>
      <c r="E36" s="1486">
        <v>1362.838</v>
      </c>
      <c r="F36" s="1483">
        <v>0</v>
      </c>
      <c r="G36" s="1042"/>
      <c r="H36" s="1042"/>
      <c r="I36" s="1487"/>
    </row>
    <row r="37" spans="1:9" s="517" customFormat="1" ht="23.15" customHeight="1" x14ac:dyDescent="0.25">
      <c r="A37" s="1158" t="s">
        <v>407</v>
      </c>
      <c r="B37" s="1483">
        <v>5302.4309999999996</v>
      </c>
      <c r="C37" s="1483">
        <v>3700.4070000000002</v>
      </c>
      <c r="D37" s="1483">
        <v>158.941</v>
      </c>
      <c r="E37" s="1483">
        <v>3541.4659999999999</v>
      </c>
      <c r="F37" s="1483">
        <v>1602.0239999999999</v>
      </c>
      <c r="G37" s="1042"/>
      <c r="H37" s="1042"/>
      <c r="I37" s="1487"/>
    </row>
    <row r="38" spans="1:9" s="517" customFormat="1" ht="12" customHeight="1" x14ac:dyDescent="0.25">
      <c r="A38" s="1154" t="s">
        <v>1505</v>
      </c>
      <c r="B38" s="1483">
        <v>3407.1570000000002</v>
      </c>
      <c r="C38" s="1483">
        <v>1956.6369999999999</v>
      </c>
      <c r="D38" s="1486">
        <v>28.335999999999999</v>
      </c>
      <c r="E38" s="1486">
        <v>1928.3009999999999</v>
      </c>
      <c r="F38" s="1483">
        <v>1450.52</v>
      </c>
      <c r="G38" s="1042"/>
      <c r="H38" s="1042"/>
      <c r="I38" s="1487"/>
    </row>
    <row r="39" spans="1:9" s="517" customFormat="1" ht="12" customHeight="1" x14ac:dyDescent="0.25">
      <c r="A39" s="1499" t="s">
        <v>1506</v>
      </c>
      <c r="B39" s="1483">
        <v>1176.931</v>
      </c>
      <c r="C39" s="1483">
        <v>1168.1880000000001</v>
      </c>
      <c r="D39" s="1486">
        <v>68.012</v>
      </c>
      <c r="E39" s="1486">
        <v>1100.1759999999999</v>
      </c>
      <c r="F39" s="1476">
        <v>8.7430000000000003</v>
      </c>
      <c r="G39" s="1042"/>
      <c r="H39" s="1042"/>
      <c r="I39" s="1487"/>
    </row>
    <row r="40" spans="1:9" s="517" customFormat="1" ht="12" customHeight="1" x14ac:dyDescent="0.25">
      <c r="A40" s="1154" t="s">
        <v>1460</v>
      </c>
      <c r="B40" s="1483">
        <v>718.34299999999996</v>
      </c>
      <c r="C40" s="1483">
        <v>575.58199999999999</v>
      </c>
      <c r="D40" s="1486">
        <v>62.593000000000004</v>
      </c>
      <c r="E40" s="1486">
        <v>512.98900000000003</v>
      </c>
      <c r="F40" s="1483">
        <v>142.761</v>
      </c>
      <c r="G40" s="1042"/>
      <c r="H40" s="1042"/>
      <c r="I40" s="1487"/>
    </row>
    <row r="41" spans="1:9" s="517" customFormat="1" ht="23.15" customHeight="1" x14ac:dyDescent="0.25">
      <c r="A41" s="1158" t="s">
        <v>1462</v>
      </c>
      <c r="B41" s="1483">
        <v>2431.3980000000001</v>
      </c>
      <c r="C41" s="1483">
        <v>2367.5889999999999</v>
      </c>
      <c r="D41" s="1483">
        <v>193.989</v>
      </c>
      <c r="E41" s="1483">
        <v>2173.6</v>
      </c>
      <c r="F41" s="1483">
        <v>63.808999999999997</v>
      </c>
      <c r="G41" s="1042"/>
      <c r="H41" s="1042"/>
      <c r="I41" s="1487"/>
    </row>
    <row r="42" spans="1:9" s="517" customFormat="1" ht="12" customHeight="1" x14ac:dyDescent="0.25">
      <c r="A42" s="1154" t="s">
        <v>1505</v>
      </c>
      <c r="B42" s="1483">
        <v>1645.97</v>
      </c>
      <c r="C42" s="1483">
        <v>1582.1610000000001</v>
      </c>
      <c r="D42" s="1486">
        <v>140.357</v>
      </c>
      <c r="E42" s="1486">
        <v>1441.8040000000001</v>
      </c>
      <c r="F42" s="1483">
        <v>63.808999999999997</v>
      </c>
      <c r="G42" s="1042"/>
      <c r="H42" s="1042"/>
      <c r="I42" s="1487"/>
    </row>
    <row r="43" spans="1:9" s="517" customFormat="1" ht="12" customHeight="1" x14ac:dyDescent="0.25">
      <c r="A43" s="1499" t="s">
        <v>1506</v>
      </c>
      <c r="B43" s="1483">
        <v>297.02199999999999</v>
      </c>
      <c r="C43" s="1483">
        <v>297.02199999999999</v>
      </c>
      <c r="D43" s="1486">
        <v>53.631999999999998</v>
      </c>
      <c r="E43" s="1504">
        <v>243.39</v>
      </c>
      <c r="F43" s="1483">
        <v>0</v>
      </c>
      <c r="G43" s="1042"/>
      <c r="H43" s="1042"/>
      <c r="I43" s="1487"/>
    </row>
    <row r="44" spans="1:9" s="517" customFormat="1" ht="12" customHeight="1" x14ac:dyDescent="0.25">
      <c r="A44" s="1154" t="s">
        <v>1460</v>
      </c>
      <c r="B44" s="1483">
        <v>488.40600000000001</v>
      </c>
      <c r="C44" s="1483">
        <v>488.40600000000001</v>
      </c>
      <c r="D44" s="1486">
        <v>0</v>
      </c>
      <c r="E44" s="1486">
        <v>488.40600000000001</v>
      </c>
      <c r="F44" s="1483">
        <v>0</v>
      </c>
      <c r="G44" s="1042"/>
      <c r="H44" s="1042"/>
      <c r="I44" s="1487"/>
    </row>
    <row r="45" spans="1:9" s="517" customFormat="1" ht="5.25" customHeight="1" thickBot="1" x14ac:dyDescent="0.3">
      <c r="A45" s="532"/>
      <c r="B45" s="532"/>
      <c r="C45" s="532"/>
      <c r="D45" s="532"/>
      <c r="E45" s="532"/>
      <c r="F45" s="532"/>
    </row>
    <row r="46" spans="1:9" s="517" customFormat="1" ht="3.75" customHeight="1" thickTop="1" x14ac:dyDescent="0.25">
      <c r="A46" s="475"/>
      <c r="B46" s="475"/>
      <c r="C46" s="475"/>
      <c r="D46" s="475"/>
      <c r="E46" s="475"/>
      <c r="F46" s="475"/>
    </row>
    <row r="47" spans="1:9" s="517" customFormat="1" ht="12.75" customHeight="1" x14ac:dyDescent="0.25">
      <c r="A47" s="947" t="s">
        <v>1425</v>
      </c>
      <c r="B47" s="947"/>
      <c r="C47" s="947"/>
      <c r="D47" s="947"/>
      <c r="E47" s="475"/>
    </row>
    <row r="48" spans="1:9" s="1414" customFormat="1" ht="14.25" customHeight="1" x14ac:dyDescent="0.25">
      <c r="A48" s="1474" t="s">
        <v>76</v>
      </c>
      <c r="B48" s="1401"/>
      <c r="C48" s="1401"/>
      <c r="D48" s="1401"/>
      <c r="F48" s="1415"/>
    </row>
    <row r="49" spans="1:6" s="1414" customFormat="1" ht="27.75" customHeight="1" x14ac:dyDescent="0.25">
      <c r="A49" s="2972" t="s">
        <v>1450</v>
      </c>
      <c r="B49" s="2972"/>
      <c r="C49" s="2972"/>
      <c r="D49" s="2972"/>
      <c r="E49" s="2972"/>
      <c r="F49" s="2972"/>
    </row>
    <row r="50" spans="1:6" x14ac:dyDescent="0.2">
      <c r="A50" s="1404"/>
      <c r="B50" s="1404"/>
      <c r="C50" s="1404"/>
      <c r="D50" s="1404"/>
    </row>
    <row r="51" spans="1:6" x14ac:dyDescent="0.2">
      <c r="A51" s="1404"/>
      <c r="B51" s="1404"/>
      <c r="C51" s="1404"/>
      <c r="D51" s="1404"/>
    </row>
    <row r="52" spans="1:6" x14ac:dyDescent="0.2">
      <c r="A52" s="1404"/>
      <c r="B52" s="1404"/>
      <c r="C52" s="1404"/>
      <c r="D52" s="1404"/>
    </row>
    <row r="53" spans="1:6" x14ac:dyDescent="0.2">
      <c r="A53" s="1404"/>
      <c r="B53" s="1404"/>
      <c r="C53" s="1404"/>
      <c r="D53" s="1404"/>
    </row>
    <row r="54" spans="1:6" x14ac:dyDescent="0.2">
      <c r="A54" s="1404"/>
      <c r="B54" s="1404"/>
      <c r="C54" s="1404"/>
      <c r="D54" s="1404"/>
    </row>
  </sheetData>
  <mergeCells count="9">
    <mergeCell ref="A49:F49"/>
    <mergeCell ref="A2:D2"/>
    <mergeCell ref="A3:F3"/>
    <mergeCell ref="B5:B8"/>
    <mergeCell ref="C5:E6"/>
    <mergeCell ref="F5:F8"/>
    <mergeCell ref="C7:C8"/>
    <mergeCell ref="D7:D8"/>
    <mergeCell ref="E7:E8"/>
  </mergeCells>
  <conditionalFormatting sqref="B9:E46 F9:F38 F40:F46">
    <cfRule type="cellIs" dxfId="28" priority="29" stopIfTrue="1" operator="between">
      <formula>0.001</formula>
      <formula>0.45</formula>
    </cfRule>
  </conditionalFormatting>
  <conditionalFormatting sqref="E31">
    <cfRule type="cellIs" dxfId="27" priority="15" stopIfTrue="1" operator="between">
      <formula>0.001</formula>
      <formula>0.045</formula>
    </cfRule>
    <cfRule type="cellIs" dxfId="26" priority="16" stopIfTrue="1" operator="between">
      <formula>0.0001</formula>
      <formula>0.045</formula>
    </cfRule>
    <cfRule type="cellIs" dxfId="25" priority="17" stopIfTrue="1" operator="between">
      <formula>0.001</formula>
      <formula>0.045</formula>
    </cfRule>
    <cfRule type="cellIs" dxfId="24" priority="18" stopIfTrue="1" operator="between">
      <formula>0.001</formula>
      <formula>0.45</formula>
    </cfRule>
    <cfRule type="cellIs" dxfId="23" priority="19" stopIfTrue="1" operator="between">
      <formula>0.0001</formula>
      <formula>0.045</formula>
    </cfRule>
    <cfRule type="cellIs" dxfId="22" priority="20" stopIfTrue="1" operator="between">
      <formula>0.001</formula>
      <formula>0.045</formula>
    </cfRule>
    <cfRule type="cellIs" dxfId="21" priority="21" stopIfTrue="1" operator="between">
      <formula>0.0001</formula>
      <formula>0.045</formula>
    </cfRule>
    <cfRule type="cellIs" dxfId="20" priority="22" stopIfTrue="1" operator="between">
      <formula>0.001</formula>
      <formula>0.045</formula>
    </cfRule>
    <cfRule type="cellIs" dxfId="19" priority="23" stopIfTrue="1" operator="between">
      <formula>0.0001</formula>
      <formula>0.045</formula>
    </cfRule>
    <cfRule type="cellIs" dxfId="18" priority="24" stopIfTrue="1" operator="between">
      <formula>0.001</formula>
      <formula>0.045</formula>
    </cfRule>
    <cfRule type="cellIs" dxfId="17" priority="25" stopIfTrue="1" operator="between">
      <formula>0.001</formula>
      <formula>0.45</formula>
    </cfRule>
    <cfRule type="cellIs" dxfId="16" priority="26" stopIfTrue="1" operator="between">
      <formula>0.0001</formula>
      <formula>0.045</formula>
    </cfRule>
    <cfRule type="cellIs" dxfId="15" priority="27" stopIfTrue="1" operator="between">
      <formula>0.001</formula>
      <formula>0.045</formula>
    </cfRule>
    <cfRule type="cellIs" dxfId="14" priority="28" stopIfTrue="1" operator="between">
      <formula>0.0001</formula>
      <formula>0.045</formula>
    </cfRule>
  </conditionalFormatting>
  <conditionalFormatting sqref="E43">
    <cfRule type="cellIs" dxfId="13" priority="1" stopIfTrue="1" operator="between">
      <formula>0.001</formula>
      <formula>0.045</formula>
    </cfRule>
    <cfRule type="cellIs" dxfId="12" priority="2" stopIfTrue="1" operator="between">
      <formula>0.0001</formula>
      <formula>0.045</formula>
    </cfRule>
    <cfRule type="cellIs" dxfId="11" priority="3" stopIfTrue="1" operator="between">
      <formula>0.001</formula>
      <formula>0.045</formula>
    </cfRule>
    <cfRule type="cellIs" dxfId="10" priority="4" stopIfTrue="1" operator="between">
      <formula>0.001</formula>
      <formula>0.45</formula>
    </cfRule>
    <cfRule type="cellIs" dxfId="9" priority="5" stopIfTrue="1" operator="between">
      <formula>0.0001</formula>
      <formula>0.045</formula>
    </cfRule>
    <cfRule type="cellIs" dxfId="8" priority="6" stopIfTrue="1" operator="between">
      <formula>0.001</formula>
      <formula>0.045</formula>
    </cfRule>
    <cfRule type="cellIs" dxfId="7" priority="7" stopIfTrue="1" operator="between">
      <formula>0.0001</formula>
      <formula>0.045</formula>
    </cfRule>
    <cfRule type="cellIs" dxfId="6" priority="8" stopIfTrue="1" operator="between">
      <formula>0.001</formula>
      <formula>0.045</formula>
    </cfRule>
    <cfRule type="cellIs" dxfId="5" priority="9" stopIfTrue="1" operator="between">
      <formula>0.0001</formula>
      <formula>0.045</formula>
    </cfRule>
    <cfRule type="cellIs" dxfId="4" priority="10" stopIfTrue="1" operator="between">
      <formula>0.001</formula>
      <formula>0.045</formula>
    </cfRule>
    <cfRule type="cellIs" dxfId="3" priority="11" stopIfTrue="1" operator="between">
      <formula>0.001</formula>
      <formula>0.45</formula>
    </cfRule>
    <cfRule type="cellIs" dxfId="2" priority="12" stopIfTrue="1" operator="between">
      <formula>0.0001</formula>
      <formula>0.045</formula>
    </cfRule>
    <cfRule type="cellIs" dxfId="1" priority="13" stopIfTrue="1" operator="between">
      <formula>0.001</formula>
      <formula>0.045</formula>
    </cfRule>
    <cfRule type="cellIs" dxfId="0" priority="14" stopIfTrue="1" operator="between">
      <formula>0.0001</formula>
      <formula>0.045</formula>
    </cfRule>
  </conditionalFormatting>
  <hyperlinks>
    <hyperlink ref="A49" r:id="rId1" xr:uid="{3011299A-B3F3-47F5-8C74-883478688DCF}"/>
    <hyperlink ref="A1" location="Índice!A1" display="Voltar ao índice" xr:uid="{23A8E109-7618-4CF5-9574-10D1ACCA4804}"/>
  </hyperlinks>
  <pageMargins left="0.78740157480314965" right="0.78740157480314965" top="1.1811023622047245" bottom="0.78740157480314965" header="0" footer="0"/>
  <pageSetup paperSize="9" orientation="portrait" verticalDpi="300" r:id="rId2"/>
  <headerFooter alignWithMargins="0"/>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EF733-2B9C-48FA-B6FB-F8D6CC6CBFEB}">
  <dimension ref="A1:L73"/>
  <sheetViews>
    <sheetView showGridLines="0" workbookViewId="0"/>
  </sheetViews>
  <sheetFormatPr defaultColWidth="10.54296875" defaultRowHeight="10.5" x14ac:dyDescent="0.25"/>
  <cols>
    <col min="1" max="1" width="10.54296875" style="77" customWidth="1"/>
    <col min="2" max="3" width="7.81640625" style="77" customWidth="1"/>
    <col min="4" max="8" width="7.453125" style="77" customWidth="1"/>
    <col min="9" max="9" width="7.7265625" style="77" customWidth="1"/>
    <col min="10" max="10" width="8" style="77" customWidth="1"/>
    <col min="11" max="16384" width="10.54296875" style="77"/>
  </cols>
  <sheetData>
    <row r="1" spans="1:12" ht="13" x14ac:dyDescent="0.3">
      <c r="A1" s="407" t="s">
        <v>371</v>
      </c>
    </row>
    <row r="2" spans="1:12" ht="15" customHeight="1" x14ac:dyDescent="0.25">
      <c r="A2" s="2527" t="s">
        <v>192</v>
      </c>
      <c r="B2" s="2527"/>
      <c r="C2" s="2527"/>
    </row>
    <row r="3" spans="1:12" ht="20.25" customHeight="1" x14ac:dyDescent="0.25">
      <c r="A3" s="2529" t="s">
        <v>193</v>
      </c>
      <c r="B3" s="2529"/>
      <c r="C3" s="2529"/>
      <c r="D3" s="2530"/>
      <c r="E3" s="2530"/>
      <c r="F3" s="2530"/>
      <c r="G3" s="2530"/>
      <c r="H3" s="2530"/>
      <c r="I3" s="2530"/>
      <c r="J3" s="2530"/>
    </row>
    <row r="4" spans="1:12" ht="13" customHeight="1" x14ac:dyDescent="0.25">
      <c r="A4" s="78">
        <v>2021</v>
      </c>
      <c r="B4" s="79"/>
      <c r="C4" s="80"/>
      <c r="D4" s="80"/>
    </row>
    <row r="5" spans="1:12" ht="15" customHeight="1" x14ac:dyDescent="0.25">
      <c r="A5" s="2512" t="s">
        <v>122</v>
      </c>
      <c r="B5" s="2512" t="s">
        <v>123</v>
      </c>
      <c r="C5" s="2512" t="s">
        <v>124</v>
      </c>
      <c r="D5" s="2520" t="s">
        <v>125</v>
      </c>
      <c r="E5" s="2521"/>
      <c r="F5" s="2521"/>
      <c r="G5" s="2522" t="s">
        <v>126</v>
      </c>
      <c r="H5" s="2523"/>
      <c r="I5" s="2523"/>
      <c r="J5" s="2524" t="s">
        <v>127</v>
      </c>
    </row>
    <row r="6" spans="1:12" ht="5.25" customHeight="1" x14ac:dyDescent="0.25">
      <c r="A6" s="2513"/>
      <c r="B6" s="2513"/>
      <c r="C6" s="2513"/>
      <c r="D6" s="2512" t="s">
        <v>130</v>
      </c>
      <c r="E6" s="2512" t="s">
        <v>131</v>
      </c>
      <c r="F6" s="2512" t="s">
        <v>132</v>
      </c>
      <c r="G6" s="2512" t="s">
        <v>0</v>
      </c>
      <c r="H6" s="2512" t="s">
        <v>133</v>
      </c>
      <c r="I6" s="2512" t="s">
        <v>134</v>
      </c>
      <c r="J6" s="2525"/>
    </row>
    <row r="7" spans="1:12" ht="12.75" customHeight="1" x14ac:dyDescent="0.25">
      <c r="A7" s="2513"/>
      <c r="B7" s="2513"/>
      <c r="C7" s="2513"/>
      <c r="D7" s="2513"/>
      <c r="E7" s="2513"/>
      <c r="F7" s="2513"/>
      <c r="G7" s="2513"/>
      <c r="H7" s="2513"/>
      <c r="I7" s="2513"/>
      <c r="J7" s="2525"/>
    </row>
    <row r="8" spans="1:12" x14ac:dyDescent="0.25">
      <c r="A8" s="2513"/>
      <c r="B8" s="2513"/>
      <c r="C8" s="2513"/>
      <c r="D8" s="2513"/>
      <c r="E8" s="2513"/>
      <c r="F8" s="2513"/>
      <c r="G8" s="2513"/>
      <c r="H8" s="2513"/>
      <c r="I8" s="2513"/>
      <c r="J8" s="2525"/>
    </row>
    <row r="9" spans="1:12" ht="10.5" customHeight="1" x14ac:dyDescent="0.25">
      <c r="A9" s="2513"/>
      <c r="B9" s="2513"/>
      <c r="C9" s="2513"/>
      <c r="D9" s="2513"/>
      <c r="E9" s="2513"/>
      <c r="F9" s="2513"/>
      <c r="G9" s="2513"/>
      <c r="H9" s="2513"/>
      <c r="I9" s="2513"/>
      <c r="J9" s="2525"/>
    </row>
    <row r="10" spans="1:12" ht="12" customHeight="1" x14ac:dyDescent="0.25">
      <c r="A10" s="2519"/>
      <c r="B10" s="2515" t="s">
        <v>135</v>
      </c>
      <c r="C10" s="2516"/>
      <c r="D10" s="2515" t="s">
        <v>136</v>
      </c>
      <c r="E10" s="2517"/>
      <c r="F10" s="2517"/>
      <c r="G10" s="2517"/>
      <c r="H10" s="2517"/>
      <c r="I10" s="2517"/>
      <c r="J10" s="2517"/>
    </row>
    <row r="11" spans="1:12" ht="4.5" customHeight="1" x14ac:dyDescent="0.25">
      <c r="A11" s="82"/>
      <c r="B11" s="82"/>
      <c r="C11" s="82"/>
      <c r="D11" s="80"/>
    </row>
    <row r="12" spans="1:12" ht="12" customHeight="1" x14ac:dyDescent="0.25">
      <c r="A12" s="84" t="s">
        <v>194</v>
      </c>
      <c r="B12" s="83"/>
      <c r="C12" s="83"/>
      <c r="D12" s="80"/>
    </row>
    <row r="13" spans="1:12" ht="4.5" customHeight="1" x14ac:dyDescent="0.25">
      <c r="A13" s="84"/>
      <c r="B13" s="83"/>
      <c r="C13" s="83"/>
      <c r="D13" s="80"/>
    </row>
    <row r="14" spans="1:12" s="88" customFormat="1" ht="12" customHeight="1" x14ac:dyDescent="0.25">
      <c r="A14" s="84" t="s">
        <v>0</v>
      </c>
      <c r="B14" s="85">
        <v>1892</v>
      </c>
      <c r="C14" s="85">
        <v>13546</v>
      </c>
      <c r="D14" s="85">
        <v>526427.73600000003</v>
      </c>
      <c r="E14" s="85">
        <v>137944.05900000001</v>
      </c>
      <c r="F14" s="85">
        <v>721017.826</v>
      </c>
      <c r="G14" s="85">
        <v>1204082.648</v>
      </c>
      <c r="H14" s="85">
        <v>475483.55</v>
      </c>
      <c r="I14" s="85">
        <v>728599.098</v>
      </c>
      <c r="J14" s="85">
        <v>69268.902000000002</v>
      </c>
      <c r="K14" s="86"/>
      <c r="L14" s="86"/>
    </row>
    <row r="15" spans="1:12" ht="14.25" customHeight="1" x14ac:dyDescent="0.25">
      <c r="A15" s="79" t="s">
        <v>138</v>
      </c>
      <c r="B15" s="90">
        <v>1729</v>
      </c>
      <c r="C15" s="90">
        <v>3207</v>
      </c>
      <c r="D15" s="90">
        <v>45064.934000000001</v>
      </c>
      <c r="E15" s="90">
        <v>20633.850999999999</v>
      </c>
      <c r="F15" s="90">
        <v>82964.922000000006</v>
      </c>
      <c r="G15" s="90">
        <v>163570.18100000001</v>
      </c>
      <c r="H15" s="90">
        <v>64309.716</v>
      </c>
      <c r="I15" s="90">
        <v>99260.464999999997</v>
      </c>
      <c r="J15" s="90">
        <v>37581.468000000001</v>
      </c>
      <c r="K15" s="91"/>
      <c r="L15" s="86"/>
    </row>
    <row r="16" spans="1:12" ht="13" customHeight="1" x14ac:dyDescent="0.25">
      <c r="A16" s="93" t="s">
        <v>140</v>
      </c>
      <c r="B16" s="90">
        <v>124</v>
      </c>
      <c r="C16" s="90">
        <v>2619</v>
      </c>
      <c r="D16" s="90">
        <v>79611.581000000006</v>
      </c>
      <c r="E16" s="90">
        <v>18269.633999999998</v>
      </c>
      <c r="F16" s="90">
        <v>71915.592999999993</v>
      </c>
      <c r="G16" s="90">
        <v>179961.94399999999</v>
      </c>
      <c r="H16" s="90">
        <v>72404.129000000001</v>
      </c>
      <c r="I16" s="90">
        <v>107557.815</v>
      </c>
      <c r="J16" s="90">
        <v>18543.017</v>
      </c>
      <c r="K16" s="91"/>
      <c r="L16" s="86"/>
    </row>
    <row r="17" spans="1:12" ht="13" customHeight="1" x14ac:dyDescent="0.25">
      <c r="A17" s="93" t="s">
        <v>141</v>
      </c>
      <c r="B17" s="90">
        <v>31</v>
      </c>
      <c r="C17" s="90">
        <v>3418</v>
      </c>
      <c r="D17" s="90">
        <v>115920.035</v>
      </c>
      <c r="E17" s="90">
        <v>22444.973999999998</v>
      </c>
      <c r="F17" s="90">
        <v>123176.811</v>
      </c>
      <c r="G17" s="90">
        <v>296479.94799999997</v>
      </c>
      <c r="H17" s="90">
        <v>148531.022</v>
      </c>
      <c r="I17" s="90">
        <v>147948.92600000001</v>
      </c>
      <c r="J17" s="90">
        <v>22811.397000000001</v>
      </c>
      <c r="K17" s="91"/>
      <c r="L17" s="86"/>
    </row>
    <row r="18" spans="1:12" ht="13" customHeight="1" x14ac:dyDescent="0.25">
      <c r="A18" s="79" t="s">
        <v>142</v>
      </c>
      <c r="B18" s="90">
        <v>8</v>
      </c>
      <c r="C18" s="90">
        <v>4302</v>
      </c>
      <c r="D18" s="90">
        <v>285831.18599999999</v>
      </c>
      <c r="E18" s="90">
        <v>76595.600000000006</v>
      </c>
      <c r="F18" s="90">
        <v>442960.5</v>
      </c>
      <c r="G18" s="90">
        <v>564070.57499999995</v>
      </c>
      <c r="H18" s="90">
        <v>190238.68299999999</v>
      </c>
      <c r="I18" s="90">
        <v>373831.89199999999</v>
      </c>
      <c r="J18" s="90">
        <v>-9666.98</v>
      </c>
      <c r="K18" s="91"/>
      <c r="L18" s="86"/>
    </row>
    <row r="19" spans="1:12" ht="4.5" customHeight="1" x14ac:dyDescent="0.25">
      <c r="A19" s="79"/>
      <c r="B19" s="149"/>
      <c r="C19" s="149"/>
      <c r="D19" s="149"/>
      <c r="E19" s="184"/>
      <c r="F19" s="184"/>
      <c r="G19" s="184"/>
      <c r="H19" s="184"/>
      <c r="I19" s="184"/>
      <c r="J19" s="184"/>
      <c r="K19" s="176"/>
    </row>
    <row r="20" spans="1:12" ht="12" customHeight="1" x14ac:dyDescent="0.25">
      <c r="A20" s="110" t="s">
        <v>195</v>
      </c>
      <c r="B20" s="150"/>
      <c r="C20" s="150"/>
      <c r="D20" s="149"/>
      <c r="E20" s="184"/>
      <c r="F20" s="184"/>
      <c r="G20" s="184"/>
      <c r="H20" s="184"/>
      <c r="I20" s="184"/>
      <c r="J20" s="184"/>
      <c r="K20" s="176"/>
    </row>
    <row r="21" spans="1:12" ht="4.5" customHeight="1" x14ac:dyDescent="0.25">
      <c r="A21" s="84"/>
      <c r="B21" s="153"/>
      <c r="C21" s="150"/>
      <c r="D21" s="149"/>
      <c r="E21" s="184"/>
      <c r="F21" s="184"/>
      <c r="G21" s="184"/>
      <c r="H21" s="184"/>
      <c r="I21" s="184"/>
      <c r="J21" s="184"/>
      <c r="K21" s="176"/>
    </row>
    <row r="22" spans="1:12" ht="13" customHeight="1" x14ac:dyDescent="0.25">
      <c r="A22" s="84" t="s">
        <v>0</v>
      </c>
      <c r="B22" s="85">
        <v>1415</v>
      </c>
      <c r="C22" s="85">
        <v>6675</v>
      </c>
      <c r="D22" s="85">
        <v>172667.92</v>
      </c>
      <c r="E22" s="85">
        <v>126765.08100000001</v>
      </c>
      <c r="F22" s="85">
        <v>290500.73200000002</v>
      </c>
      <c r="G22" s="85">
        <v>667618.53899999999</v>
      </c>
      <c r="H22" s="85">
        <v>438805.5</v>
      </c>
      <c r="I22" s="85">
        <v>228813.03899999999</v>
      </c>
      <c r="J22" s="85">
        <v>95615.365999999995</v>
      </c>
      <c r="K22" s="176"/>
    </row>
    <row r="23" spans="1:12" ht="14.25" customHeight="1" x14ac:dyDescent="0.25">
      <c r="A23" s="79" t="s">
        <v>138</v>
      </c>
      <c r="B23" s="90">
        <v>1326</v>
      </c>
      <c r="C23" s="90">
        <v>2420</v>
      </c>
      <c r="D23" s="90">
        <v>30838.092000000001</v>
      </c>
      <c r="E23" s="90">
        <v>16184.691000000001</v>
      </c>
      <c r="F23" s="90">
        <v>63123.873</v>
      </c>
      <c r="G23" s="90">
        <v>120385.204</v>
      </c>
      <c r="H23" s="90">
        <v>57817.95</v>
      </c>
      <c r="I23" s="90">
        <v>62567.254000000001</v>
      </c>
      <c r="J23" s="90">
        <v>33846.235999999997</v>
      </c>
      <c r="K23" s="176"/>
    </row>
    <row r="24" spans="1:12" ht="13" customHeight="1" x14ac:dyDescent="0.25">
      <c r="A24" s="93" t="s">
        <v>140</v>
      </c>
      <c r="B24" s="90">
        <v>69</v>
      </c>
      <c r="C24" s="94">
        <v>1372</v>
      </c>
      <c r="D24" s="94">
        <v>33901.794000000002</v>
      </c>
      <c r="E24" s="94">
        <v>16206.236999999999</v>
      </c>
      <c r="F24" s="94">
        <v>50471.072</v>
      </c>
      <c r="G24" s="94">
        <v>109941.018</v>
      </c>
      <c r="H24" s="94">
        <v>64493.552000000003</v>
      </c>
      <c r="I24" s="94">
        <v>45447.466</v>
      </c>
      <c r="J24" s="94">
        <v>13844.371999999999</v>
      </c>
      <c r="K24" s="176"/>
    </row>
    <row r="25" spans="1:12" ht="13" customHeight="1" x14ac:dyDescent="0.25">
      <c r="A25" s="93" t="s">
        <v>141</v>
      </c>
      <c r="B25" s="90">
        <v>17</v>
      </c>
      <c r="C25" s="90">
        <v>1988</v>
      </c>
      <c r="D25" s="90">
        <v>72303.235000000001</v>
      </c>
      <c r="E25" s="90">
        <v>17778.553</v>
      </c>
      <c r="F25" s="90">
        <v>91574.569000000003</v>
      </c>
      <c r="G25" s="90">
        <v>204028.245</v>
      </c>
      <c r="H25" s="90">
        <v>126255.315</v>
      </c>
      <c r="I25" s="90">
        <v>77772.929999999993</v>
      </c>
      <c r="J25" s="90">
        <v>6756.3109999999997</v>
      </c>
      <c r="K25" s="176"/>
    </row>
    <row r="26" spans="1:12" ht="13" customHeight="1" x14ac:dyDescent="0.25">
      <c r="A26" s="79" t="s">
        <v>142</v>
      </c>
      <c r="B26" s="90">
        <v>3</v>
      </c>
      <c r="C26" s="94">
        <v>895</v>
      </c>
      <c r="D26" s="94">
        <v>35624.798999999999</v>
      </c>
      <c r="E26" s="94">
        <v>76595.600000000006</v>
      </c>
      <c r="F26" s="94">
        <v>85331.217999999993</v>
      </c>
      <c r="G26" s="94">
        <v>233264.07199999999</v>
      </c>
      <c r="H26" s="94">
        <v>190238.68299999999</v>
      </c>
      <c r="I26" s="94">
        <v>43025.389000000003</v>
      </c>
      <c r="J26" s="94">
        <v>41168.447</v>
      </c>
      <c r="K26" s="176"/>
    </row>
    <row r="27" spans="1:12" ht="4.5" customHeight="1" x14ac:dyDescent="0.25">
      <c r="A27" s="79"/>
      <c r="B27" s="185"/>
      <c r="C27" s="185"/>
      <c r="D27" s="149"/>
      <c r="E27" s="184"/>
      <c r="F27" s="184"/>
      <c r="G27" s="184"/>
      <c r="H27" s="184"/>
      <c r="I27" s="184"/>
      <c r="J27" s="184"/>
      <c r="K27" s="176"/>
    </row>
    <row r="28" spans="1:12" ht="12" customHeight="1" x14ac:dyDescent="0.25">
      <c r="A28" s="110" t="s">
        <v>196</v>
      </c>
      <c r="B28" s="150"/>
      <c r="C28" s="150"/>
      <c r="D28" s="149"/>
      <c r="E28" s="184"/>
      <c r="F28" s="184"/>
      <c r="G28" s="184"/>
      <c r="H28" s="184"/>
      <c r="I28" s="184"/>
      <c r="J28" s="184"/>
      <c r="K28" s="176"/>
    </row>
    <row r="29" spans="1:12" ht="4.5" customHeight="1" x14ac:dyDescent="0.25">
      <c r="A29" s="110"/>
      <c r="B29" s="150"/>
      <c r="C29" s="150"/>
      <c r="D29" s="149"/>
      <c r="E29" s="184"/>
      <c r="F29" s="184"/>
      <c r="G29" s="184"/>
      <c r="H29" s="184"/>
      <c r="I29" s="184"/>
      <c r="J29" s="184"/>
      <c r="K29" s="176"/>
    </row>
    <row r="30" spans="1:12" ht="13" customHeight="1" x14ac:dyDescent="0.25">
      <c r="A30" s="84" t="s">
        <v>0</v>
      </c>
      <c r="B30" s="85">
        <v>481</v>
      </c>
      <c r="C30" s="85">
        <v>2198</v>
      </c>
      <c r="D30" s="85">
        <v>53285.747000000003</v>
      </c>
      <c r="E30" s="85">
        <v>102159.151</v>
      </c>
      <c r="F30" s="85">
        <v>136347.19500000001</v>
      </c>
      <c r="G30" s="85">
        <v>352291.788</v>
      </c>
      <c r="H30" s="85">
        <v>303469.2</v>
      </c>
      <c r="I30" s="85">
        <v>48822.588000000003</v>
      </c>
      <c r="J30" s="85">
        <v>85371.152000000002</v>
      </c>
      <c r="K30" s="176"/>
    </row>
    <row r="31" spans="1:12" ht="14.25" customHeight="1" x14ac:dyDescent="0.25">
      <c r="A31" s="79" t="s">
        <v>138</v>
      </c>
      <c r="B31" s="90">
        <v>456</v>
      </c>
      <c r="C31" s="94">
        <v>774</v>
      </c>
      <c r="D31" s="94">
        <v>10642.088</v>
      </c>
      <c r="E31" s="94">
        <v>9158.6650000000009</v>
      </c>
      <c r="F31" s="94">
        <v>20629.003000000001</v>
      </c>
      <c r="G31" s="94">
        <v>44828.135999999999</v>
      </c>
      <c r="H31" s="94">
        <v>34662.258999999998</v>
      </c>
      <c r="I31" s="94">
        <v>10165.877</v>
      </c>
      <c r="J31" s="94">
        <v>28612.437000000002</v>
      </c>
      <c r="K31" s="176"/>
    </row>
    <row r="32" spans="1:12" ht="13" customHeight="1" x14ac:dyDescent="0.25">
      <c r="A32" s="93" t="s">
        <v>140</v>
      </c>
      <c r="B32" s="90">
        <v>18</v>
      </c>
      <c r="C32" s="90">
        <v>384</v>
      </c>
      <c r="D32" s="90">
        <v>10322.146000000001</v>
      </c>
      <c r="E32" s="90">
        <v>8066.8419999999996</v>
      </c>
      <c r="F32" s="90">
        <v>19435.885999999999</v>
      </c>
      <c r="G32" s="90">
        <v>39706.408000000003</v>
      </c>
      <c r="H32" s="90">
        <v>34208.103999999999</v>
      </c>
      <c r="I32" s="90">
        <v>5498.3040000000001</v>
      </c>
      <c r="J32" s="90">
        <v>7655.9549999999999</v>
      </c>
      <c r="K32" s="176"/>
    </row>
    <row r="33" spans="1:11" ht="13" customHeight="1" x14ac:dyDescent="0.25">
      <c r="A33" s="93" t="s">
        <v>141</v>
      </c>
      <c r="B33" s="90">
        <v>5</v>
      </c>
      <c r="C33" s="90" t="s">
        <v>163</v>
      </c>
      <c r="D33" s="90" t="s">
        <v>163</v>
      </c>
      <c r="E33" s="90" t="s">
        <v>163</v>
      </c>
      <c r="F33" s="90" t="s">
        <v>163</v>
      </c>
      <c r="G33" s="90" t="s">
        <v>163</v>
      </c>
      <c r="H33" s="90" t="s">
        <v>163</v>
      </c>
      <c r="I33" s="90" t="s">
        <v>163</v>
      </c>
      <c r="J33" s="90" t="s">
        <v>163</v>
      </c>
      <c r="K33" s="176"/>
    </row>
    <row r="34" spans="1:11" ht="13" customHeight="1" x14ac:dyDescent="0.25">
      <c r="A34" s="79" t="s">
        <v>142</v>
      </c>
      <c r="B34" s="90">
        <v>2</v>
      </c>
      <c r="C34" s="94" t="s">
        <v>163</v>
      </c>
      <c r="D34" s="94" t="s">
        <v>163</v>
      </c>
      <c r="E34" s="94" t="s">
        <v>163</v>
      </c>
      <c r="F34" s="94" t="s">
        <v>163</v>
      </c>
      <c r="G34" s="94" t="s">
        <v>163</v>
      </c>
      <c r="H34" s="94" t="s">
        <v>163</v>
      </c>
      <c r="I34" s="94" t="s">
        <v>163</v>
      </c>
      <c r="J34" s="94" t="s">
        <v>163</v>
      </c>
      <c r="K34" s="176"/>
    </row>
    <row r="35" spans="1:11" ht="4.5" customHeight="1" x14ac:dyDescent="0.25">
      <c r="A35" s="79"/>
      <c r="B35" s="185"/>
      <c r="C35" s="185"/>
      <c r="D35" s="149"/>
      <c r="E35" s="184"/>
      <c r="F35" s="184"/>
      <c r="G35" s="184"/>
      <c r="H35" s="184"/>
      <c r="I35" s="184"/>
      <c r="J35" s="184"/>
      <c r="K35" s="176"/>
    </row>
    <row r="36" spans="1:11" ht="12" customHeight="1" x14ac:dyDescent="0.25">
      <c r="A36" s="110" t="s">
        <v>197</v>
      </c>
      <c r="B36" s="150"/>
      <c r="C36" s="150"/>
      <c r="D36" s="149"/>
      <c r="E36" s="184"/>
      <c r="F36" s="184"/>
      <c r="G36" s="184"/>
      <c r="H36" s="184"/>
      <c r="I36" s="184"/>
      <c r="J36" s="184"/>
      <c r="K36" s="176"/>
    </row>
    <row r="37" spans="1:11" ht="4.5" customHeight="1" x14ac:dyDescent="0.25">
      <c r="A37" s="84"/>
      <c r="B37" s="153"/>
      <c r="C37" s="150"/>
      <c r="D37" s="149"/>
      <c r="E37" s="186"/>
      <c r="F37" s="186"/>
      <c r="G37" s="186"/>
      <c r="H37" s="186"/>
      <c r="I37" s="186"/>
      <c r="J37" s="186"/>
    </row>
    <row r="38" spans="1:11" s="88" customFormat="1" ht="12" customHeight="1" x14ac:dyDescent="0.25">
      <c r="A38" s="84" t="s">
        <v>0</v>
      </c>
      <c r="B38" s="85">
        <v>287</v>
      </c>
      <c r="C38" s="85">
        <v>2156</v>
      </c>
      <c r="D38" s="85">
        <v>61173.129000000001</v>
      </c>
      <c r="E38" s="85">
        <v>9905.4650000000001</v>
      </c>
      <c r="F38" s="85">
        <v>58913.694000000003</v>
      </c>
      <c r="G38" s="85">
        <v>124137.261</v>
      </c>
      <c r="H38" s="85">
        <v>46076.127999999997</v>
      </c>
      <c r="I38" s="85">
        <v>78061.133000000002</v>
      </c>
      <c r="J38" s="85">
        <v>-1196.1199999999999</v>
      </c>
      <c r="K38" s="187"/>
    </row>
    <row r="39" spans="1:11" ht="14.25" customHeight="1" x14ac:dyDescent="0.25">
      <c r="A39" s="79" t="s">
        <v>138</v>
      </c>
      <c r="B39" s="90">
        <v>259</v>
      </c>
      <c r="C39" s="90" t="s">
        <v>163</v>
      </c>
      <c r="D39" s="90" t="s">
        <v>163</v>
      </c>
      <c r="E39" s="90" t="s">
        <v>163</v>
      </c>
      <c r="F39" s="90" t="s">
        <v>163</v>
      </c>
      <c r="G39" s="90" t="s">
        <v>163</v>
      </c>
      <c r="H39" s="90" t="s">
        <v>163</v>
      </c>
      <c r="I39" s="90" t="s">
        <v>163</v>
      </c>
      <c r="J39" s="90" t="s">
        <v>163</v>
      </c>
      <c r="K39" s="188"/>
    </row>
    <row r="40" spans="1:11" ht="12" customHeight="1" x14ac:dyDescent="0.25">
      <c r="A40" s="93" t="s">
        <v>140</v>
      </c>
      <c r="B40" s="90">
        <v>20</v>
      </c>
      <c r="C40" s="90" t="s">
        <v>163</v>
      </c>
      <c r="D40" s="90" t="s">
        <v>163</v>
      </c>
      <c r="E40" s="90" t="s">
        <v>163</v>
      </c>
      <c r="F40" s="90" t="s">
        <v>163</v>
      </c>
      <c r="G40" s="90" t="s">
        <v>163</v>
      </c>
      <c r="H40" s="90" t="s">
        <v>163</v>
      </c>
      <c r="I40" s="90" t="s">
        <v>163</v>
      </c>
      <c r="J40" s="90" t="s">
        <v>163</v>
      </c>
      <c r="K40" s="188"/>
    </row>
    <row r="41" spans="1:11" ht="12" customHeight="1" x14ac:dyDescent="0.25">
      <c r="A41" s="93" t="s">
        <v>141</v>
      </c>
      <c r="B41" s="90">
        <v>7</v>
      </c>
      <c r="C41" s="94">
        <v>876</v>
      </c>
      <c r="D41" s="94">
        <v>30321.985000000001</v>
      </c>
      <c r="E41" s="94">
        <v>4644.4549999999999</v>
      </c>
      <c r="F41" s="94">
        <v>27640.026999999998</v>
      </c>
      <c r="G41" s="94">
        <v>63361.252999999997</v>
      </c>
      <c r="H41" s="94">
        <v>25948.519</v>
      </c>
      <c r="I41" s="94">
        <v>37412.733999999997</v>
      </c>
      <c r="J41" s="94">
        <v>564.27700000000004</v>
      </c>
      <c r="K41" s="188"/>
    </row>
    <row r="42" spans="1:11" ht="12" customHeight="1" x14ac:dyDescent="0.25">
      <c r="A42" s="79" t="s">
        <v>142</v>
      </c>
      <c r="B42" s="90">
        <v>1</v>
      </c>
      <c r="C42" s="94" t="s">
        <v>163</v>
      </c>
      <c r="D42" s="94" t="s">
        <v>163</v>
      </c>
      <c r="E42" s="94" t="s">
        <v>163</v>
      </c>
      <c r="F42" s="94" t="s">
        <v>163</v>
      </c>
      <c r="G42" s="94" t="s">
        <v>163</v>
      </c>
      <c r="H42" s="94" t="s">
        <v>163</v>
      </c>
      <c r="I42" s="94" t="s">
        <v>163</v>
      </c>
      <c r="J42" s="94" t="s">
        <v>163</v>
      </c>
      <c r="K42" s="188"/>
    </row>
    <row r="43" spans="1:11" ht="4.5" customHeight="1" x14ac:dyDescent="0.25">
      <c r="A43" s="79"/>
      <c r="B43" s="185"/>
      <c r="C43" s="185"/>
      <c r="D43" s="149"/>
      <c r="E43" s="184"/>
      <c r="F43" s="184"/>
      <c r="G43" s="184"/>
      <c r="H43" s="184"/>
      <c r="I43" s="184"/>
      <c r="J43" s="184"/>
      <c r="K43" s="176"/>
    </row>
    <row r="44" spans="1:11" ht="12" customHeight="1" x14ac:dyDescent="0.25">
      <c r="A44" s="110" t="s">
        <v>198</v>
      </c>
      <c r="B44" s="150"/>
      <c r="C44" s="150"/>
      <c r="D44" s="149"/>
      <c r="E44" s="184"/>
      <c r="F44" s="184"/>
      <c r="G44" s="184"/>
      <c r="H44" s="184"/>
      <c r="I44" s="184"/>
      <c r="J44" s="184"/>
      <c r="K44" s="176"/>
    </row>
    <row r="45" spans="1:11" ht="4.5" customHeight="1" x14ac:dyDescent="0.25">
      <c r="A45" s="110"/>
      <c r="B45" s="150"/>
      <c r="C45" s="150"/>
      <c r="D45" s="149"/>
      <c r="E45" s="184"/>
      <c r="F45" s="184"/>
      <c r="G45" s="184"/>
      <c r="H45" s="184"/>
      <c r="I45" s="184"/>
      <c r="J45" s="184"/>
      <c r="K45" s="176"/>
    </row>
    <row r="46" spans="1:11" ht="15.75" customHeight="1" x14ac:dyDescent="0.25">
      <c r="A46" s="84" t="s">
        <v>0</v>
      </c>
      <c r="B46" s="85">
        <v>395</v>
      </c>
      <c r="C46" s="85">
        <v>1669</v>
      </c>
      <c r="D46" s="85">
        <v>45840.61</v>
      </c>
      <c r="E46" s="85">
        <v>8974.0499999999993</v>
      </c>
      <c r="F46" s="85">
        <v>72751.808999999994</v>
      </c>
      <c r="G46" s="85">
        <v>140645.163</v>
      </c>
      <c r="H46" s="85">
        <v>64453.930999999997</v>
      </c>
      <c r="I46" s="85">
        <v>76191.232000000004</v>
      </c>
      <c r="J46" s="85">
        <v>4469.0450000000001</v>
      </c>
      <c r="K46" s="188"/>
    </row>
    <row r="47" spans="1:11" ht="14.25" customHeight="1" x14ac:dyDescent="0.25">
      <c r="A47" s="79" t="s">
        <v>138</v>
      </c>
      <c r="B47" s="90">
        <v>368</v>
      </c>
      <c r="C47" s="94">
        <v>743</v>
      </c>
      <c r="D47" s="94">
        <v>10888.656999999999</v>
      </c>
      <c r="E47" s="94">
        <v>4228.4889999999996</v>
      </c>
      <c r="F47" s="94">
        <v>26225.451000000001</v>
      </c>
      <c r="G47" s="94">
        <v>44607.4</v>
      </c>
      <c r="H47" s="94">
        <v>15654.799000000001</v>
      </c>
      <c r="I47" s="94">
        <v>28952.600999999999</v>
      </c>
      <c r="J47" s="94">
        <v>2727.47</v>
      </c>
      <c r="K47" s="188"/>
    </row>
    <row r="48" spans="1:11" ht="12" customHeight="1" x14ac:dyDescent="0.25">
      <c r="A48" s="93" t="s">
        <v>140</v>
      </c>
      <c r="B48" s="90">
        <v>23</v>
      </c>
      <c r="C48" s="90">
        <v>390</v>
      </c>
      <c r="D48" s="90">
        <v>9119.18</v>
      </c>
      <c r="E48" s="90">
        <v>2761.25</v>
      </c>
      <c r="F48" s="90">
        <v>12473.552</v>
      </c>
      <c r="G48" s="90">
        <v>26658.030999999999</v>
      </c>
      <c r="H48" s="90">
        <v>5224.5889999999999</v>
      </c>
      <c r="I48" s="90">
        <v>21433.441999999999</v>
      </c>
      <c r="J48" s="90">
        <v>2217.1019999999999</v>
      </c>
      <c r="K48" s="188"/>
    </row>
    <row r="49" spans="1:11" ht="12" customHeight="1" x14ac:dyDescent="0.25">
      <c r="A49" s="93" t="s">
        <v>141</v>
      </c>
      <c r="B49" s="90">
        <v>4</v>
      </c>
      <c r="C49" s="94">
        <v>536</v>
      </c>
      <c r="D49" s="94">
        <v>25832.773000000001</v>
      </c>
      <c r="E49" s="94">
        <v>1984.3109999999999</v>
      </c>
      <c r="F49" s="94">
        <v>34052.805999999997</v>
      </c>
      <c r="G49" s="94">
        <v>69379.732000000004</v>
      </c>
      <c r="H49" s="94">
        <v>43574.542999999998</v>
      </c>
      <c r="I49" s="94">
        <v>25805.188999999998</v>
      </c>
      <c r="J49" s="94">
        <v>-475.52699999999999</v>
      </c>
      <c r="K49" s="188"/>
    </row>
    <row r="50" spans="1:11" ht="12" customHeight="1" x14ac:dyDescent="0.25">
      <c r="A50" s="79" t="s">
        <v>142</v>
      </c>
      <c r="B50" s="149">
        <v>0</v>
      </c>
      <c r="C50" s="149">
        <v>0</v>
      </c>
      <c r="D50" s="149">
        <v>0</v>
      </c>
      <c r="E50" s="184">
        <v>0</v>
      </c>
      <c r="F50" s="184">
        <v>0</v>
      </c>
      <c r="G50" s="184">
        <v>0</v>
      </c>
      <c r="H50" s="184">
        <v>0</v>
      </c>
      <c r="I50" s="184">
        <v>0</v>
      </c>
      <c r="J50" s="184">
        <v>0</v>
      </c>
      <c r="K50" s="176"/>
    </row>
    <row r="51" spans="1:11" ht="4.5" customHeight="1" x14ac:dyDescent="0.25">
      <c r="A51" s="79"/>
      <c r="B51" s="185"/>
      <c r="C51" s="185"/>
      <c r="D51" s="149"/>
      <c r="E51" s="184"/>
      <c r="F51" s="184"/>
      <c r="G51" s="184"/>
      <c r="H51" s="184"/>
      <c r="I51" s="184"/>
      <c r="J51" s="184"/>
      <c r="K51" s="176"/>
    </row>
    <row r="52" spans="1:11" ht="12" customHeight="1" x14ac:dyDescent="0.25">
      <c r="A52" s="110" t="s">
        <v>199</v>
      </c>
      <c r="B52" s="185"/>
      <c r="C52" s="185"/>
      <c r="D52" s="149"/>
      <c r="E52" s="184"/>
      <c r="F52" s="184"/>
      <c r="G52" s="184"/>
      <c r="H52" s="184"/>
      <c r="I52" s="184"/>
      <c r="J52" s="184"/>
      <c r="K52" s="176"/>
    </row>
    <row r="53" spans="1:11" ht="4.5" customHeight="1" x14ac:dyDescent="0.25">
      <c r="A53" s="79"/>
      <c r="B53" s="185"/>
      <c r="C53" s="185"/>
      <c r="D53" s="149"/>
      <c r="E53" s="184"/>
      <c r="F53" s="184"/>
      <c r="G53" s="184"/>
      <c r="H53" s="184"/>
      <c r="I53" s="184"/>
      <c r="J53" s="184"/>
      <c r="K53" s="176"/>
    </row>
    <row r="54" spans="1:11" ht="12" customHeight="1" x14ac:dyDescent="0.25">
      <c r="A54" s="84" t="s">
        <v>0</v>
      </c>
      <c r="B54" s="189">
        <v>477</v>
      </c>
      <c r="C54" s="189">
        <v>6871</v>
      </c>
      <c r="D54" s="167">
        <v>353759.81599999999</v>
      </c>
      <c r="E54" s="190">
        <v>11178.977999999999</v>
      </c>
      <c r="F54" s="190">
        <v>430517.09399999998</v>
      </c>
      <c r="G54" s="190">
        <v>536464.10900000005</v>
      </c>
      <c r="H54" s="190">
        <v>36678.050000000003</v>
      </c>
      <c r="I54" s="190">
        <v>499786.05900000001</v>
      </c>
      <c r="J54" s="190">
        <v>-26346.464</v>
      </c>
      <c r="K54" s="176"/>
    </row>
    <row r="55" spans="1:11" ht="14.25" customHeight="1" x14ac:dyDescent="0.25">
      <c r="A55" s="79" t="s">
        <v>138</v>
      </c>
      <c r="B55" s="89">
        <v>403</v>
      </c>
      <c r="C55" s="89">
        <v>787</v>
      </c>
      <c r="D55" s="183">
        <v>14226.842000000001</v>
      </c>
      <c r="E55" s="191">
        <v>4449.16</v>
      </c>
      <c r="F55" s="191">
        <v>19841.048999999999</v>
      </c>
      <c r="G55" s="191">
        <v>43184.976999999999</v>
      </c>
      <c r="H55" s="191">
        <v>6491.7659999999996</v>
      </c>
      <c r="I55" s="191">
        <v>36693.211000000003</v>
      </c>
      <c r="J55" s="191">
        <v>3735.232</v>
      </c>
      <c r="K55" s="176"/>
    </row>
    <row r="56" spans="1:11" ht="12" customHeight="1" x14ac:dyDescent="0.25">
      <c r="A56" s="93" t="s">
        <v>140</v>
      </c>
      <c r="B56" s="89">
        <v>55</v>
      </c>
      <c r="C56" s="89">
        <v>1247</v>
      </c>
      <c r="D56" s="183">
        <v>45709.786999999997</v>
      </c>
      <c r="E56" s="191">
        <v>2063.3969999999999</v>
      </c>
      <c r="F56" s="191">
        <v>21444.521000000001</v>
      </c>
      <c r="G56" s="191">
        <v>70020.926000000007</v>
      </c>
      <c r="H56" s="191">
        <v>7910.5770000000002</v>
      </c>
      <c r="I56" s="191">
        <v>62110.349000000002</v>
      </c>
      <c r="J56" s="191">
        <v>4698.6450000000004</v>
      </c>
      <c r="K56" s="176"/>
    </row>
    <row r="57" spans="1:11" ht="12" customHeight="1" x14ac:dyDescent="0.25">
      <c r="A57" s="93" t="s">
        <v>141</v>
      </c>
      <c r="B57" s="89">
        <v>14</v>
      </c>
      <c r="C57" s="89">
        <v>1430</v>
      </c>
      <c r="D57" s="183">
        <v>43616.800000000003</v>
      </c>
      <c r="E57" s="191">
        <v>4666.4210000000003</v>
      </c>
      <c r="F57" s="191">
        <v>31602.241999999998</v>
      </c>
      <c r="G57" s="191">
        <v>92451.702999999994</v>
      </c>
      <c r="H57" s="191">
        <v>22275.706999999999</v>
      </c>
      <c r="I57" s="191">
        <v>70175.995999999999</v>
      </c>
      <c r="J57" s="191">
        <v>16055.085999999999</v>
      </c>
      <c r="K57" s="176"/>
    </row>
    <row r="58" spans="1:11" ht="12" customHeight="1" x14ac:dyDescent="0.25">
      <c r="A58" s="79" t="s">
        <v>142</v>
      </c>
      <c r="B58" s="89">
        <v>5</v>
      </c>
      <c r="C58" s="89">
        <v>3407</v>
      </c>
      <c r="D58" s="183">
        <v>250206.38699999999</v>
      </c>
      <c r="E58" s="191">
        <v>0</v>
      </c>
      <c r="F58" s="191">
        <v>357629.28200000001</v>
      </c>
      <c r="G58" s="191">
        <v>330806.50300000003</v>
      </c>
      <c r="H58" s="191">
        <v>0</v>
      </c>
      <c r="I58" s="191">
        <v>330806.50300000003</v>
      </c>
      <c r="J58" s="191">
        <v>-50835.427000000003</v>
      </c>
      <c r="K58" s="176"/>
    </row>
    <row r="59" spans="1:11" ht="4.5" customHeight="1" x14ac:dyDescent="0.25">
      <c r="A59" s="79"/>
      <c r="B59" s="185"/>
      <c r="C59" s="185"/>
      <c r="D59" s="149"/>
      <c r="E59" s="184"/>
      <c r="F59" s="184"/>
      <c r="G59" s="184"/>
      <c r="H59" s="184"/>
      <c r="I59" s="184"/>
      <c r="J59" s="184"/>
      <c r="K59" s="176"/>
    </row>
    <row r="60" spans="1:11" ht="12" customHeight="1" x14ac:dyDescent="0.25">
      <c r="A60" s="110" t="s">
        <v>200</v>
      </c>
      <c r="B60" s="150"/>
      <c r="C60" s="150"/>
      <c r="D60" s="149"/>
      <c r="E60" s="184"/>
      <c r="F60" s="184"/>
      <c r="G60" s="184"/>
      <c r="H60" s="184"/>
      <c r="I60" s="184"/>
      <c r="J60" s="184"/>
      <c r="K60" s="176"/>
    </row>
    <row r="61" spans="1:11" ht="4.5" customHeight="1" x14ac:dyDescent="0.25">
      <c r="A61" s="84"/>
      <c r="B61" s="153"/>
      <c r="C61" s="150"/>
      <c r="D61" s="149"/>
      <c r="E61" s="85"/>
      <c r="F61" s="186"/>
      <c r="G61" s="186"/>
      <c r="H61" s="186"/>
      <c r="I61" s="186"/>
      <c r="J61" s="186"/>
    </row>
    <row r="62" spans="1:11" s="88" customFormat="1" ht="12" customHeight="1" x14ac:dyDescent="0.25">
      <c r="A62" s="84" t="s">
        <v>0</v>
      </c>
      <c r="B62" s="85">
        <v>81</v>
      </c>
      <c r="C62" s="85">
        <v>339</v>
      </c>
      <c r="D62" s="85">
        <v>9909.0490000000009</v>
      </c>
      <c r="E62" s="192">
        <v>1.1930000000000001</v>
      </c>
      <c r="F62" s="85">
        <v>11573.773999999999</v>
      </c>
      <c r="G62" s="85">
        <v>23834.084999999999</v>
      </c>
      <c r="H62" s="85">
        <v>124.773</v>
      </c>
      <c r="I62" s="85">
        <v>23709.312000000002</v>
      </c>
      <c r="J62" s="85">
        <v>1781.2249999999999</v>
      </c>
      <c r="K62" s="187"/>
    </row>
    <row r="63" spans="1:11" ht="14.25" customHeight="1" x14ac:dyDescent="0.25">
      <c r="A63" s="79" t="s">
        <v>138</v>
      </c>
      <c r="B63" s="90">
        <v>75</v>
      </c>
      <c r="C63" s="94" t="s">
        <v>163</v>
      </c>
      <c r="D63" s="94" t="s">
        <v>163</v>
      </c>
      <c r="E63" s="94" t="s">
        <v>163</v>
      </c>
      <c r="F63" s="94" t="s">
        <v>163</v>
      </c>
      <c r="G63" s="94" t="s">
        <v>163</v>
      </c>
      <c r="H63" s="94" t="s">
        <v>163</v>
      </c>
      <c r="I63" s="94" t="s">
        <v>163</v>
      </c>
      <c r="J63" s="94" t="s">
        <v>163</v>
      </c>
      <c r="K63" s="188"/>
    </row>
    <row r="64" spans="1:11" ht="12" customHeight="1" x14ac:dyDescent="0.25">
      <c r="A64" s="93" t="s">
        <v>140</v>
      </c>
      <c r="B64" s="90">
        <v>5</v>
      </c>
      <c r="C64" s="94">
        <v>135</v>
      </c>
      <c r="D64" s="94">
        <v>6449.9539999999997</v>
      </c>
      <c r="E64" s="94">
        <v>0</v>
      </c>
      <c r="F64" s="94">
        <v>1863.575</v>
      </c>
      <c r="G64" s="94">
        <v>8736.3019999999997</v>
      </c>
      <c r="H64" s="94">
        <v>0</v>
      </c>
      <c r="I64" s="94">
        <v>8736.3019999999997</v>
      </c>
      <c r="J64" s="94">
        <v>243.27199999999999</v>
      </c>
      <c r="K64" s="188"/>
    </row>
    <row r="65" spans="1:11" ht="12" customHeight="1" x14ac:dyDescent="0.25">
      <c r="A65" s="93" t="s">
        <v>141</v>
      </c>
      <c r="B65" s="90">
        <v>1</v>
      </c>
      <c r="C65" s="90" t="s">
        <v>163</v>
      </c>
      <c r="D65" s="90" t="s">
        <v>163</v>
      </c>
      <c r="E65" s="90" t="s">
        <v>163</v>
      </c>
      <c r="F65" s="90" t="s">
        <v>163</v>
      </c>
      <c r="G65" s="90" t="s">
        <v>163</v>
      </c>
      <c r="H65" s="90" t="s">
        <v>163</v>
      </c>
      <c r="I65" s="90" t="s">
        <v>163</v>
      </c>
      <c r="J65" s="90" t="s">
        <v>163</v>
      </c>
      <c r="K65" s="188"/>
    </row>
    <row r="66" spans="1:11" ht="12" customHeight="1" x14ac:dyDescent="0.25">
      <c r="A66" s="79" t="s">
        <v>142</v>
      </c>
      <c r="B66" s="90">
        <v>0</v>
      </c>
      <c r="C66" s="90">
        <v>0</v>
      </c>
      <c r="D66" s="90">
        <v>0</v>
      </c>
      <c r="E66" s="90">
        <v>0</v>
      </c>
      <c r="F66" s="90">
        <v>0</v>
      </c>
      <c r="G66" s="90">
        <v>0</v>
      </c>
      <c r="H66" s="90">
        <v>0</v>
      </c>
      <c r="I66" s="90">
        <v>0</v>
      </c>
      <c r="J66" s="90">
        <v>0</v>
      </c>
      <c r="K66" s="188"/>
    </row>
    <row r="67" spans="1:11" ht="4.5" customHeight="1" thickBot="1" x14ac:dyDescent="0.3">
      <c r="A67" s="173"/>
      <c r="B67" s="173"/>
      <c r="C67" s="173"/>
      <c r="D67" s="173"/>
      <c r="E67" s="173"/>
      <c r="F67" s="173"/>
      <c r="G67" s="173"/>
      <c r="H67" s="173"/>
      <c r="I67" s="173"/>
      <c r="J67" s="173"/>
    </row>
    <row r="68" spans="1:11" ht="12.75" customHeight="1" thickTop="1" x14ac:dyDescent="0.25">
      <c r="A68" s="2532" t="s">
        <v>182</v>
      </c>
      <c r="B68" s="2532"/>
      <c r="C68" s="2532"/>
      <c r="D68" s="2532"/>
      <c r="E68" s="2532"/>
      <c r="F68" s="2532"/>
      <c r="G68" s="2532"/>
      <c r="H68" s="2532"/>
      <c r="I68" s="2532"/>
      <c r="J68" s="2532"/>
    </row>
    <row r="69" spans="1:11" x14ac:dyDescent="0.25">
      <c r="A69" s="80"/>
      <c r="B69" s="80"/>
      <c r="C69" s="80"/>
      <c r="D69" s="80"/>
    </row>
    <row r="70" spans="1:11" x14ac:dyDescent="0.25">
      <c r="A70" s="80"/>
      <c r="B70" s="80"/>
      <c r="C70" s="80"/>
      <c r="D70" s="80"/>
    </row>
    <row r="71" spans="1:11" x14ac:dyDescent="0.25">
      <c r="A71" s="80"/>
      <c r="B71" s="80"/>
      <c r="C71" s="80"/>
      <c r="D71" s="80"/>
    </row>
    <row r="72" spans="1:11" x14ac:dyDescent="0.25">
      <c r="A72" s="80"/>
      <c r="B72" s="80"/>
      <c r="C72" s="80"/>
      <c r="D72" s="80"/>
    </row>
    <row r="73" spans="1:11" x14ac:dyDescent="0.25">
      <c r="A73" s="80"/>
      <c r="B73" s="80"/>
      <c r="C73" s="80"/>
      <c r="D73" s="80"/>
    </row>
  </sheetData>
  <mergeCells count="17">
    <mergeCell ref="A2:C2"/>
    <mergeCell ref="A3:J3"/>
    <mergeCell ref="A5:A10"/>
    <mergeCell ref="B5:B9"/>
    <mergeCell ref="C5:C9"/>
    <mergeCell ref="D5:F5"/>
    <mergeCell ref="G5:I5"/>
    <mergeCell ref="J5:J9"/>
    <mergeCell ref="D6:D9"/>
    <mergeCell ref="E6:E9"/>
    <mergeCell ref="A68:J68"/>
    <mergeCell ref="F6:F9"/>
    <mergeCell ref="G6:G9"/>
    <mergeCell ref="H6:H9"/>
    <mergeCell ref="I6:I9"/>
    <mergeCell ref="B10:C10"/>
    <mergeCell ref="D10:J10"/>
  </mergeCells>
  <hyperlinks>
    <hyperlink ref="A1" location="Índice!A1" display="Voltar ao índice" xr:uid="{4E090AEC-7EDB-4096-8E6E-8D2B16FEDFF5}"/>
  </hyperlinks>
  <pageMargins left="0.59055118110236227" right="0.39370078740157483" top="0.78740157480314965" bottom="0.39370078740157483" header="0" footer="0"/>
  <pageSetup paperSize="9" orientation="portrait"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7C53A-4F4F-4DC2-8ABF-F1C5EC593B4E}">
  <sheetPr>
    <pageSetUpPr fitToPage="1"/>
  </sheetPr>
  <dimension ref="A1:L76"/>
  <sheetViews>
    <sheetView showGridLines="0" zoomScaleNormal="100" zoomScaleSheetLayoutView="80" workbookViewId="0"/>
  </sheetViews>
  <sheetFormatPr defaultColWidth="9.1796875" defaultRowHeight="10.5" x14ac:dyDescent="0.25"/>
  <cols>
    <col min="1" max="1" width="39.26953125" style="517" customWidth="1"/>
    <col min="2" max="3" width="9" style="975" customWidth="1"/>
    <col min="4" max="7" width="10.7265625" style="975" customWidth="1"/>
    <col min="8" max="16384" width="9.1796875" style="517"/>
  </cols>
  <sheetData>
    <row r="1" spans="1:7" ht="13" x14ac:dyDescent="0.3">
      <c r="A1" s="407" t="s">
        <v>371</v>
      </c>
    </row>
    <row r="2" spans="1:7" ht="18" customHeight="1" x14ac:dyDescent="0.25">
      <c r="A2" s="1749" t="s">
        <v>1953</v>
      </c>
      <c r="B2" s="1750"/>
      <c r="C2" s="1750"/>
      <c r="D2" s="1750"/>
      <c r="E2" s="1750"/>
      <c r="F2" s="1750"/>
      <c r="G2" s="1750"/>
    </row>
    <row r="3" spans="1:7" ht="7.5" customHeight="1" x14ac:dyDescent="0.25"/>
    <row r="4" spans="1:7" ht="16.5" customHeight="1" x14ac:dyDescent="0.25">
      <c r="A4" s="1751"/>
      <c r="B4" s="1752" t="s">
        <v>1954</v>
      </c>
      <c r="C4" s="1753">
        <v>2022</v>
      </c>
      <c r="D4" s="1753">
        <v>2021</v>
      </c>
      <c r="E4" s="1753">
        <v>2020</v>
      </c>
      <c r="F4" s="1753">
        <v>2019</v>
      </c>
      <c r="G4" s="1752">
        <v>2018</v>
      </c>
    </row>
    <row r="5" spans="1:7" ht="18" customHeight="1" thickBot="1" x14ac:dyDescent="0.3">
      <c r="A5" s="1754" t="s">
        <v>1955</v>
      </c>
      <c r="B5" s="1755"/>
      <c r="C5" s="1755"/>
      <c r="D5" s="1756"/>
      <c r="E5" s="1755"/>
      <c r="F5" s="1755"/>
      <c r="G5" s="1755"/>
    </row>
    <row r="6" spans="1:7" ht="16.5" customHeight="1" x14ac:dyDescent="0.25">
      <c r="A6" s="1757" t="s">
        <v>1956</v>
      </c>
      <c r="B6" s="1758"/>
      <c r="C6" s="1758"/>
      <c r="D6" s="1758"/>
      <c r="E6" s="1758"/>
      <c r="F6" s="1758"/>
      <c r="G6" s="1758"/>
    </row>
    <row r="7" spans="1:7" s="520" customFormat="1" ht="15" customHeight="1" x14ac:dyDescent="0.25">
      <c r="A7" s="1759" t="s">
        <v>591</v>
      </c>
      <c r="B7" s="1760" t="s">
        <v>135</v>
      </c>
      <c r="C7" s="1761">
        <v>46894</v>
      </c>
      <c r="D7" s="1761">
        <v>44951</v>
      </c>
      <c r="E7" s="1762">
        <v>44833</v>
      </c>
      <c r="F7" s="1762">
        <v>44753</v>
      </c>
      <c r="G7" s="1763">
        <v>42345</v>
      </c>
    </row>
    <row r="8" spans="1:7" s="520" customFormat="1" ht="15" customHeight="1" x14ac:dyDescent="0.25">
      <c r="A8" s="1764" t="s">
        <v>1957</v>
      </c>
      <c r="B8" s="1765" t="s">
        <v>135</v>
      </c>
      <c r="C8" s="1766">
        <v>26191</v>
      </c>
      <c r="D8" s="1766">
        <v>24946</v>
      </c>
      <c r="E8" s="1767">
        <v>24800</v>
      </c>
      <c r="F8" s="1768">
        <v>24083</v>
      </c>
      <c r="G8" s="1769">
        <v>23197</v>
      </c>
    </row>
    <row r="9" spans="1:7" s="520" customFormat="1" ht="15" customHeight="1" x14ac:dyDescent="0.25">
      <c r="A9" s="421" t="s">
        <v>1958</v>
      </c>
      <c r="B9" s="1765" t="s">
        <v>135</v>
      </c>
      <c r="C9" s="1770">
        <v>4024</v>
      </c>
      <c r="D9" s="1770">
        <v>3796</v>
      </c>
      <c r="E9" s="1771">
        <v>3852</v>
      </c>
      <c r="F9" s="1772">
        <v>3854</v>
      </c>
      <c r="G9" s="1773">
        <v>3599</v>
      </c>
    </row>
    <row r="10" spans="1:7" ht="15" customHeight="1" x14ac:dyDescent="0.25">
      <c r="A10" s="886" t="s">
        <v>1959</v>
      </c>
      <c r="B10" s="1765" t="s">
        <v>135</v>
      </c>
      <c r="C10" s="1770">
        <v>4104</v>
      </c>
      <c r="D10" s="1770">
        <v>4079</v>
      </c>
      <c r="E10" s="1774">
        <v>4339</v>
      </c>
      <c r="F10" s="1772">
        <v>4193</v>
      </c>
      <c r="G10" s="1775">
        <v>4237</v>
      </c>
    </row>
    <row r="11" spans="1:7" ht="15" customHeight="1" x14ac:dyDescent="0.25">
      <c r="A11" s="475" t="s">
        <v>1960</v>
      </c>
      <c r="B11" s="1776"/>
      <c r="C11" s="1777"/>
      <c r="D11" s="1777"/>
      <c r="E11" s="1778"/>
      <c r="F11" s="1779"/>
      <c r="G11" s="1780"/>
    </row>
    <row r="12" spans="1:7" ht="14.65" customHeight="1" x14ac:dyDescent="0.25">
      <c r="A12" s="475" t="s">
        <v>1961</v>
      </c>
      <c r="B12" s="1776" t="s">
        <v>135</v>
      </c>
      <c r="C12" s="1777">
        <v>120</v>
      </c>
      <c r="D12" s="1777">
        <v>87</v>
      </c>
      <c r="E12" s="1781">
        <v>87</v>
      </c>
      <c r="F12" s="1782">
        <v>98</v>
      </c>
      <c r="G12" s="1780">
        <v>76</v>
      </c>
    </row>
    <row r="13" spans="1:7" ht="12.75" customHeight="1" x14ac:dyDescent="0.25">
      <c r="A13" s="475" t="s">
        <v>1962</v>
      </c>
      <c r="B13" s="1776" t="s">
        <v>135</v>
      </c>
      <c r="C13" s="1777">
        <v>244</v>
      </c>
      <c r="D13" s="1777">
        <v>219</v>
      </c>
      <c r="E13" s="1781">
        <v>224</v>
      </c>
      <c r="F13" s="1779">
        <v>209</v>
      </c>
      <c r="G13" s="1780">
        <v>206</v>
      </c>
    </row>
    <row r="14" spans="1:7" ht="12.75" customHeight="1" x14ac:dyDescent="0.25">
      <c r="A14" s="475" t="s">
        <v>1963</v>
      </c>
      <c r="B14" s="1776" t="s">
        <v>135</v>
      </c>
      <c r="C14" s="1777">
        <v>394</v>
      </c>
      <c r="D14" s="1777">
        <v>386</v>
      </c>
      <c r="E14" s="1781">
        <v>405</v>
      </c>
      <c r="F14" s="1779">
        <v>421</v>
      </c>
      <c r="G14" s="1780">
        <v>497</v>
      </c>
    </row>
    <row r="15" spans="1:7" ht="12.75" customHeight="1" x14ac:dyDescent="0.25">
      <c r="A15" s="475" t="s">
        <v>1964</v>
      </c>
      <c r="B15" s="1776" t="s">
        <v>135</v>
      </c>
      <c r="C15" s="1777">
        <v>2428</v>
      </c>
      <c r="D15" s="1777">
        <v>2471</v>
      </c>
      <c r="E15" s="1781">
        <v>2611</v>
      </c>
      <c r="F15" s="1779">
        <v>2493</v>
      </c>
      <c r="G15" s="1780">
        <v>2490</v>
      </c>
    </row>
    <row r="16" spans="1:7" ht="12.75" customHeight="1" x14ac:dyDescent="0.25">
      <c r="A16" s="475" t="s">
        <v>1965</v>
      </c>
      <c r="B16" s="1776" t="s">
        <v>135</v>
      </c>
      <c r="C16" s="1777">
        <v>829</v>
      </c>
      <c r="D16" s="1777">
        <v>807</v>
      </c>
      <c r="E16" s="1781">
        <v>827</v>
      </c>
      <c r="F16" s="1779">
        <v>803</v>
      </c>
      <c r="G16" s="1780">
        <v>773</v>
      </c>
    </row>
    <row r="17" spans="1:7" ht="12.75" customHeight="1" x14ac:dyDescent="0.25">
      <c r="A17" s="475" t="s">
        <v>1966</v>
      </c>
      <c r="B17" s="1776" t="s">
        <v>135</v>
      </c>
      <c r="C17" s="1777">
        <v>89</v>
      </c>
      <c r="D17" s="1777">
        <v>109</v>
      </c>
      <c r="E17" s="1781">
        <v>185</v>
      </c>
      <c r="F17" s="1779">
        <v>169</v>
      </c>
      <c r="G17" s="1780">
        <v>195</v>
      </c>
    </row>
    <row r="18" spans="1:7" ht="15" customHeight="1" x14ac:dyDescent="0.25">
      <c r="A18" s="421" t="s">
        <v>1967</v>
      </c>
      <c r="B18" s="1765" t="s">
        <v>135</v>
      </c>
      <c r="C18" s="1770">
        <v>11184</v>
      </c>
      <c r="D18" s="1770">
        <v>10485</v>
      </c>
      <c r="E18" s="1771">
        <v>9694</v>
      </c>
      <c r="F18" s="1772">
        <v>9153</v>
      </c>
      <c r="G18" s="1773">
        <v>8845</v>
      </c>
    </row>
    <row r="19" spans="1:7" ht="15" customHeight="1" x14ac:dyDescent="0.25">
      <c r="A19" s="421" t="s">
        <v>1968</v>
      </c>
      <c r="B19" s="1776" t="s">
        <v>135</v>
      </c>
      <c r="C19" s="1783">
        <v>6426</v>
      </c>
      <c r="D19" s="1783">
        <v>6146</v>
      </c>
      <c r="E19" s="1771">
        <v>6480</v>
      </c>
      <c r="F19" s="1772">
        <v>6381</v>
      </c>
      <c r="G19" s="1773">
        <v>6019</v>
      </c>
    </row>
    <row r="20" spans="1:7" ht="15" customHeight="1" x14ac:dyDescent="0.25">
      <c r="A20" s="421" t="s">
        <v>1969</v>
      </c>
      <c r="B20" s="1776" t="s">
        <v>135</v>
      </c>
      <c r="C20" s="1783">
        <v>279</v>
      </c>
      <c r="D20" s="1783">
        <v>264</v>
      </c>
      <c r="E20" s="1771">
        <v>245</v>
      </c>
      <c r="F20" s="1772">
        <v>254</v>
      </c>
      <c r="G20" s="1773">
        <v>267</v>
      </c>
    </row>
    <row r="21" spans="1:7" ht="15" customHeight="1" x14ac:dyDescent="0.25">
      <c r="A21" s="421" t="s">
        <v>1970</v>
      </c>
      <c r="B21" s="1776" t="s">
        <v>135</v>
      </c>
      <c r="C21" s="1783">
        <v>174</v>
      </c>
      <c r="D21" s="1783">
        <v>176</v>
      </c>
      <c r="E21" s="1774">
        <v>190</v>
      </c>
      <c r="F21" s="1772">
        <v>248</v>
      </c>
      <c r="G21" s="1775">
        <v>230</v>
      </c>
    </row>
    <row r="22" spans="1:7" ht="15" customHeight="1" x14ac:dyDescent="0.25">
      <c r="A22" s="421" t="s">
        <v>1971</v>
      </c>
      <c r="B22" s="1765" t="s">
        <v>135</v>
      </c>
      <c r="C22" s="1770">
        <v>5342</v>
      </c>
      <c r="D22" s="1770">
        <v>5068</v>
      </c>
      <c r="E22" s="1774">
        <v>4687</v>
      </c>
      <c r="F22" s="1772">
        <v>4483</v>
      </c>
      <c r="G22" s="1775">
        <v>4371</v>
      </c>
    </row>
    <row r="23" spans="1:7" s="520" customFormat="1" ht="15" customHeight="1" x14ac:dyDescent="0.25">
      <c r="A23" s="421" t="s">
        <v>1972</v>
      </c>
      <c r="B23" s="1765" t="s">
        <v>135</v>
      </c>
      <c r="C23" s="1770">
        <v>7766</v>
      </c>
      <c r="D23" s="1770">
        <v>7555</v>
      </c>
      <c r="E23" s="1774">
        <v>7614</v>
      </c>
      <c r="F23" s="1772">
        <v>7354</v>
      </c>
      <c r="G23" s="1775">
        <v>6978</v>
      </c>
    </row>
    <row r="24" spans="1:7" s="520" customFormat="1" ht="14.25" customHeight="1" x14ac:dyDescent="0.25">
      <c r="A24" s="421" t="s">
        <v>1973</v>
      </c>
      <c r="B24" s="1765" t="s">
        <v>135</v>
      </c>
      <c r="C24" s="1770">
        <v>7595</v>
      </c>
      <c r="D24" s="1770">
        <v>7382</v>
      </c>
      <c r="E24" s="1774">
        <v>7732</v>
      </c>
      <c r="F24" s="1772">
        <v>8833</v>
      </c>
      <c r="G24" s="1775">
        <v>7799</v>
      </c>
    </row>
    <row r="25" spans="1:7" ht="20.5" customHeight="1" x14ac:dyDescent="0.25">
      <c r="A25" s="1784" t="s">
        <v>1974</v>
      </c>
      <c r="B25" s="1785" t="s">
        <v>319</v>
      </c>
      <c r="C25" s="1786">
        <v>10.8</v>
      </c>
      <c r="D25" s="1786">
        <f>(+D7/411995)*100</f>
        <v>10.910569303025522</v>
      </c>
      <c r="E25" s="1787">
        <v>11.3</v>
      </c>
      <c r="F25" s="1788">
        <v>11.6</v>
      </c>
      <c r="G25" s="1789">
        <v>11.36</v>
      </c>
    </row>
    <row r="26" spans="1:7" ht="18" customHeight="1" x14ac:dyDescent="0.25">
      <c r="A26" s="1790" t="s">
        <v>1975</v>
      </c>
      <c r="B26" s="1791"/>
      <c r="C26" s="1792"/>
      <c r="D26" s="1792"/>
      <c r="E26" s="1793"/>
      <c r="F26" s="1792"/>
      <c r="G26" s="1792"/>
    </row>
    <row r="27" spans="1:7" ht="15" customHeight="1" x14ac:dyDescent="0.25">
      <c r="A27" s="1794" t="s">
        <v>591</v>
      </c>
      <c r="B27" s="1760" t="s">
        <v>135</v>
      </c>
      <c r="C27" s="1795">
        <v>9677</v>
      </c>
      <c r="D27" s="1795">
        <v>10404</v>
      </c>
      <c r="E27" s="1796">
        <v>9236</v>
      </c>
      <c r="F27" s="1796" t="s">
        <v>1976</v>
      </c>
      <c r="G27" s="1797">
        <v>9347</v>
      </c>
    </row>
    <row r="28" spans="1:7" s="520" customFormat="1" ht="15" customHeight="1" x14ac:dyDescent="0.25">
      <c r="A28" s="1764" t="s">
        <v>1957</v>
      </c>
      <c r="B28" s="1765" t="s">
        <v>135</v>
      </c>
      <c r="C28" s="1798">
        <v>5719</v>
      </c>
      <c r="D28" s="1798">
        <v>6088</v>
      </c>
      <c r="E28" s="1799">
        <v>5351</v>
      </c>
      <c r="F28" s="1799">
        <v>5396</v>
      </c>
      <c r="G28" s="1800">
        <v>5372</v>
      </c>
    </row>
    <row r="29" spans="1:7" ht="15" customHeight="1" x14ac:dyDescent="0.25">
      <c r="A29" s="421" t="s">
        <v>1958</v>
      </c>
      <c r="B29" s="1765" t="s">
        <v>135</v>
      </c>
      <c r="C29" s="1801">
        <v>781</v>
      </c>
      <c r="D29" s="1801">
        <v>775</v>
      </c>
      <c r="E29" s="1802">
        <v>716</v>
      </c>
      <c r="F29" s="1802">
        <v>791</v>
      </c>
      <c r="G29" s="1803">
        <v>703</v>
      </c>
    </row>
    <row r="30" spans="1:7" ht="15" customHeight="1" x14ac:dyDescent="0.25">
      <c r="A30" s="886" t="s">
        <v>1959</v>
      </c>
      <c r="B30" s="1776"/>
      <c r="C30" s="1801">
        <v>940</v>
      </c>
      <c r="D30" s="1801">
        <v>985</v>
      </c>
      <c r="E30" s="1802">
        <v>946</v>
      </c>
      <c r="F30" s="1802">
        <v>897</v>
      </c>
      <c r="G30" s="1803">
        <v>923</v>
      </c>
    </row>
    <row r="31" spans="1:7" ht="11.25" customHeight="1" x14ac:dyDescent="0.25">
      <c r="A31" s="475" t="s">
        <v>1960</v>
      </c>
      <c r="B31" s="1776" t="s">
        <v>135</v>
      </c>
      <c r="C31" s="1804"/>
      <c r="D31" s="1804"/>
      <c r="E31" s="1805"/>
      <c r="F31" s="1805"/>
      <c r="G31" s="1806"/>
    </row>
    <row r="32" spans="1:7" ht="12.75" customHeight="1" x14ac:dyDescent="0.25">
      <c r="A32" s="475" t="s">
        <v>1961</v>
      </c>
      <c r="B32" s="1776" t="s">
        <v>135</v>
      </c>
      <c r="C32" s="1804">
        <v>19</v>
      </c>
      <c r="D32" s="1804">
        <v>16</v>
      </c>
      <c r="E32" s="1805">
        <v>13</v>
      </c>
      <c r="F32" s="1805">
        <v>16</v>
      </c>
      <c r="G32" s="1806">
        <v>14</v>
      </c>
    </row>
    <row r="33" spans="1:7" ht="12.75" customHeight="1" x14ac:dyDescent="0.25">
      <c r="A33" s="475" t="s">
        <v>1962</v>
      </c>
      <c r="B33" s="1776" t="s">
        <v>135</v>
      </c>
      <c r="C33" s="1804">
        <v>50</v>
      </c>
      <c r="D33" s="1804">
        <v>50</v>
      </c>
      <c r="E33" s="1805">
        <v>57</v>
      </c>
      <c r="F33" s="1805">
        <v>45</v>
      </c>
      <c r="G33" s="1806">
        <v>45</v>
      </c>
    </row>
    <row r="34" spans="1:7" ht="12.75" customHeight="1" x14ac:dyDescent="0.25">
      <c r="A34" s="475" t="s">
        <v>1963</v>
      </c>
      <c r="B34" s="1776" t="s">
        <v>135</v>
      </c>
      <c r="C34" s="1804">
        <v>77</v>
      </c>
      <c r="D34" s="1804">
        <v>78</v>
      </c>
      <c r="E34" s="1805">
        <v>89</v>
      </c>
      <c r="F34" s="1805">
        <v>68</v>
      </c>
      <c r="G34" s="1806">
        <v>85</v>
      </c>
    </row>
    <row r="35" spans="1:7" ht="12.75" customHeight="1" x14ac:dyDescent="0.25">
      <c r="A35" s="475" t="s">
        <v>1964</v>
      </c>
      <c r="B35" s="1776" t="s">
        <v>135</v>
      </c>
      <c r="C35" s="1804">
        <v>573</v>
      </c>
      <c r="D35" s="1804">
        <v>578</v>
      </c>
      <c r="E35" s="1805">
        <v>564</v>
      </c>
      <c r="F35" s="1805">
        <v>512</v>
      </c>
      <c r="G35" s="1806">
        <v>541</v>
      </c>
    </row>
    <row r="36" spans="1:7" ht="12.75" customHeight="1" x14ac:dyDescent="0.25">
      <c r="A36" s="475" t="s">
        <v>1965</v>
      </c>
      <c r="B36" s="1776" t="s">
        <v>135</v>
      </c>
      <c r="C36" s="1804">
        <v>216</v>
      </c>
      <c r="D36" s="1804">
        <v>213</v>
      </c>
      <c r="E36" s="1805">
        <v>197</v>
      </c>
      <c r="F36" s="1805">
        <v>186</v>
      </c>
      <c r="G36" s="1806">
        <v>196</v>
      </c>
    </row>
    <row r="37" spans="1:7" ht="12.75" customHeight="1" x14ac:dyDescent="0.25">
      <c r="A37" s="475" t="s">
        <v>1966</v>
      </c>
      <c r="B37" s="1765" t="s">
        <v>135</v>
      </c>
      <c r="C37" s="1804">
        <v>5</v>
      </c>
      <c r="D37" s="1804">
        <v>50</v>
      </c>
      <c r="E37" s="1805">
        <v>26</v>
      </c>
      <c r="F37" s="1805">
        <v>70</v>
      </c>
      <c r="G37" s="1806">
        <v>42</v>
      </c>
    </row>
    <row r="38" spans="1:7" ht="15" customHeight="1" x14ac:dyDescent="0.25">
      <c r="A38" s="421" t="s">
        <v>1967</v>
      </c>
      <c r="B38" s="1776" t="s">
        <v>135</v>
      </c>
      <c r="C38" s="1801">
        <v>2443</v>
      </c>
      <c r="D38" s="1801">
        <v>2635</v>
      </c>
      <c r="E38" s="1802">
        <v>2104</v>
      </c>
      <c r="F38" s="1802">
        <v>2134</v>
      </c>
      <c r="G38" s="1803">
        <v>2134</v>
      </c>
    </row>
    <row r="39" spans="1:7" ht="15" customHeight="1" x14ac:dyDescent="0.25">
      <c r="A39" s="421" t="s">
        <v>1968</v>
      </c>
      <c r="B39" s="1776" t="s">
        <v>135</v>
      </c>
      <c r="C39" s="1801">
        <v>1470</v>
      </c>
      <c r="D39" s="1801">
        <v>1607</v>
      </c>
      <c r="E39" s="1802">
        <v>1514</v>
      </c>
      <c r="F39" s="1802">
        <v>1491</v>
      </c>
      <c r="G39" s="1803">
        <v>1521</v>
      </c>
    </row>
    <row r="40" spans="1:7" ht="15" customHeight="1" x14ac:dyDescent="0.25">
      <c r="A40" s="421" t="s">
        <v>1969</v>
      </c>
      <c r="B40" s="1776" t="s">
        <v>135</v>
      </c>
      <c r="C40" s="1801">
        <v>47</v>
      </c>
      <c r="D40" s="1801">
        <v>48</v>
      </c>
      <c r="E40" s="1802">
        <v>54</v>
      </c>
      <c r="F40" s="1802">
        <v>54</v>
      </c>
      <c r="G40" s="1803">
        <v>60</v>
      </c>
    </row>
    <row r="41" spans="1:7" ht="15" customHeight="1" x14ac:dyDescent="0.25">
      <c r="A41" s="421" t="s">
        <v>1970</v>
      </c>
      <c r="B41" s="1765" t="s">
        <v>135</v>
      </c>
      <c r="C41" s="1801">
        <v>38</v>
      </c>
      <c r="D41" s="1801">
        <v>38</v>
      </c>
      <c r="E41" s="1802">
        <v>17</v>
      </c>
      <c r="F41" s="1802">
        <v>29</v>
      </c>
      <c r="G41" s="1803">
        <v>31</v>
      </c>
    </row>
    <row r="42" spans="1:7" ht="15" customHeight="1" x14ac:dyDescent="0.25">
      <c r="A42" s="421" t="s">
        <v>1971</v>
      </c>
      <c r="B42" s="1765" t="s">
        <v>135</v>
      </c>
      <c r="C42" s="1801">
        <v>833</v>
      </c>
      <c r="D42" s="1801">
        <v>860</v>
      </c>
      <c r="E42" s="1802">
        <v>767</v>
      </c>
      <c r="F42" s="1802">
        <v>751</v>
      </c>
      <c r="G42" s="1803">
        <v>743</v>
      </c>
    </row>
    <row r="43" spans="1:7" s="520" customFormat="1" ht="15" customHeight="1" x14ac:dyDescent="0.25">
      <c r="A43" s="421" t="s">
        <v>1972</v>
      </c>
      <c r="B43" s="1765" t="s">
        <v>135</v>
      </c>
      <c r="C43" s="1801">
        <v>1755</v>
      </c>
      <c r="D43" s="1801">
        <v>1937</v>
      </c>
      <c r="E43" s="1802">
        <v>1754</v>
      </c>
      <c r="F43" s="1802" t="s">
        <v>1977</v>
      </c>
      <c r="G43" s="1803">
        <v>1631</v>
      </c>
    </row>
    <row r="44" spans="1:7" s="520" customFormat="1" ht="15" customHeight="1" x14ac:dyDescent="0.25">
      <c r="A44" s="1807" t="s">
        <v>1973</v>
      </c>
      <c r="B44" s="1808" t="s">
        <v>135</v>
      </c>
      <c r="C44" s="1809">
        <v>1370</v>
      </c>
      <c r="D44" s="1810">
        <v>1519</v>
      </c>
      <c r="E44" s="1811">
        <v>1364</v>
      </c>
      <c r="F44" s="1811">
        <v>1611</v>
      </c>
      <c r="G44" s="1812">
        <v>1601</v>
      </c>
    </row>
    <row r="45" spans="1:7" ht="17.25" customHeight="1" x14ac:dyDescent="0.25">
      <c r="A45" s="1813" t="s">
        <v>1978</v>
      </c>
      <c r="B45" s="1814" t="s">
        <v>319</v>
      </c>
      <c r="C45" s="1815">
        <v>10.8</v>
      </c>
      <c r="D45" s="1816">
        <f>(+D27/90920)*100</f>
        <v>11.443026836779586</v>
      </c>
      <c r="E45" s="1816">
        <v>10.8</v>
      </c>
      <c r="F45" s="1817">
        <v>11.6</v>
      </c>
      <c r="G45" s="1818">
        <v>11.7</v>
      </c>
    </row>
    <row r="46" spans="1:7" ht="26.25" customHeight="1" x14ac:dyDescent="0.25">
      <c r="A46" s="2446" t="s">
        <v>1979</v>
      </c>
      <c r="B46" s="2446"/>
      <c r="C46" s="2446"/>
      <c r="D46" s="2446"/>
      <c r="E46" s="2446"/>
      <c r="F46" s="2446"/>
      <c r="G46" s="2446"/>
    </row>
    <row r="47" spans="1:7" ht="12.75" customHeight="1" x14ac:dyDescent="0.25">
      <c r="A47" s="1820" t="s">
        <v>1980</v>
      </c>
      <c r="B47" s="1819"/>
      <c r="C47" s="1819"/>
      <c r="D47" s="1819"/>
      <c r="E47" s="1819"/>
      <c r="F47" s="1819"/>
      <c r="G47" s="1819"/>
    </row>
    <row r="48" spans="1:7" ht="18.75" customHeight="1" thickBot="1" x14ac:dyDescent="0.3">
      <c r="A48" s="882" t="s">
        <v>1981</v>
      </c>
      <c r="B48" s="1821"/>
      <c r="C48" s="1821"/>
      <c r="D48" s="1821"/>
      <c r="E48" s="1821"/>
      <c r="F48" s="1821"/>
      <c r="G48" s="1822"/>
    </row>
    <row r="49" spans="1:12" ht="15" customHeight="1" x14ac:dyDescent="0.25">
      <c r="A49" s="1757" t="s">
        <v>1982</v>
      </c>
      <c r="B49" s="1823">
        <v>1000</v>
      </c>
      <c r="C49" s="1824">
        <v>190.6</v>
      </c>
      <c r="D49" s="1824">
        <v>179.8</v>
      </c>
      <c r="E49" s="1824">
        <v>138.80000000000001</v>
      </c>
      <c r="F49" s="1825">
        <v>132</v>
      </c>
      <c r="G49" s="1826">
        <v>131.4</v>
      </c>
    </row>
    <row r="50" spans="1:12" ht="15" customHeight="1" x14ac:dyDescent="0.25">
      <c r="A50" s="421" t="s">
        <v>1983</v>
      </c>
      <c r="B50" s="1827"/>
      <c r="C50" s="1828"/>
      <c r="D50" s="1829"/>
      <c r="E50" s="1830"/>
      <c r="F50" s="1831"/>
      <c r="G50" s="1832"/>
    </row>
    <row r="51" spans="1:12" ht="12.75" customHeight="1" x14ac:dyDescent="0.25">
      <c r="A51" s="458" t="s">
        <v>1</v>
      </c>
      <c r="B51" s="1827">
        <v>1000</v>
      </c>
      <c r="C51" s="1833">
        <v>99.5</v>
      </c>
      <c r="D51" s="1834">
        <v>95.4</v>
      </c>
      <c r="E51" s="1835">
        <v>69.599999999999994</v>
      </c>
      <c r="F51" s="1836">
        <v>74.900000000000006</v>
      </c>
      <c r="G51" s="1837">
        <v>75.900000000000006</v>
      </c>
    </row>
    <row r="52" spans="1:12" ht="12.75" customHeight="1" x14ac:dyDescent="0.25">
      <c r="A52" s="458" t="s">
        <v>2</v>
      </c>
      <c r="B52" s="1827">
        <v>1000</v>
      </c>
      <c r="C52" s="1833">
        <v>91.1</v>
      </c>
      <c r="D52" s="1834">
        <v>84.4</v>
      </c>
      <c r="E52" s="1835">
        <v>69.3</v>
      </c>
      <c r="F52" s="1836">
        <v>57.1</v>
      </c>
      <c r="G52" s="1837">
        <v>55.5</v>
      </c>
    </row>
    <row r="53" spans="1:12" ht="15" customHeight="1" x14ac:dyDescent="0.25">
      <c r="A53" s="421" t="s">
        <v>3</v>
      </c>
      <c r="B53" s="1827"/>
      <c r="C53" s="1838"/>
      <c r="D53" s="1839"/>
      <c r="E53" s="1830"/>
      <c r="F53" s="1840"/>
      <c r="G53" s="1837"/>
    </row>
    <row r="54" spans="1:12" ht="12.75" customHeight="1" x14ac:dyDescent="0.25">
      <c r="A54" s="575" t="s">
        <v>1984</v>
      </c>
      <c r="B54" s="1838">
        <v>1000</v>
      </c>
      <c r="C54" s="1841">
        <v>11.3</v>
      </c>
      <c r="D54" s="1842" t="s">
        <v>1985</v>
      </c>
      <c r="E54" s="1843">
        <v>6.3</v>
      </c>
      <c r="F54" s="1844">
        <v>9.9</v>
      </c>
      <c r="G54" s="1845">
        <v>11.1</v>
      </c>
    </row>
    <row r="55" spans="1:12" ht="12.75" customHeight="1" x14ac:dyDescent="0.25">
      <c r="A55" s="575" t="s">
        <v>1986</v>
      </c>
      <c r="B55" s="1838">
        <v>1000</v>
      </c>
      <c r="C55" s="1841">
        <v>43.8</v>
      </c>
      <c r="D55" s="1842">
        <v>46.4</v>
      </c>
      <c r="E55" s="1835">
        <v>38.200000000000003</v>
      </c>
      <c r="F55" s="1836">
        <v>36.799999999999997</v>
      </c>
      <c r="G55" s="1837">
        <v>35.6</v>
      </c>
    </row>
    <row r="56" spans="1:12" ht="12.75" customHeight="1" x14ac:dyDescent="0.25">
      <c r="A56" s="575" t="s">
        <v>1987</v>
      </c>
      <c r="B56" s="1838">
        <v>1000</v>
      </c>
      <c r="C56" s="1841">
        <v>54.1</v>
      </c>
      <c r="D56" s="1842">
        <v>54.2</v>
      </c>
      <c r="E56" s="1835">
        <v>42.2</v>
      </c>
      <c r="F56" s="1836">
        <v>39.799999999999997</v>
      </c>
      <c r="G56" s="1837">
        <v>37.4</v>
      </c>
    </row>
    <row r="57" spans="1:12" ht="12.75" customHeight="1" x14ac:dyDescent="0.25">
      <c r="A57" s="575" t="s">
        <v>80</v>
      </c>
      <c r="B57" s="1838">
        <v>1000</v>
      </c>
      <c r="C57" s="1841">
        <v>46.8</v>
      </c>
      <c r="D57" s="1842">
        <v>44</v>
      </c>
      <c r="E57" s="1835">
        <v>31.8</v>
      </c>
      <c r="F57" s="1836">
        <v>29.2</v>
      </c>
      <c r="G57" s="1837">
        <v>31.3</v>
      </c>
    </row>
    <row r="58" spans="1:12" ht="12.75" customHeight="1" x14ac:dyDescent="0.25">
      <c r="A58" s="575" t="s">
        <v>86</v>
      </c>
      <c r="B58" s="1838">
        <v>1000</v>
      </c>
      <c r="C58" s="1841">
        <v>28.1</v>
      </c>
      <c r="D58" s="1842">
        <v>20.5</v>
      </c>
      <c r="E58" s="1843">
        <v>17.600000000000001</v>
      </c>
      <c r="F58" s="1844">
        <v>12.4</v>
      </c>
      <c r="G58" s="1845">
        <v>13.3</v>
      </c>
    </row>
    <row r="59" spans="1:12" ht="12.75" customHeight="1" x14ac:dyDescent="0.25">
      <c r="A59" s="575" t="s">
        <v>87</v>
      </c>
      <c r="B59" s="1838"/>
      <c r="C59" s="1841" t="s">
        <v>1988</v>
      </c>
      <c r="D59" s="1842" t="s">
        <v>1989</v>
      </c>
      <c r="E59" s="1843" t="s">
        <v>81</v>
      </c>
      <c r="F59" s="1844" t="s">
        <v>81</v>
      </c>
      <c r="G59" s="1845" t="s">
        <v>81</v>
      </c>
    </row>
    <row r="60" spans="1:12" ht="15" customHeight="1" x14ac:dyDescent="0.25">
      <c r="A60" s="421" t="s">
        <v>6</v>
      </c>
      <c r="B60" s="1827"/>
      <c r="C60" s="1838"/>
      <c r="D60" s="1842"/>
      <c r="E60" s="1830"/>
      <c r="F60" s="1840"/>
      <c r="G60" s="1837"/>
    </row>
    <row r="61" spans="1:12" ht="12.75" customHeight="1" x14ac:dyDescent="0.25">
      <c r="A61" s="458" t="s">
        <v>1990</v>
      </c>
      <c r="B61" s="1827">
        <v>1000</v>
      </c>
      <c r="C61" s="1841">
        <v>31.1</v>
      </c>
      <c r="D61" s="1842">
        <v>36</v>
      </c>
      <c r="E61" s="1835">
        <v>17.2</v>
      </c>
      <c r="F61" s="1836">
        <v>17.2</v>
      </c>
      <c r="G61" s="1837">
        <v>21.2</v>
      </c>
    </row>
    <row r="62" spans="1:12" ht="12.75" customHeight="1" x14ac:dyDescent="0.25">
      <c r="A62" s="458" t="s">
        <v>1991</v>
      </c>
      <c r="B62" s="1827">
        <v>1000</v>
      </c>
      <c r="C62" s="1841">
        <v>49.3</v>
      </c>
      <c r="D62" s="1842">
        <v>44.3</v>
      </c>
      <c r="E62" s="1835">
        <v>31.3</v>
      </c>
      <c r="F62" s="1836">
        <v>31.4</v>
      </c>
      <c r="G62" s="1837">
        <v>34.299999999999997</v>
      </c>
    </row>
    <row r="63" spans="1:12" ht="12.75" customHeight="1" x14ac:dyDescent="0.25">
      <c r="A63" s="458" t="s">
        <v>7</v>
      </c>
      <c r="B63" s="1846">
        <v>1000</v>
      </c>
      <c r="C63" s="1841">
        <v>110.2</v>
      </c>
      <c r="D63" s="1847">
        <v>99.6</v>
      </c>
      <c r="E63" s="1848">
        <v>90.2</v>
      </c>
      <c r="F63" s="1849">
        <v>83.4</v>
      </c>
      <c r="G63" s="1850">
        <v>76</v>
      </c>
      <c r="L63" s="517" t="s">
        <v>1686</v>
      </c>
    </row>
    <row r="64" spans="1:12" ht="21" customHeight="1" x14ac:dyDescent="0.25">
      <c r="A64" s="1851" t="s">
        <v>1992</v>
      </c>
      <c r="B64" s="1852" t="s">
        <v>319</v>
      </c>
      <c r="C64" s="1853">
        <v>3.9</v>
      </c>
      <c r="D64" s="1854">
        <v>3.7657604825535125</v>
      </c>
      <c r="E64" s="1854">
        <v>2.9710811910011348</v>
      </c>
      <c r="F64" s="1854">
        <v>2.8</v>
      </c>
      <c r="G64" s="1855">
        <v>2.8</v>
      </c>
    </row>
    <row r="65" spans="1:9" ht="22.5" customHeight="1" x14ac:dyDescent="0.25">
      <c r="A65" s="1856" t="s">
        <v>1993</v>
      </c>
      <c r="B65" s="1857"/>
      <c r="C65" s="1858"/>
      <c r="D65" s="1858"/>
      <c r="E65" s="1858"/>
      <c r="F65" s="1859"/>
      <c r="G65" s="1860"/>
    </row>
    <row r="66" spans="1:9" ht="21" customHeight="1" x14ac:dyDescent="0.25">
      <c r="A66" s="458" t="s">
        <v>1994</v>
      </c>
      <c r="B66" s="1861" t="s">
        <v>319</v>
      </c>
      <c r="C66" s="1843">
        <v>29.2</v>
      </c>
      <c r="D66" s="1843" t="s">
        <v>1995</v>
      </c>
      <c r="E66" s="1843">
        <v>31.7</v>
      </c>
      <c r="F66" s="1843">
        <v>32</v>
      </c>
      <c r="G66" s="1843">
        <v>25.1</v>
      </c>
      <c r="I66" s="1862"/>
    </row>
    <row r="67" spans="1:9" ht="21" customHeight="1" x14ac:dyDescent="0.25">
      <c r="A67" s="458" t="s">
        <v>1996</v>
      </c>
      <c r="B67" s="1863" t="s">
        <v>319</v>
      </c>
      <c r="C67" s="1843">
        <v>87.1</v>
      </c>
      <c r="D67" s="1843" t="s">
        <v>1997</v>
      </c>
      <c r="E67" s="1843">
        <v>88.5</v>
      </c>
      <c r="F67" s="1845">
        <v>88.7</v>
      </c>
      <c r="G67" s="1837">
        <v>90.2</v>
      </c>
    </row>
    <row r="68" spans="1:9" ht="21" customHeight="1" x14ac:dyDescent="0.25">
      <c r="A68" s="458" t="s">
        <v>1998</v>
      </c>
      <c r="B68" s="1863" t="s">
        <v>319</v>
      </c>
      <c r="C68" s="1843">
        <v>54.7</v>
      </c>
      <c r="D68" s="1843" t="s">
        <v>1999</v>
      </c>
      <c r="E68" s="1843">
        <v>51</v>
      </c>
      <c r="F68" s="1845">
        <v>49.4</v>
      </c>
      <c r="G68" s="1837">
        <v>53.8</v>
      </c>
    </row>
    <row r="69" spans="1:9" ht="21" customHeight="1" thickBot="1" x14ac:dyDescent="0.3">
      <c r="A69" s="1864" t="s">
        <v>2000</v>
      </c>
      <c r="B69" s="1865" t="s">
        <v>319</v>
      </c>
      <c r="C69" s="1866">
        <v>91.5</v>
      </c>
      <c r="D69" s="1866" t="s">
        <v>2001</v>
      </c>
      <c r="E69" s="1866">
        <v>93.3</v>
      </c>
      <c r="F69" s="1867">
        <v>91.6</v>
      </c>
      <c r="G69" s="1868">
        <v>90.4</v>
      </c>
    </row>
    <row r="70" spans="1:9" ht="33.75" customHeight="1" x14ac:dyDescent="0.25">
      <c r="A70" s="2447" t="s">
        <v>2002</v>
      </c>
      <c r="B70" s="2447"/>
      <c r="C70" s="2447"/>
      <c r="D70" s="2447"/>
      <c r="E70" s="2447"/>
      <c r="F70" s="2447"/>
      <c r="G70" s="2447"/>
    </row>
    <row r="71" spans="1:9" ht="42" customHeight="1" x14ac:dyDescent="0.25">
      <c r="A71" s="2448" t="s">
        <v>2003</v>
      </c>
      <c r="B71" s="2448"/>
      <c r="C71" s="2448"/>
      <c r="D71" s="2448"/>
      <c r="E71" s="2448"/>
      <c r="F71" s="2448"/>
      <c r="G71" s="2448"/>
    </row>
    <row r="72" spans="1:9" s="915" customFormat="1" ht="12.75" customHeight="1" x14ac:dyDescent="0.3">
      <c r="A72" s="2449" t="s">
        <v>2004</v>
      </c>
      <c r="B72" s="2450"/>
      <c r="C72" s="2450"/>
      <c r="D72" s="2450"/>
      <c r="E72" s="2450"/>
      <c r="F72" s="2450"/>
      <c r="G72" s="2450"/>
    </row>
    <row r="73" spans="1:9" x14ac:dyDescent="0.25">
      <c r="A73" s="458"/>
      <c r="B73" s="1869"/>
      <c r="C73" s="1869"/>
      <c r="D73" s="1869"/>
      <c r="E73" s="1869"/>
      <c r="F73" s="1869"/>
      <c r="G73" s="1869"/>
    </row>
    <row r="74" spans="1:9" x14ac:dyDescent="0.25">
      <c r="E74" s="1870"/>
      <c r="F74" s="1870"/>
      <c r="G74" s="1870"/>
    </row>
    <row r="75" spans="1:9" x14ac:dyDescent="0.25">
      <c r="E75" s="1870"/>
      <c r="F75" s="1870"/>
      <c r="G75" s="1870"/>
    </row>
    <row r="76" spans="1:9" x14ac:dyDescent="0.25">
      <c r="E76" s="1870"/>
      <c r="F76" s="1870"/>
    </row>
  </sheetData>
  <mergeCells count="4">
    <mergeCell ref="A46:G46"/>
    <mergeCell ref="A70:G70"/>
    <mergeCell ref="A71:G71"/>
    <mergeCell ref="A72:G72"/>
  </mergeCells>
  <hyperlinks>
    <hyperlink ref="A1" location="Índice!A1" display="Voltar ao índice" xr:uid="{1749F682-2758-41D5-81C5-4091E47EC408}"/>
  </hyperlinks>
  <pageMargins left="0.55118110236220474" right="0.19685039370078741" top="0.43307086614173229" bottom="0.31496062992125984" header="0" footer="0"/>
  <pageSetup paperSize="9" scale="7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D01E-9CC6-4927-976D-A6FA68807F20}">
  <dimension ref="A1:T70"/>
  <sheetViews>
    <sheetView showGridLines="0" workbookViewId="0"/>
  </sheetViews>
  <sheetFormatPr defaultColWidth="10.54296875" defaultRowHeight="10.5" x14ac:dyDescent="0.25"/>
  <cols>
    <col min="1" max="1" width="10.54296875" style="77" customWidth="1"/>
    <col min="2" max="3" width="7.81640625" style="77" customWidth="1"/>
    <col min="4" max="8" width="7.453125" style="77" customWidth="1"/>
    <col min="9" max="9" width="7.7265625" style="77" customWidth="1"/>
    <col min="10" max="10" width="8" style="77" customWidth="1"/>
    <col min="11" max="16384" width="10.54296875" style="77"/>
  </cols>
  <sheetData>
    <row r="1" spans="1:10" ht="13" x14ac:dyDescent="0.3">
      <c r="A1" s="407" t="s">
        <v>371</v>
      </c>
    </row>
    <row r="2" spans="1:10" ht="16.5" customHeight="1" x14ac:dyDescent="0.25">
      <c r="A2" s="2527" t="s">
        <v>201</v>
      </c>
      <c r="B2" s="2527"/>
      <c r="C2" s="2527"/>
    </row>
    <row r="3" spans="1:10" ht="23.25" customHeight="1" x14ac:dyDescent="0.25">
      <c r="A3" s="2529" t="s">
        <v>202</v>
      </c>
      <c r="B3" s="2534"/>
      <c r="C3" s="2534"/>
      <c r="D3" s="2534"/>
      <c r="E3" s="2534"/>
      <c r="F3" s="2534"/>
      <c r="G3" s="2534"/>
      <c r="H3" s="2534"/>
      <c r="I3" s="2534"/>
      <c r="J3" s="2534"/>
    </row>
    <row r="4" spans="1:10" ht="13" customHeight="1" x14ac:dyDescent="0.25">
      <c r="A4" s="148">
        <v>2021</v>
      </c>
      <c r="B4" s="79"/>
      <c r="C4" s="80"/>
      <c r="D4" s="80"/>
    </row>
    <row r="5" spans="1:10" ht="20.25" customHeight="1" x14ac:dyDescent="0.25">
      <c r="A5" s="2512" t="s">
        <v>122</v>
      </c>
      <c r="B5" s="2512" t="s">
        <v>123</v>
      </c>
      <c r="C5" s="2512" t="s">
        <v>124</v>
      </c>
      <c r="D5" s="2520" t="s">
        <v>125</v>
      </c>
      <c r="E5" s="2521"/>
      <c r="F5" s="2521"/>
      <c r="G5" s="2522" t="s">
        <v>126</v>
      </c>
      <c r="H5" s="2523"/>
      <c r="I5" s="2523"/>
      <c r="J5" s="2524" t="s">
        <v>127</v>
      </c>
    </row>
    <row r="6" spans="1:10" ht="9" customHeight="1" x14ac:dyDescent="0.25">
      <c r="A6" s="2513"/>
      <c r="B6" s="2513"/>
      <c r="C6" s="2513"/>
      <c r="D6" s="2512" t="s">
        <v>130</v>
      </c>
      <c r="E6" s="2512" t="s">
        <v>131</v>
      </c>
      <c r="F6" s="2512" t="s">
        <v>132</v>
      </c>
      <c r="G6" s="2512" t="s">
        <v>0</v>
      </c>
      <c r="H6" s="2512" t="s">
        <v>133</v>
      </c>
      <c r="I6" s="2512" t="s">
        <v>134</v>
      </c>
      <c r="J6" s="2525"/>
    </row>
    <row r="7" spans="1:10" ht="9" customHeight="1" x14ac:dyDescent="0.25">
      <c r="A7" s="2513"/>
      <c r="B7" s="2513"/>
      <c r="C7" s="2513"/>
      <c r="D7" s="2513"/>
      <c r="E7" s="2513"/>
      <c r="F7" s="2513"/>
      <c r="G7" s="2513"/>
      <c r="H7" s="2513"/>
      <c r="I7" s="2513"/>
      <c r="J7" s="2525"/>
    </row>
    <row r="8" spans="1:10" ht="9" customHeight="1" x14ac:dyDescent="0.25">
      <c r="A8" s="2513"/>
      <c r="B8" s="2513"/>
      <c r="C8" s="2513"/>
      <c r="D8" s="2513"/>
      <c r="E8" s="2513"/>
      <c r="F8" s="2513"/>
      <c r="G8" s="2513"/>
      <c r="H8" s="2513"/>
      <c r="I8" s="2513"/>
      <c r="J8" s="2525"/>
    </row>
    <row r="9" spans="1:10" ht="9" customHeight="1" x14ac:dyDescent="0.25">
      <c r="A9" s="2513"/>
      <c r="B9" s="2513"/>
      <c r="C9" s="2513"/>
      <c r="D9" s="2513"/>
      <c r="E9" s="2513"/>
      <c r="F9" s="2513"/>
      <c r="G9" s="2513"/>
      <c r="H9" s="2513"/>
      <c r="I9" s="2513"/>
      <c r="J9" s="2525"/>
    </row>
    <row r="10" spans="1:10" x14ac:dyDescent="0.25">
      <c r="A10" s="2513"/>
      <c r="B10" s="2514"/>
      <c r="C10" s="2514"/>
      <c r="D10" s="2514"/>
      <c r="E10" s="2514"/>
      <c r="F10" s="2514"/>
      <c r="G10" s="2514"/>
      <c r="H10" s="2514"/>
      <c r="I10" s="2514"/>
      <c r="J10" s="2526"/>
    </row>
    <row r="11" spans="1:10" ht="15" customHeight="1" x14ac:dyDescent="0.25">
      <c r="A11" s="2519"/>
      <c r="B11" s="2515" t="s">
        <v>135</v>
      </c>
      <c r="C11" s="2516"/>
      <c r="D11" s="2515" t="s">
        <v>136</v>
      </c>
      <c r="E11" s="2517"/>
      <c r="F11" s="2517"/>
      <c r="G11" s="2517"/>
      <c r="H11" s="2517"/>
      <c r="I11" s="2517"/>
      <c r="J11" s="2517"/>
    </row>
    <row r="12" spans="1:10" ht="6" customHeight="1" x14ac:dyDescent="0.25">
      <c r="A12" s="82"/>
      <c r="B12" s="82"/>
      <c r="C12" s="82"/>
      <c r="D12" s="80"/>
    </row>
    <row r="13" spans="1:10" ht="12" customHeight="1" x14ac:dyDescent="0.25">
      <c r="A13" s="84" t="s">
        <v>194</v>
      </c>
      <c r="B13" s="80"/>
      <c r="C13" s="80"/>
      <c r="D13" s="80"/>
    </row>
    <row r="14" spans="1:10" ht="6" customHeight="1" x14ac:dyDescent="0.25">
      <c r="A14" s="80"/>
      <c r="B14" s="80"/>
      <c r="C14" s="80"/>
      <c r="D14" s="80"/>
    </row>
    <row r="15" spans="1:10" s="88" customFormat="1" ht="12" customHeight="1" x14ac:dyDescent="0.25">
      <c r="A15" s="84" t="s">
        <v>151</v>
      </c>
      <c r="B15" s="85">
        <v>1892</v>
      </c>
      <c r="C15" s="85">
        <v>13546</v>
      </c>
      <c r="D15" s="85">
        <v>526427.73600000003</v>
      </c>
      <c r="E15" s="85">
        <v>137944.05900000001</v>
      </c>
      <c r="F15" s="85">
        <v>721017.826</v>
      </c>
      <c r="G15" s="85">
        <v>1204082.648</v>
      </c>
      <c r="H15" s="85">
        <v>475483.55</v>
      </c>
      <c r="I15" s="85">
        <v>728599.098</v>
      </c>
      <c r="J15" s="85">
        <v>69268.902000000002</v>
      </c>
    </row>
    <row r="16" spans="1:10" ht="20.149999999999999" customHeight="1" x14ac:dyDescent="0.25">
      <c r="A16" s="84" t="s">
        <v>152</v>
      </c>
      <c r="B16" s="85">
        <v>1828</v>
      </c>
      <c r="C16" s="85">
        <v>13193</v>
      </c>
      <c r="D16" s="85">
        <v>519025.55699999997</v>
      </c>
      <c r="E16" s="85">
        <v>136219.18100000001</v>
      </c>
      <c r="F16" s="85">
        <v>716102.24199999997</v>
      </c>
      <c r="G16" s="85">
        <v>1189948.1470000001</v>
      </c>
      <c r="H16" s="85">
        <v>470695.641</v>
      </c>
      <c r="I16" s="85">
        <v>719252.50600000005</v>
      </c>
      <c r="J16" s="85">
        <v>67968.042000000001</v>
      </c>
    </row>
    <row r="17" spans="1:20" ht="20.149999999999999" customHeight="1" x14ac:dyDescent="0.25">
      <c r="A17" s="78" t="s">
        <v>153</v>
      </c>
      <c r="B17" s="90">
        <v>510</v>
      </c>
      <c r="C17" s="90">
        <v>3592</v>
      </c>
      <c r="D17" s="90">
        <v>109721.44</v>
      </c>
      <c r="E17" s="90">
        <v>62839.368000000002</v>
      </c>
      <c r="F17" s="90">
        <v>149864.06099999999</v>
      </c>
      <c r="G17" s="90">
        <v>367290.62900000002</v>
      </c>
      <c r="H17" s="90">
        <v>197630.592</v>
      </c>
      <c r="I17" s="90">
        <v>169660.03700000001</v>
      </c>
      <c r="J17" s="90">
        <v>54203.735999999997</v>
      </c>
    </row>
    <row r="18" spans="1:20" ht="12" customHeight="1" x14ac:dyDescent="0.25">
      <c r="A18" s="78" t="s">
        <v>154</v>
      </c>
      <c r="B18" s="90">
        <v>315</v>
      </c>
      <c r="C18" s="90">
        <v>1358</v>
      </c>
      <c r="D18" s="90">
        <v>27052.212</v>
      </c>
      <c r="E18" s="90">
        <v>8446.4269999999997</v>
      </c>
      <c r="F18" s="90">
        <v>22345.421999999999</v>
      </c>
      <c r="G18" s="90">
        <v>66983.595000000001</v>
      </c>
      <c r="H18" s="90">
        <v>21185.177</v>
      </c>
      <c r="I18" s="90">
        <v>45798.417999999998</v>
      </c>
      <c r="J18" s="90">
        <v>10273.109</v>
      </c>
    </row>
    <row r="19" spans="1:20" ht="12" customHeight="1" x14ac:dyDescent="0.25">
      <c r="A19" s="78" t="s">
        <v>155</v>
      </c>
      <c r="B19" s="90">
        <v>889</v>
      </c>
      <c r="C19" s="90">
        <v>7918</v>
      </c>
      <c r="D19" s="90">
        <v>376390.94300000003</v>
      </c>
      <c r="E19" s="90">
        <v>64592.313999999998</v>
      </c>
      <c r="F19" s="90">
        <v>539540.56700000004</v>
      </c>
      <c r="G19" s="90">
        <v>744464.446</v>
      </c>
      <c r="H19" s="90">
        <v>250439.144</v>
      </c>
      <c r="I19" s="90">
        <v>494025.30200000003</v>
      </c>
      <c r="J19" s="90">
        <v>3166.2440000000001</v>
      </c>
    </row>
    <row r="20" spans="1:20" ht="12" customHeight="1" x14ac:dyDescent="0.25">
      <c r="A20" s="78" t="s">
        <v>156</v>
      </c>
      <c r="B20" s="94">
        <v>56</v>
      </c>
      <c r="C20" s="94">
        <v>181</v>
      </c>
      <c r="D20" s="94">
        <v>3710.8910000000001</v>
      </c>
      <c r="E20" s="94">
        <v>235.08799999999999</v>
      </c>
      <c r="F20" s="94">
        <v>2881.8620000000001</v>
      </c>
      <c r="G20" s="94">
        <v>7408.12</v>
      </c>
      <c r="H20" s="94">
        <v>1104.4090000000001</v>
      </c>
      <c r="I20" s="94">
        <v>6303.7110000000002</v>
      </c>
      <c r="J20" s="94">
        <v>291.411</v>
      </c>
    </row>
    <row r="21" spans="1:20" ht="12" customHeight="1" x14ac:dyDescent="0.25">
      <c r="A21" s="78" t="s">
        <v>157</v>
      </c>
      <c r="B21" s="94">
        <v>58</v>
      </c>
      <c r="C21" s="94">
        <v>144</v>
      </c>
      <c r="D21" s="94">
        <v>2150.0709999999999</v>
      </c>
      <c r="E21" s="94">
        <v>105.98399999999999</v>
      </c>
      <c r="F21" s="94">
        <v>1470.33</v>
      </c>
      <c r="G21" s="94">
        <v>3801.357</v>
      </c>
      <c r="H21" s="94">
        <v>336.31900000000002</v>
      </c>
      <c r="I21" s="94">
        <v>3465.038</v>
      </c>
      <c r="J21" s="94">
        <v>33.542000000000002</v>
      </c>
    </row>
    <row r="22" spans="1:20" ht="20.149999999999999" customHeight="1" x14ac:dyDescent="0.25">
      <c r="A22" s="110" t="s">
        <v>158</v>
      </c>
      <c r="B22" s="167">
        <v>32</v>
      </c>
      <c r="C22" s="167">
        <v>128</v>
      </c>
      <c r="D22" s="167">
        <v>1866.143</v>
      </c>
      <c r="E22" s="190">
        <v>600.13300000000004</v>
      </c>
      <c r="F22" s="190">
        <v>1527.0219999999999</v>
      </c>
      <c r="G22" s="190">
        <v>3795.8629999999998</v>
      </c>
      <c r="H22" s="190">
        <v>1351.682</v>
      </c>
      <c r="I22" s="190">
        <v>2444.181</v>
      </c>
      <c r="J22" s="190">
        <v>234.98699999999999</v>
      </c>
    </row>
    <row r="23" spans="1:20" ht="12" customHeight="1" x14ac:dyDescent="0.25">
      <c r="A23" s="110" t="s">
        <v>159</v>
      </c>
      <c r="B23" s="167">
        <v>32</v>
      </c>
      <c r="C23" s="167">
        <v>225</v>
      </c>
      <c r="D23" s="167">
        <v>5536.0360000000001</v>
      </c>
      <c r="E23" s="190">
        <v>1124.7449999999999</v>
      </c>
      <c r="F23" s="190">
        <v>3388.5619999999999</v>
      </c>
      <c r="G23" s="190">
        <v>10338.638000000001</v>
      </c>
      <c r="H23" s="190">
        <v>3436.2269999999999</v>
      </c>
      <c r="I23" s="190">
        <v>6902.4110000000001</v>
      </c>
      <c r="J23" s="190">
        <v>1065.873</v>
      </c>
    </row>
    <row r="24" spans="1:20" ht="6.75" customHeight="1" x14ac:dyDescent="0.25">
      <c r="A24" s="84"/>
      <c r="B24" s="97"/>
      <c r="C24" s="97"/>
      <c r="D24" s="97"/>
      <c r="E24" s="97"/>
      <c r="F24" s="97"/>
      <c r="G24" s="97"/>
      <c r="H24" s="97"/>
      <c r="I24" s="97"/>
      <c r="J24" s="97"/>
    </row>
    <row r="25" spans="1:20" ht="12" customHeight="1" x14ac:dyDescent="0.25">
      <c r="A25" s="110" t="s">
        <v>195</v>
      </c>
      <c r="B25" s="97"/>
      <c r="C25" s="97"/>
      <c r="D25" s="97"/>
      <c r="E25" s="97"/>
      <c r="F25" s="97"/>
      <c r="G25" s="97"/>
      <c r="H25" s="97"/>
      <c r="I25" s="97"/>
      <c r="J25" s="97"/>
    </row>
    <row r="26" spans="1:20" ht="5.25" customHeight="1" x14ac:dyDescent="0.25">
      <c r="A26" s="84" t="s">
        <v>175</v>
      </c>
      <c r="B26" s="97"/>
      <c r="C26" s="97"/>
      <c r="D26" s="97"/>
      <c r="E26" s="97"/>
      <c r="F26" s="97"/>
      <c r="G26" s="97"/>
      <c r="H26" s="97"/>
      <c r="I26" s="97"/>
      <c r="J26" s="97"/>
    </row>
    <row r="27" spans="1:20" s="88" customFormat="1" ht="12" customHeight="1" x14ac:dyDescent="0.25">
      <c r="A27" s="110" t="s">
        <v>151</v>
      </c>
      <c r="B27" s="139">
        <v>1415</v>
      </c>
      <c r="C27" s="139">
        <v>6675</v>
      </c>
      <c r="D27" s="139">
        <v>172667.92</v>
      </c>
      <c r="E27" s="139">
        <v>126765.08100000001</v>
      </c>
      <c r="F27" s="139">
        <v>290500.73200000002</v>
      </c>
      <c r="G27" s="139">
        <v>667618.53899999999</v>
      </c>
      <c r="H27" s="139">
        <v>438805.5</v>
      </c>
      <c r="I27" s="139">
        <v>228813.03899999999</v>
      </c>
      <c r="J27" s="139">
        <v>95615.365999999995</v>
      </c>
    </row>
    <row r="28" spans="1:20" s="88" customFormat="1" ht="20.149999999999999" customHeight="1" x14ac:dyDescent="0.25">
      <c r="A28" s="84" t="s">
        <v>152</v>
      </c>
      <c r="B28" s="111">
        <v>1360</v>
      </c>
      <c r="C28" s="111">
        <v>6389</v>
      </c>
      <c r="D28" s="111">
        <v>166977.91500000001</v>
      </c>
      <c r="E28" s="111">
        <v>125041.443</v>
      </c>
      <c r="F28" s="111">
        <v>285793.71299999999</v>
      </c>
      <c r="G28" s="111">
        <v>656434.61699999997</v>
      </c>
      <c r="H28" s="111">
        <v>434021.223</v>
      </c>
      <c r="I28" s="111">
        <v>222413.394</v>
      </c>
      <c r="J28" s="111">
        <v>95287.926999999996</v>
      </c>
    </row>
    <row r="29" spans="1:20" ht="20.149999999999999" customHeight="1" x14ac:dyDescent="0.25">
      <c r="A29" s="78" t="s">
        <v>153</v>
      </c>
      <c r="B29" s="140">
        <v>355</v>
      </c>
      <c r="C29" s="140">
        <v>1911</v>
      </c>
      <c r="D29" s="140">
        <v>54774.838000000003</v>
      </c>
      <c r="E29" s="140">
        <v>57174.644999999997</v>
      </c>
      <c r="F29" s="140">
        <v>113610.948</v>
      </c>
      <c r="G29" s="140">
        <v>257833.52100000001</v>
      </c>
      <c r="H29" s="140">
        <v>183331.18299999999</v>
      </c>
      <c r="I29" s="140">
        <v>74502.338000000003</v>
      </c>
      <c r="J29" s="140">
        <v>35173.050999999999</v>
      </c>
      <c r="L29" s="181"/>
      <c r="M29" s="181"/>
      <c r="N29" s="181"/>
      <c r="O29" s="181"/>
      <c r="P29" s="181"/>
      <c r="Q29" s="181"/>
      <c r="R29" s="181"/>
      <c r="S29" s="181"/>
      <c r="T29" s="181"/>
    </row>
    <row r="30" spans="1:20" ht="12" customHeight="1" x14ac:dyDescent="0.25">
      <c r="A30" s="78" t="s">
        <v>154</v>
      </c>
      <c r="B30" s="140">
        <v>223</v>
      </c>
      <c r="C30" s="140">
        <v>674</v>
      </c>
      <c r="D30" s="140">
        <v>9327.8979999999992</v>
      </c>
      <c r="E30" s="140">
        <v>5474.6450000000004</v>
      </c>
      <c r="F30" s="140">
        <v>11120.062</v>
      </c>
      <c r="G30" s="140">
        <v>27977.024000000001</v>
      </c>
      <c r="H30" s="140">
        <v>13831.157999999999</v>
      </c>
      <c r="I30" s="140">
        <v>14145.866</v>
      </c>
      <c r="J30" s="140">
        <v>1914.7339999999999</v>
      </c>
    </row>
    <row r="31" spans="1:20" ht="12" customHeight="1" x14ac:dyDescent="0.25">
      <c r="A31" s="78" t="s">
        <v>155</v>
      </c>
      <c r="B31" s="105">
        <v>691</v>
      </c>
      <c r="C31" s="105">
        <v>3587</v>
      </c>
      <c r="D31" s="105">
        <v>100362.36</v>
      </c>
      <c r="E31" s="105">
        <v>62051.599000000002</v>
      </c>
      <c r="F31" s="105">
        <v>157594.07</v>
      </c>
      <c r="G31" s="105">
        <v>363946.36900000001</v>
      </c>
      <c r="H31" s="105">
        <v>235542.28400000001</v>
      </c>
      <c r="I31" s="105">
        <v>128404.08500000001</v>
      </c>
      <c r="J31" s="105">
        <v>58084.923999999999</v>
      </c>
      <c r="L31" s="181"/>
      <c r="M31" s="141"/>
      <c r="N31" s="141"/>
      <c r="O31" s="141"/>
      <c r="P31" s="141"/>
      <c r="Q31" s="141"/>
      <c r="R31" s="141"/>
      <c r="S31" s="141"/>
      <c r="T31" s="141"/>
    </row>
    <row r="32" spans="1:20" ht="12" customHeight="1" x14ac:dyDescent="0.25">
      <c r="A32" s="78" t="s">
        <v>156</v>
      </c>
      <c r="B32" s="105">
        <v>47</v>
      </c>
      <c r="C32" s="105">
        <v>117</v>
      </c>
      <c r="D32" s="105">
        <v>1230.925</v>
      </c>
      <c r="E32" s="105">
        <v>234.57</v>
      </c>
      <c r="F32" s="105">
        <v>2177.1959999999999</v>
      </c>
      <c r="G32" s="105">
        <v>4002.0509999999999</v>
      </c>
      <c r="H32" s="105">
        <v>1102.7170000000001</v>
      </c>
      <c r="I32" s="105">
        <v>2899.3339999999998</v>
      </c>
      <c r="J32" s="105">
        <v>175.14699999999999</v>
      </c>
    </row>
    <row r="33" spans="1:20" ht="12" customHeight="1" x14ac:dyDescent="0.25">
      <c r="A33" s="78" t="s">
        <v>157</v>
      </c>
      <c r="B33" s="105">
        <v>44</v>
      </c>
      <c r="C33" s="105">
        <v>100</v>
      </c>
      <c r="D33" s="105">
        <v>1281.894</v>
      </c>
      <c r="E33" s="105">
        <v>105.98399999999999</v>
      </c>
      <c r="F33" s="105">
        <v>1291.4369999999999</v>
      </c>
      <c r="G33" s="105">
        <v>2675.652</v>
      </c>
      <c r="H33" s="105">
        <v>213.881</v>
      </c>
      <c r="I33" s="105">
        <v>2461.7710000000002</v>
      </c>
      <c r="J33" s="105">
        <v>-59.929000000000002</v>
      </c>
    </row>
    <row r="34" spans="1:20" s="88" customFormat="1" ht="20.149999999999999" customHeight="1" x14ac:dyDescent="0.25">
      <c r="A34" s="110" t="s">
        <v>172</v>
      </c>
      <c r="B34" s="111">
        <v>26</v>
      </c>
      <c r="C34" s="111">
        <v>114</v>
      </c>
      <c r="D34" s="111">
        <v>1744.5070000000001</v>
      </c>
      <c r="E34" s="111">
        <v>598.89300000000003</v>
      </c>
      <c r="F34" s="111">
        <v>1482.1669999999999</v>
      </c>
      <c r="G34" s="111">
        <v>3624.6950000000002</v>
      </c>
      <c r="H34" s="111">
        <v>1348.05</v>
      </c>
      <c r="I34" s="111">
        <v>2276.645</v>
      </c>
      <c r="J34" s="111">
        <v>218.374</v>
      </c>
    </row>
    <row r="35" spans="1:20" s="88" customFormat="1" ht="12" customHeight="1" x14ac:dyDescent="0.25">
      <c r="A35" s="110" t="s">
        <v>173</v>
      </c>
      <c r="B35" s="111">
        <v>29</v>
      </c>
      <c r="C35" s="111">
        <v>172</v>
      </c>
      <c r="D35" s="111">
        <v>3945.498</v>
      </c>
      <c r="E35" s="111">
        <v>1124.7449999999999</v>
      </c>
      <c r="F35" s="111">
        <v>3224.8519999999999</v>
      </c>
      <c r="G35" s="111">
        <v>7559.2269999999999</v>
      </c>
      <c r="H35" s="111">
        <v>3436.2269999999999</v>
      </c>
      <c r="I35" s="111">
        <v>4123</v>
      </c>
      <c r="J35" s="111">
        <v>109.065</v>
      </c>
    </row>
    <row r="36" spans="1:20" ht="6.75" customHeight="1" x14ac:dyDescent="0.25">
      <c r="A36" s="80"/>
      <c r="B36" s="97"/>
      <c r="C36" s="97"/>
      <c r="D36" s="97"/>
      <c r="E36" s="97"/>
      <c r="F36" s="97"/>
      <c r="G36" s="97"/>
      <c r="H36" s="97"/>
      <c r="I36" s="97"/>
      <c r="J36" s="97"/>
    </row>
    <row r="37" spans="1:20" ht="12" customHeight="1" x14ac:dyDescent="0.25">
      <c r="A37" s="110" t="s">
        <v>196</v>
      </c>
      <c r="B37" s="97"/>
      <c r="C37" s="97"/>
      <c r="D37" s="97"/>
      <c r="E37" s="97"/>
      <c r="F37" s="97"/>
      <c r="G37" s="97"/>
      <c r="H37" s="97"/>
      <c r="I37" s="97"/>
      <c r="J37" s="97"/>
      <c r="L37" s="181"/>
      <c r="M37" s="141"/>
      <c r="N37" s="141"/>
      <c r="O37" s="141"/>
      <c r="P37" s="141"/>
      <c r="Q37" s="141"/>
      <c r="R37" s="141"/>
      <c r="S37" s="141"/>
      <c r="T37" s="141"/>
    </row>
    <row r="38" spans="1:20" ht="6.75" customHeight="1" x14ac:dyDescent="0.25">
      <c r="A38" s="84" t="s">
        <v>175</v>
      </c>
      <c r="B38" s="97"/>
      <c r="C38" s="97"/>
      <c r="D38" s="97"/>
      <c r="E38" s="97"/>
      <c r="F38" s="97"/>
      <c r="G38" s="97"/>
      <c r="H38" s="97"/>
      <c r="I38" s="97"/>
      <c r="J38" s="97"/>
    </row>
    <row r="39" spans="1:20" s="88" customFormat="1" ht="12" customHeight="1" x14ac:dyDescent="0.25">
      <c r="A39" s="110" t="s">
        <v>151</v>
      </c>
      <c r="B39" s="111">
        <v>481</v>
      </c>
      <c r="C39" s="111">
        <v>2198</v>
      </c>
      <c r="D39" s="111">
        <v>53285.747000000003</v>
      </c>
      <c r="E39" s="111">
        <v>102159.151</v>
      </c>
      <c r="F39" s="111">
        <v>136347.19500000001</v>
      </c>
      <c r="G39" s="111">
        <v>352291.788</v>
      </c>
      <c r="H39" s="111">
        <v>303469.2</v>
      </c>
      <c r="I39" s="111">
        <v>48822.588000000003</v>
      </c>
      <c r="J39" s="111">
        <v>85371.152000000002</v>
      </c>
    </row>
    <row r="40" spans="1:20" s="88" customFormat="1" ht="20.149999999999999" customHeight="1" x14ac:dyDescent="0.25">
      <c r="A40" s="84" t="s">
        <v>152</v>
      </c>
      <c r="B40" s="111">
        <v>466</v>
      </c>
      <c r="C40" s="111">
        <v>2181</v>
      </c>
      <c r="D40" s="111">
        <v>53223.53</v>
      </c>
      <c r="E40" s="111">
        <v>102087.698</v>
      </c>
      <c r="F40" s="111">
        <v>136253.48199999999</v>
      </c>
      <c r="G40" s="111">
        <v>351979.40100000001</v>
      </c>
      <c r="H40" s="111">
        <v>303332.09100000001</v>
      </c>
      <c r="I40" s="111">
        <v>48647.31</v>
      </c>
      <c r="J40" s="111">
        <v>85275.498999999996</v>
      </c>
    </row>
    <row r="41" spans="1:20" ht="20.149999999999999" customHeight="1" x14ac:dyDescent="0.25">
      <c r="A41" s="78" t="s">
        <v>153</v>
      </c>
      <c r="B41" s="105">
        <v>101</v>
      </c>
      <c r="C41" s="105">
        <v>559</v>
      </c>
      <c r="D41" s="105">
        <v>16887.864000000001</v>
      </c>
      <c r="E41" s="105">
        <v>49595.591</v>
      </c>
      <c r="F41" s="105">
        <v>67353.493000000002</v>
      </c>
      <c r="G41" s="105">
        <v>164157.633</v>
      </c>
      <c r="H41" s="105">
        <v>141186.89000000001</v>
      </c>
      <c r="I41" s="105">
        <v>22970.742999999999</v>
      </c>
      <c r="J41" s="105">
        <v>31237.105</v>
      </c>
    </row>
    <row r="42" spans="1:20" ht="12" customHeight="1" x14ac:dyDescent="0.25">
      <c r="A42" s="78" t="s">
        <v>154</v>
      </c>
      <c r="B42" s="105">
        <v>58</v>
      </c>
      <c r="C42" s="105">
        <v>139</v>
      </c>
      <c r="D42" s="105">
        <v>1996.886</v>
      </c>
      <c r="E42" s="105">
        <v>4204.9769999999999</v>
      </c>
      <c r="F42" s="105">
        <v>3411.31</v>
      </c>
      <c r="G42" s="105">
        <v>11823.261</v>
      </c>
      <c r="H42" s="105">
        <v>10806.382</v>
      </c>
      <c r="I42" s="105">
        <v>1016.879</v>
      </c>
      <c r="J42" s="105">
        <v>1660.7829999999999</v>
      </c>
    </row>
    <row r="43" spans="1:20" ht="12" customHeight="1" x14ac:dyDescent="0.25">
      <c r="A43" s="78" t="s">
        <v>155</v>
      </c>
      <c r="B43" s="105">
        <v>283</v>
      </c>
      <c r="C43" s="105">
        <v>1448</v>
      </c>
      <c r="D43" s="105">
        <v>34117.120000000003</v>
      </c>
      <c r="E43" s="105">
        <v>48152.845000000001</v>
      </c>
      <c r="F43" s="105">
        <v>64746.86</v>
      </c>
      <c r="G43" s="105">
        <v>174812.677</v>
      </c>
      <c r="H43" s="105">
        <v>150571.17600000001</v>
      </c>
      <c r="I43" s="105">
        <v>24241.501</v>
      </c>
      <c r="J43" s="105">
        <v>52286.186000000002</v>
      </c>
    </row>
    <row r="44" spans="1:20" ht="12" customHeight="1" x14ac:dyDescent="0.25">
      <c r="A44" s="78" t="s">
        <v>156</v>
      </c>
      <c r="B44" s="105">
        <v>12</v>
      </c>
      <c r="C44" s="105">
        <v>17</v>
      </c>
      <c r="D44" s="105">
        <v>126.18</v>
      </c>
      <c r="E44" s="105">
        <v>108.89</v>
      </c>
      <c r="F44" s="105">
        <v>688.76499999999999</v>
      </c>
      <c r="G44" s="105">
        <v>990.21900000000005</v>
      </c>
      <c r="H44" s="105">
        <v>732.05799999999999</v>
      </c>
      <c r="I44" s="105">
        <v>258.161</v>
      </c>
      <c r="J44" s="105">
        <v>41.844999999999999</v>
      </c>
    </row>
    <row r="45" spans="1:20" ht="12" customHeight="1" x14ac:dyDescent="0.25">
      <c r="A45" s="78" t="s">
        <v>157</v>
      </c>
      <c r="B45" s="105">
        <v>12</v>
      </c>
      <c r="C45" s="105">
        <v>18</v>
      </c>
      <c r="D45" s="105">
        <v>95.48</v>
      </c>
      <c r="E45" s="105">
        <v>25.395</v>
      </c>
      <c r="F45" s="105">
        <v>53.054000000000002</v>
      </c>
      <c r="G45" s="105">
        <v>195.61099999999999</v>
      </c>
      <c r="H45" s="105">
        <v>35.585000000000001</v>
      </c>
      <c r="I45" s="105">
        <v>160.02600000000001</v>
      </c>
      <c r="J45" s="105">
        <v>49.58</v>
      </c>
    </row>
    <row r="46" spans="1:20" s="88" customFormat="1" ht="20.149999999999999" customHeight="1" x14ac:dyDescent="0.25">
      <c r="A46" s="110" t="s">
        <v>172</v>
      </c>
      <c r="B46" s="111">
        <v>9</v>
      </c>
      <c r="C46" s="111">
        <v>10</v>
      </c>
      <c r="D46" s="111">
        <v>36.332000000000001</v>
      </c>
      <c r="E46" s="111">
        <v>67.105999999999995</v>
      </c>
      <c r="F46" s="111">
        <v>38.616</v>
      </c>
      <c r="G46" s="111">
        <v>197.69200000000001</v>
      </c>
      <c r="H46" s="111">
        <v>124.911</v>
      </c>
      <c r="I46" s="111">
        <v>72.781000000000006</v>
      </c>
      <c r="J46" s="111">
        <v>58.009</v>
      </c>
    </row>
    <row r="47" spans="1:20" s="88" customFormat="1" ht="12" customHeight="1" x14ac:dyDescent="0.25">
      <c r="A47" s="110" t="s">
        <v>173</v>
      </c>
      <c r="B47" s="111">
        <v>6</v>
      </c>
      <c r="C47" s="111">
        <v>7</v>
      </c>
      <c r="D47" s="111">
        <v>25.885000000000002</v>
      </c>
      <c r="E47" s="111">
        <v>4.3470000000000004</v>
      </c>
      <c r="F47" s="111">
        <v>55.097000000000001</v>
      </c>
      <c r="G47" s="111">
        <v>114.69499999999999</v>
      </c>
      <c r="H47" s="111">
        <v>12.198</v>
      </c>
      <c r="I47" s="111">
        <v>102.497</v>
      </c>
      <c r="J47" s="85">
        <v>37.643999999999998</v>
      </c>
    </row>
    <row r="48" spans="1:20" ht="6.75" customHeight="1" thickBot="1" x14ac:dyDescent="0.3">
      <c r="A48" s="193"/>
      <c r="B48" s="194"/>
      <c r="C48" s="195"/>
      <c r="D48" s="195"/>
      <c r="E48" s="195"/>
      <c r="F48" s="195"/>
      <c r="G48" s="195"/>
      <c r="H48" s="195"/>
      <c r="I48" s="195"/>
      <c r="J48" s="195"/>
    </row>
    <row r="49" spans="1:10" ht="13.5" customHeight="1" thickTop="1" x14ac:dyDescent="0.25">
      <c r="A49" s="2532" t="s">
        <v>182</v>
      </c>
      <c r="B49" s="2532"/>
      <c r="C49" s="2532"/>
      <c r="D49" s="2532"/>
      <c r="E49" s="2532"/>
      <c r="F49" s="2532"/>
      <c r="G49" s="2532"/>
      <c r="H49" s="2532"/>
      <c r="I49" s="2532"/>
      <c r="J49" s="2532"/>
    </row>
    <row r="50" spans="1:10" ht="13" customHeight="1" x14ac:dyDescent="0.25">
      <c r="A50" s="80"/>
      <c r="B50" s="80"/>
      <c r="C50" s="80"/>
      <c r="D50" s="80"/>
      <c r="E50" s="80"/>
      <c r="F50" s="80"/>
      <c r="G50" s="80"/>
      <c r="H50" s="80"/>
      <c r="I50" s="80"/>
      <c r="J50" s="80"/>
    </row>
    <row r="51" spans="1:10" ht="15.75" customHeight="1" x14ac:dyDescent="0.25"/>
    <row r="62" spans="1:10" x14ac:dyDescent="0.25">
      <c r="C62" s="181"/>
      <c r="D62" s="181"/>
      <c r="E62" s="181"/>
      <c r="F62" s="181"/>
      <c r="G62" s="181"/>
      <c r="H62" s="181"/>
      <c r="I62" s="181"/>
      <c r="J62" s="181"/>
    </row>
    <row r="64" spans="1:10" x14ac:dyDescent="0.25">
      <c r="C64" s="181"/>
      <c r="D64" s="181"/>
      <c r="E64" s="181"/>
      <c r="F64" s="181"/>
      <c r="G64" s="181"/>
      <c r="H64" s="181"/>
      <c r="I64" s="181"/>
      <c r="J64" s="181"/>
    </row>
    <row r="70" spans="3:10" x14ac:dyDescent="0.25">
      <c r="C70" s="181"/>
      <c r="D70" s="181"/>
      <c r="E70" s="181"/>
      <c r="F70" s="181"/>
      <c r="G70" s="181"/>
      <c r="H70" s="181"/>
      <c r="I70" s="181"/>
      <c r="J70" s="181"/>
    </row>
  </sheetData>
  <mergeCells count="17">
    <mergeCell ref="A2:C2"/>
    <mergeCell ref="A3:J3"/>
    <mergeCell ref="A5:A11"/>
    <mergeCell ref="B5:B10"/>
    <mergeCell ref="C5:C10"/>
    <mergeCell ref="D5:F5"/>
    <mergeCell ref="G5:I5"/>
    <mergeCell ref="J5:J10"/>
    <mergeCell ref="D6:D10"/>
    <mergeCell ref="E6:E10"/>
    <mergeCell ref="A49:J49"/>
    <mergeCell ref="F6:F10"/>
    <mergeCell ref="G6:G10"/>
    <mergeCell ref="H6:H10"/>
    <mergeCell ref="I6:I10"/>
    <mergeCell ref="B11:C11"/>
    <mergeCell ref="D11:J11"/>
  </mergeCells>
  <conditionalFormatting sqref="J47">
    <cfRule type="cellIs" dxfId="91" priority="1" stopIfTrue="1" operator="between">
      <formula>0.1</formula>
      <formula>0.459</formula>
    </cfRule>
  </conditionalFormatting>
  <conditionalFormatting sqref="N29:T29 D29:J35 N31:T31 N37:T37 J39 D41:J47 D62:J62 D64:J64 D70:J70">
    <cfRule type="cellIs" dxfId="90" priority="2" stopIfTrue="1" operator="between">
      <formula>0.1</formula>
      <formula>0.459</formula>
    </cfRule>
  </conditionalFormatting>
  <hyperlinks>
    <hyperlink ref="A1" location="Índice!A1" display="Voltar ao índice" xr:uid="{A65CDA41-18DA-4EDD-89D0-4DF48B2430E9}"/>
  </hyperlinks>
  <pageMargins left="0.78740157480314965" right="0.78740157480314965" top="1.1811023622047243" bottom="0.78740157480314965" header="0" footer="0"/>
  <pageSetup paperSize="9" orientation="portrait"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AC118-06F7-4241-B481-1368D0F15BE1}">
  <dimension ref="A1:L60"/>
  <sheetViews>
    <sheetView showGridLines="0" workbookViewId="0"/>
  </sheetViews>
  <sheetFormatPr defaultColWidth="10.54296875" defaultRowHeight="10.5" x14ac:dyDescent="0.25"/>
  <cols>
    <col min="1" max="1" width="10.54296875" style="77" customWidth="1"/>
    <col min="2" max="3" width="7.81640625" style="77" customWidth="1"/>
    <col min="4" max="4" width="7.1796875" style="77" customWidth="1"/>
    <col min="5" max="5" width="7.453125" style="77" bestFit="1" customWidth="1"/>
    <col min="6" max="6" width="6.7265625" style="77" bestFit="1" customWidth="1"/>
    <col min="7" max="7" width="7.26953125" style="77" customWidth="1"/>
    <col min="8" max="8" width="7.453125" style="77" customWidth="1"/>
    <col min="9" max="9" width="7.7265625" style="77" customWidth="1"/>
    <col min="10" max="10" width="8" style="77" customWidth="1"/>
    <col min="11" max="16384" width="10.54296875" style="77"/>
  </cols>
  <sheetData>
    <row r="1" spans="1:10" ht="13" x14ac:dyDescent="0.3">
      <c r="A1" s="407" t="s">
        <v>371</v>
      </c>
    </row>
    <row r="2" spans="1:10" ht="16.5" customHeight="1" x14ac:dyDescent="0.25">
      <c r="A2" s="2527" t="s">
        <v>201</v>
      </c>
      <c r="B2" s="2527"/>
      <c r="C2" s="2527"/>
    </row>
    <row r="3" spans="1:10" ht="23.25" customHeight="1" x14ac:dyDescent="0.25">
      <c r="A3" s="2529" t="s">
        <v>203</v>
      </c>
      <c r="B3" s="2529"/>
      <c r="C3" s="2529"/>
      <c r="D3" s="2529"/>
      <c r="E3" s="2529"/>
      <c r="F3" s="2529"/>
      <c r="G3" s="2529"/>
      <c r="H3" s="2529"/>
      <c r="I3" s="2529"/>
      <c r="J3" s="2529"/>
    </row>
    <row r="4" spans="1:10" ht="13" customHeight="1" x14ac:dyDescent="0.25">
      <c r="A4" s="148">
        <v>2021</v>
      </c>
      <c r="B4" s="79"/>
      <c r="C4" s="80"/>
      <c r="D4" s="80"/>
    </row>
    <row r="5" spans="1:10" ht="17.25" customHeight="1" x14ac:dyDescent="0.25">
      <c r="A5" s="2512" t="s">
        <v>122</v>
      </c>
      <c r="B5" s="2512" t="s">
        <v>123</v>
      </c>
      <c r="C5" s="2512" t="s">
        <v>124</v>
      </c>
      <c r="D5" s="2520" t="s">
        <v>125</v>
      </c>
      <c r="E5" s="2521"/>
      <c r="F5" s="2521"/>
      <c r="G5" s="2522" t="s">
        <v>126</v>
      </c>
      <c r="H5" s="2523"/>
      <c r="I5" s="2523"/>
      <c r="J5" s="2524" t="s">
        <v>127</v>
      </c>
    </row>
    <row r="6" spans="1:10" x14ac:dyDescent="0.25">
      <c r="A6" s="2513"/>
      <c r="B6" s="2513"/>
      <c r="C6" s="2513"/>
      <c r="D6" s="2512" t="s">
        <v>130</v>
      </c>
      <c r="E6" s="2512" t="s">
        <v>131</v>
      </c>
      <c r="F6" s="2512" t="s">
        <v>132</v>
      </c>
      <c r="G6" s="2512" t="s">
        <v>0</v>
      </c>
      <c r="H6" s="2512" t="s">
        <v>133</v>
      </c>
      <c r="I6" s="2512" t="s">
        <v>134</v>
      </c>
      <c r="J6" s="2525"/>
    </row>
    <row r="7" spans="1:10" ht="12.75" customHeight="1" x14ac:dyDescent="0.25">
      <c r="A7" s="2513"/>
      <c r="B7" s="2513"/>
      <c r="C7" s="2513"/>
      <c r="D7" s="2513"/>
      <c r="E7" s="2513"/>
      <c r="F7" s="2513"/>
      <c r="G7" s="2513"/>
      <c r="H7" s="2513"/>
      <c r="I7" s="2513"/>
      <c r="J7" s="2525"/>
    </row>
    <row r="8" spans="1:10" x14ac:dyDescent="0.25">
      <c r="A8" s="2513"/>
      <c r="B8" s="2513"/>
      <c r="C8" s="2513"/>
      <c r="D8" s="2513"/>
      <c r="E8" s="2513"/>
      <c r="F8" s="2513"/>
      <c r="G8" s="2513"/>
      <c r="H8" s="2513"/>
      <c r="I8" s="2513"/>
      <c r="J8" s="2525"/>
    </row>
    <row r="9" spans="1:10" ht="8.25" customHeight="1" x14ac:dyDescent="0.25">
      <c r="A9" s="2513"/>
      <c r="B9" s="2513"/>
      <c r="C9" s="2513"/>
      <c r="D9" s="2513"/>
      <c r="E9" s="2513"/>
      <c r="F9" s="2513"/>
      <c r="G9" s="2513"/>
      <c r="H9" s="2513"/>
      <c r="I9" s="2513"/>
      <c r="J9" s="2525"/>
    </row>
    <row r="10" spans="1:10" ht="12.75" customHeight="1" x14ac:dyDescent="0.25">
      <c r="A10" s="2519"/>
      <c r="B10" s="2515" t="s">
        <v>135</v>
      </c>
      <c r="C10" s="2516"/>
      <c r="D10" s="2515" t="s">
        <v>136</v>
      </c>
      <c r="E10" s="2517"/>
      <c r="F10" s="2517"/>
      <c r="G10" s="2517"/>
      <c r="H10" s="2517"/>
      <c r="I10" s="2517"/>
      <c r="J10" s="2517"/>
    </row>
    <row r="11" spans="1:10" ht="6" customHeight="1" x14ac:dyDescent="0.25">
      <c r="A11" s="84"/>
      <c r="B11" s="80"/>
      <c r="C11" s="162"/>
      <c r="D11" s="80"/>
    </row>
    <row r="12" spans="1:10" ht="12" customHeight="1" x14ac:dyDescent="0.25">
      <c r="A12" s="110" t="s">
        <v>197</v>
      </c>
      <c r="B12" s="80"/>
      <c r="C12" s="162"/>
      <c r="D12" s="80"/>
    </row>
    <row r="13" spans="1:10" ht="6" customHeight="1" x14ac:dyDescent="0.25">
      <c r="A13" s="110"/>
      <c r="B13" s="80"/>
      <c r="C13" s="162"/>
      <c r="D13" s="80"/>
    </row>
    <row r="14" spans="1:10" s="88" customFormat="1" ht="12" customHeight="1" x14ac:dyDescent="0.25">
      <c r="A14" s="110" t="s">
        <v>151</v>
      </c>
      <c r="B14" s="84">
        <v>287</v>
      </c>
      <c r="C14" s="85">
        <v>2156</v>
      </c>
      <c r="D14" s="85">
        <v>61173.129000000001</v>
      </c>
      <c r="E14" s="85">
        <v>9905.4650000000001</v>
      </c>
      <c r="F14" s="85">
        <v>58913.694000000003</v>
      </c>
      <c r="G14" s="85">
        <v>124137.261</v>
      </c>
      <c r="H14" s="85">
        <v>46076.127999999997</v>
      </c>
      <c r="I14" s="85">
        <v>78061.133000000002</v>
      </c>
      <c r="J14" s="85">
        <v>-1196.1199999999999</v>
      </c>
    </row>
    <row r="15" spans="1:10" s="88" customFormat="1" ht="16.5" customHeight="1" x14ac:dyDescent="0.25">
      <c r="A15" s="84" t="s">
        <v>152</v>
      </c>
      <c r="B15" s="84">
        <v>271</v>
      </c>
      <c r="C15" s="85">
        <v>1954</v>
      </c>
      <c r="D15" s="85">
        <v>56236.464999999997</v>
      </c>
      <c r="E15" s="85">
        <v>9061.7070000000003</v>
      </c>
      <c r="F15" s="85">
        <v>55127.266000000003</v>
      </c>
      <c r="G15" s="85">
        <v>116069.958</v>
      </c>
      <c r="H15" s="85">
        <v>43343.73</v>
      </c>
      <c r="I15" s="85">
        <v>72726.228000000003</v>
      </c>
      <c r="J15" s="85">
        <v>-1131.8430000000001</v>
      </c>
    </row>
    <row r="16" spans="1:10" ht="15.75" customHeight="1" x14ac:dyDescent="0.25">
      <c r="A16" s="78" t="s">
        <v>153</v>
      </c>
      <c r="B16" s="80">
        <v>94</v>
      </c>
      <c r="C16" s="90">
        <v>854</v>
      </c>
      <c r="D16" s="90">
        <v>28737.797999999999</v>
      </c>
      <c r="E16" s="90">
        <v>5350.335</v>
      </c>
      <c r="F16" s="90">
        <v>26556.101999999999</v>
      </c>
      <c r="G16" s="90">
        <v>53120.587</v>
      </c>
      <c r="H16" s="90">
        <v>23380.853999999999</v>
      </c>
      <c r="I16" s="90">
        <v>29739.733</v>
      </c>
      <c r="J16" s="90">
        <v>-2741.6280000000002</v>
      </c>
    </row>
    <row r="17" spans="1:10" ht="12" customHeight="1" x14ac:dyDescent="0.25">
      <c r="A17" s="78" t="s">
        <v>154</v>
      </c>
      <c r="B17" s="80">
        <v>84</v>
      </c>
      <c r="C17" s="90">
        <v>398</v>
      </c>
      <c r="D17" s="90">
        <v>5875.5060000000003</v>
      </c>
      <c r="E17" s="90">
        <v>1120.498</v>
      </c>
      <c r="F17" s="90">
        <v>6425.09</v>
      </c>
      <c r="G17" s="90">
        <v>13078.621999999999</v>
      </c>
      <c r="H17" s="90">
        <v>2630.395</v>
      </c>
      <c r="I17" s="90">
        <v>10448.227000000001</v>
      </c>
      <c r="J17" s="90">
        <v>170.19</v>
      </c>
    </row>
    <row r="18" spans="1:10" ht="12" customHeight="1" x14ac:dyDescent="0.25">
      <c r="A18" s="78" t="s">
        <v>155</v>
      </c>
      <c r="B18" s="80">
        <v>65</v>
      </c>
      <c r="C18" s="90">
        <v>617</v>
      </c>
      <c r="D18" s="90">
        <v>20307.843000000001</v>
      </c>
      <c r="E18" s="90">
        <v>2560.7170000000001</v>
      </c>
      <c r="F18" s="90">
        <v>20778.361000000001</v>
      </c>
      <c r="G18" s="90">
        <v>47030.654000000002</v>
      </c>
      <c r="H18" s="90">
        <v>16991.366999999998</v>
      </c>
      <c r="I18" s="90">
        <v>30039.287</v>
      </c>
      <c r="J18" s="90">
        <v>1427.587</v>
      </c>
    </row>
    <row r="19" spans="1:10" ht="12" customHeight="1" x14ac:dyDescent="0.25">
      <c r="A19" s="78" t="s">
        <v>156</v>
      </c>
      <c r="B19" s="80">
        <v>18</v>
      </c>
      <c r="C19" s="94">
        <v>43</v>
      </c>
      <c r="D19" s="94">
        <v>535.21100000000001</v>
      </c>
      <c r="E19" s="94">
        <v>9.1430000000000007</v>
      </c>
      <c r="F19" s="94">
        <v>641.09199999999998</v>
      </c>
      <c r="G19" s="94">
        <v>1309.749</v>
      </c>
      <c r="H19" s="94">
        <v>205.77</v>
      </c>
      <c r="I19" s="94">
        <v>1103.979</v>
      </c>
      <c r="J19" s="94">
        <v>64.971999999999994</v>
      </c>
    </row>
    <row r="20" spans="1:10" ht="12" customHeight="1" x14ac:dyDescent="0.25">
      <c r="A20" s="78" t="s">
        <v>157</v>
      </c>
      <c r="B20" s="80">
        <v>10</v>
      </c>
      <c r="C20" s="94">
        <v>42</v>
      </c>
      <c r="D20" s="94">
        <v>780.10699999999997</v>
      </c>
      <c r="E20" s="94">
        <v>21.013999999999999</v>
      </c>
      <c r="F20" s="94">
        <v>726.62099999999998</v>
      </c>
      <c r="G20" s="94">
        <v>1530.346</v>
      </c>
      <c r="H20" s="94">
        <v>135.34399999999999</v>
      </c>
      <c r="I20" s="94">
        <v>1395.002</v>
      </c>
      <c r="J20" s="94">
        <v>-52.963999999999999</v>
      </c>
    </row>
    <row r="21" spans="1:10" s="88" customFormat="1" ht="15.75" customHeight="1" x14ac:dyDescent="0.25">
      <c r="A21" s="110" t="s">
        <v>172</v>
      </c>
      <c r="B21" s="84">
        <v>10</v>
      </c>
      <c r="C21" s="85">
        <v>88</v>
      </c>
      <c r="D21" s="85">
        <v>1553.961</v>
      </c>
      <c r="E21" s="85">
        <v>298.43799999999999</v>
      </c>
      <c r="F21" s="85">
        <v>1238.556</v>
      </c>
      <c r="G21" s="85">
        <v>2725.0120000000002</v>
      </c>
      <c r="H21" s="85">
        <v>783.47199999999998</v>
      </c>
      <c r="I21" s="85">
        <v>1941.54</v>
      </c>
      <c r="J21" s="85">
        <v>39.493000000000002</v>
      </c>
    </row>
    <row r="22" spans="1:10" s="88" customFormat="1" ht="12" customHeight="1" x14ac:dyDescent="0.25">
      <c r="A22" s="110" t="s">
        <v>173</v>
      </c>
      <c r="B22" s="84">
        <v>6</v>
      </c>
      <c r="C22" s="85">
        <v>114</v>
      </c>
      <c r="D22" s="85">
        <v>3382.703</v>
      </c>
      <c r="E22" s="85">
        <v>545.32000000000005</v>
      </c>
      <c r="F22" s="85">
        <v>2547.8719999999998</v>
      </c>
      <c r="G22" s="85">
        <v>5342.2910000000002</v>
      </c>
      <c r="H22" s="85">
        <v>1948.9259999999999</v>
      </c>
      <c r="I22" s="85">
        <v>3393.3649999999998</v>
      </c>
      <c r="J22" s="85">
        <v>-103.77</v>
      </c>
    </row>
    <row r="23" spans="1:10" ht="6" customHeight="1" x14ac:dyDescent="0.25">
      <c r="A23" s="84"/>
      <c r="B23" s="80"/>
      <c r="C23" s="162"/>
      <c r="D23" s="80"/>
    </row>
    <row r="24" spans="1:10" ht="12" customHeight="1" x14ac:dyDescent="0.25">
      <c r="A24" s="110" t="s">
        <v>198</v>
      </c>
      <c r="B24" s="80"/>
      <c r="C24" s="162"/>
      <c r="D24" s="80"/>
    </row>
    <row r="25" spans="1:10" ht="6" customHeight="1" x14ac:dyDescent="0.25">
      <c r="A25" s="84" t="s">
        <v>175</v>
      </c>
      <c r="B25" s="80"/>
      <c r="C25" s="162"/>
      <c r="D25" s="80"/>
    </row>
    <row r="26" spans="1:10" s="88" customFormat="1" ht="12" customHeight="1" x14ac:dyDescent="0.25">
      <c r="A26" s="110" t="s">
        <v>151</v>
      </c>
      <c r="B26" s="196">
        <v>395</v>
      </c>
      <c r="C26" s="85">
        <v>1669</v>
      </c>
      <c r="D26" s="85">
        <v>45840.61</v>
      </c>
      <c r="E26" s="85">
        <v>8974.0499999999993</v>
      </c>
      <c r="F26" s="85">
        <v>72751.808999999994</v>
      </c>
      <c r="G26" s="85">
        <v>140645.163</v>
      </c>
      <c r="H26" s="85">
        <v>64453.930999999997</v>
      </c>
      <c r="I26" s="85">
        <v>76191.232000000004</v>
      </c>
      <c r="J26" s="85">
        <v>4469.0450000000001</v>
      </c>
    </row>
    <row r="27" spans="1:10" s="88" customFormat="1" ht="16.5" customHeight="1" x14ac:dyDescent="0.25">
      <c r="A27" s="84" t="s">
        <v>152</v>
      </c>
      <c r="B27" s="196">
        <v>385</v>
      </c>
      <c r="C27" s="85">
        <v>1622</v>
      </c>
      <c r="D27" s="85">
        <v>45270.678999999996</v>
      </c>
      <c r="E27" s="85">
        <v>8197.9869999999992</v>
      </c>
      <c r="F27" s="85">
        <v>72118.502999999997</v>
      </c>
      <c r="G27" s="85">
        <v>138380.226</v>
      </c>
      <c r="H27" s="85">
        <v>62583.137000000002</v>
      </c>
      <c r="I27" s="85">
        <v>75797.089000000007</v>
      </c>
      <c r="J27" s="85">
        <v>4338.1819999999998</v>
      </c>
    </row>
    <row r="28" spans="1:10" ht="15.75" customHeight="1" x14ac:dyDescent="0.25">
      <c r="A28" s="78" t="s">
        <v>153</v>
      </c>
      <c r="B28" s="149">
        <v>93</v>
      </c>
      <c r="C28" s="90" t="s">
        <v>163</v>
      </c>
      <c r="D28" s="90" t="s">
        <v>163</v>
      </c>
      <c r="E28" s="90" t="s">
        <v>163</v>
      </c>
      <c r="F28" s="90" t="s">
        <v>163</v>
      </c>
      <c r="G28" s="90" t="s">
        <v>163</v>
      </c>
      <c r="H28" s="90" t="s">
        <v>163</v>
      </c>
      <c r="I28" s="90" t="s">
        <v>163</v>
      </c>
      <c r="J28" s="90" t="s">
        <v>163</v>
      </c>
    </row>
    <row r="29" spans="1:10" ht="12" customHeight="1" x14ac:dyDescent="0.25">
      <c r="A29" s="78" t="s">
        <v>154</v>
      </c>
      <c r="B29" s="149">
        <v>38</v>
      </c>
      <c r="C29" s="90" t="s">
        <v>163</v>
      </c>
      <c r="D29" s="90" t="s">
        <v>163</v>
      </c>
      <c r="E29" s="90" t="s">
        <v>163</v>
      </c>
      <c r="F29" s="90" t="s">
        <v>163</v>
      </c>
      <c r="G29" s="90" t="s">
        <v>163</v>
      </c>
      <c r="H29" s="90" t="s">
        <v>163</v>
      </c>
      <c r="I29" s="90" t="s">
        <v>163</v>
      </c>
      <c r="J29" s="90" t="s">
        <v>163</v>
      </c>
    </row>
    <row r="30" spans="1:10" ht="12" customHeight="1" x14ac:dyDescent="0.25">
      <c r="A30" s="78" t="s">
        <v>155</v>
      </c>
      <c r="B30" s="149">
        <v>231</v>
      </c>
      <c r="C30" s="90">
        <v>1214</v>
      </c>
      <c r="D30" s="90">
        <v>40010.523999999998</v>
      </c>
      <c r="E30" s="90">
        <v>7454.777</v>
      </c>
      <c r="F30" s="90">
        <v>65406.182999999997</v>
      </c>
      <c r="G30" s="90">
        <v>124491.571</v>
      </c>
      <c r="H30" s="90">
        <v>59538.408000000003</v>
      </c>
      <c r="I30" s="90">
        <v>64953.163</v>
      </c>
      <c r="J30" s="90">
        <v>3652.2020000000002</v>
      </c>
    </row>
    <row r="31" spans="1:10" ht="12" customHeight="1" x14ac:dyDescent="0.25">
      <c r="A31" s="78" t="s">
        <v>156</v>
      </c>
      <c r="B31" s="149">
        <v>6</v>
      </c>
      <c r="C31" s="186">
        <v>29</v>
      </c>
      <c r="D31" s="197">
        <v>176.85599999999999</v>
      </c>
      <c r="E31" s="197">
        <v>80.534000000000006</v>
      </c>
      <c r="F31" s="197">
        <v>98.128</v>
      </c>
      <c r="G31" s="197">
        <v>439.33699999999999</v>
      </c>
      <c r="H31" s="197">
        <v>129.18199999999999</v>
      </c>
      <c r="I31" s="197">
        <v>310.15499999999997</v>
      </c>
      <c r="J31" s="197">
        <v>-18.231999999999999</v>
      </c>
    </row>
    <row r="32" spans="1:10" ht="12" customHeight="1" x14ac:dyDescent="0.25">
      <c r="A32" s="78" t="s">
        <v>157</v>
      </c>
      <c r="B32" s="149">
        <v>17</v>
      </c>
      <c r="C32" s="198">
        <v>34</v>
      </c>
      <c r="D32" s="198">
        <v>322.673</v>
      </c>
      <c r="E32" s="198">
        <v>59.575000000000003</v>
      </c>
      <c r="F32" s="198">
        <v>480.85300000000001</v>
      </c>
      <c r="G32" s="198">
        <v>899.66</v>
      </c>
      <c r="H32" s="198">
        <v>42.951999999999998</v>
      </c>
      <c r="I32" s="198">
        <v>856.70799999999997</v>
      </c>
      <c r="J32" s="198">
        <v>15.109</v>
      </c>
    </row>
    <row r="33" spans="1:10" s="88" customFormat="1" ht="15.75" customHeight="1" x14ac:dyDescent="0.25">
      <c r="A33" s="110" t="s">
        <v>172</v>
      </c>
      <c r="B33" s="196">
        <v>3</v>
      </c>
      <c r="C33" s="199">
        <v>12</v>
      </c>
      <c r="D33" s="199">
        <v>153.63399999999999</v>
      </c>
      <c r="E33" s="199">
        <v>233.34899999999999</v>
      </c>
      <c r="F33" s="199">
        <v>203.35599999999999</v>
      </c>
      <c r="G33" s="200">
        <v>685.18299999999999</v>
      </c>
      <c r="H33" s="200">
        <v>439.66699999999997</v>
      </c>
      <c r="I33" s="199">
        <v>245.51599999999999</v>
      </c>
      <c r="J33" s="201">
        <v>106.309</v>
      </c>
    </row>
    <row r="34" spans="1:10" s="88" customFormat="1" ht="12" customHeight="1" x14ac:dyDescent="0.25">
      <c r="A34" s="110" t="s">
        <v>173</v>
      </c>
      <c r="B34" s="196">
        <v>7</v>
      </c>
      <c r="C34" s="199">
        <v>35</v>
      </c>
      <c r="D34" s="199">
        <v>416.29700000000003</v>
      </c>
      <c r="E34" s="199">
        <v>542.71400000000006</v>
      </c>
      <c r="F34" s="199">
        <v>429.95</v>
      </c>
      <c r="G34" s="200">
        <v>1579.7539999999999</v>
      </c>
      <c r="H34" s="200">
        <v>1431.127</v>
      </c>
      <c r="I34" s="199">
        <v>148.62700000000001</v>
      </c>
      <c r="J34" s="201">
        <v>24.553999999999998</v>
      </c>
    </row>
    <row r="35" spans="1:10" ht="7.5" customHeight="1" x14ac:dyDescent="0.25">
      <c r="A35" s="110"/>
      <c r="B35" s="80"/>
      <c r="C35" s="162"/>
      <c r="D35" s="80"/>
      <c r="G35" s="202"/>
      <c r="H35" s="202"/>
    </row>
    <row r="36" spans="1:10" ht="13.5" customHeight="1" x14ac:dyDescent="0.25">
      <c r="A36" s="110" t="s">
        <v>204</v>
      </c>
      <c r="B36" s="80"/>
      <c r="C36" s="162"/>
      <c r="D36" s="80"/>
      <c r="G36" s="202"/>
      <c r="H36" s="202"/>
    </row>
    <row r="37" spans="1:10" ht="6" customHeight="1" x14ac:dyDescent="0.25">
      <c r="A37" s="110"/>
      <c r="B37" s="80"/>
      <c r="C37" s="162"/>
      <c r="D37" s="80"/>
      <c r="G37" s="202"/>
      <c r="H37" s="202"/>
    </row>
    <row r="38" spans="1:10" ht="13.5" customHeight="1" x14ac:dyDescent="0.25">
      <c r="A38" s="110" t="s">
        <v>151</v>
      </c>
      <c r="B38" s="84">
        <v>477</v>
      </c>
      <c r="C38" s="85">
        <v>6871</v>
      </c>
      <c r="D38" s="85">
        <v>353759.81599999999</v>
      </c>
      <c r="E38" s="85">
        <v>11178.977999999999</v>
      </c>
      <c r="F38" s="85">
        <v>430517.09399999998</v>
      </c>
      <c r="G38" s="85">
        <v>536464.10900000005</v>
      </c>
      <c r="H38" s="85">
        <v>36678.050000000003</v>
      </c>
      <c r="I38" s="85">
        <v>499786.05900000001</v>
      </c>
      <c r="J38" s="85">
        <v>-26346.464</v>
      </c>
    </row>
    <row r="39" spans="1:10" ht="16.5" customHeight="1" x14ac:dyDescent="0.25">
      <c r="A39" s="84" t="s">
        <v>152</v>
      </c>
      <c r="B39" s="84">
        <v>468</v>
      </c>
      <c r="C39" s="85">
        <v>6804</v>
      </c>
      <c r="D39" s="85">
        <v>352047.64199999999</v>
      </c>
      <c r="E39" s="85">
        <v>11177.737999999999</v>
      </c>
      <c r="F39" s="85">
        <v>430308.52899999998</v>
      </c>
      <c r="G39" s="85">
        <v>533513.53</v>
      </c>
      <c r="H39" s="85">
        <v>36674.417999999998</v>
      </c>
      <c r="I39" s="85">
        <v>496839.11200000002</v>
      </c>
      <c r="J39" s="85">
        <v>-27319.884999999998</v>
      </c>
    </row>
    <row r="40" spans="1:10" ht="15.75" customHeight="1" x14ac:dyDescent="0.25">
      <c r="A40" s="78" t="s">
        <v>153</v>
      </c>
      <c r="B40" s="80">
        <v>155</v>
      </c>
      <c r="C40" s="90">
        <v>1681</v>
      </c>
      <c r="D40" s="90">
        <v>54946.601999999999</v>
      </c>
      <c r="E40" s="90">
        <v>5664.723</v>
      </c>
      <c r="F40" s="90">
        <v>36253.112999999998</v>
      </c>
      <c r="G40" s="90">
        <v>109457.10799999999</v>
      </c>
      <c r="H40" s="90">
        <v>14299.409</v>
      </c>
      <c r="I40" s="90">
        <v>95157.698999999993</v>
      </c>
      <c r="J40" s="90">
        <v>19030.685000000001</v>
      </c>
    </row>
    <row r="41" spans="1:10" ht="12" customHeight="1" x14ac:dyDescent="0.25">
      <c r="A41" s="78" t="s">
        <v>154</v>
      </c>
      <c r="B41" s="80">
        <v>92</v>
      </c>
      <c r="C41" s="90">
        <v>684</v>
      </c>
      <c r="D41" s="90">
        <v>17724.313999999998</v>
      </c>
      <c r="E41" s="90">
        <v>2971.7820000000002</v>
      </c>
      <c r="F41" s="90">
        <v>11225.36</v>
      </c>
      <c r="G41" s="90">
        <v>39006.571000000004</v>
      </c>
      <c r="H41" s="90">
        <v>7354.0190000000002</v>
      </c>
      <c r="I41" s="90">
        <v>31652.552</v>
      </c>
      <c r="J41" s="90">
        <v>8358.375</v>
      </c>
    </row>
    <row r="42" spans="1:10" ht="12" customHeight="1" x14ac:dyDescent="0.25">
      <c r="A42" s="78" t="s">
        <v>155</v>
      </c>
      <c r="B42" s="80">
        <v>198</v>
      </c>
      <c r="C42" s="90">
        <v>4331</v>
      </c>
      <c r="D42" s="90">
        <v>276028.58299999998</v>
      </c>
      <c r="E42" s="90">
        <v>2540.7150000000001</v>
      </c>
      <c r="F42" s="90">
        <v>381946.49699999997</v>
      </c>
      <c r="G42" s="90">
        <v>380518.07699999999</v>
      </c>
      <c r="H42" s="90">
        <v>14896.86</v>
      </c>
      <c r="I42" s="90">
        <v>365621.217</v>
      </c>
      <c r="J42" s="90">
        <v>-54918.68</v>
      </c>
    </row>
    <row r="43" spans="1:10" ht="12" customHeight="1" x14ac:dyDescent="0.25">
      <c r="A43" s="78" t="s">
        <v>156</v>
      </c>
      <c r="B43" s="80">
        <v>9</v>
      </c>
      <c r="C43" s="94">
        <v>64</v>
      </c>
      <c r="D43" s="94">
        <v>2479.9659999999999</v>
      </c>
      <c r="E43" s="94">
        <v>0.51800000000000002</v>
      </c>
      <c r="F43" s="94">
        <v>704.66600000000005</v>
      </c>
      <c r="G43" s="94">
        <v>3406.069</v>
      </c>
      <c r="H43" s="94">
        <v>1.6919999999999999</v>
      </c>
      <c r="I43" s="94">
        <v>3404.377</v>
      </c>
      <c r="J43" s="94">
        <v>116.264</v>
      </c>
    </row>
    <row r="44" spans="1:10" ht="12" customHeight="1" x14ac:dyDescent="0.25">
      <c r="A44" s="78" t="s">
        <v>157</v>
      </c>
      <c r="B44" s="80">
        <v>14</v>
      </c>
      <c r="C44" s="94">
        <v>44</v>
      </c>
      <c r="D44" s="94">
        <v>868.17700000000002</v>
      </c>
      <c r="E44" s="94">
        <v>0</v>
      </c>
      <c r="F44" s="94">
        <v>178.893</v>
      </c>
      <c r="G44" s="94">
        <v>1125.7049999999999</v>
      </c>
      <c r="H44" s="94">
        <v>122.438</v>
      </c>
      <c r="I44" s="94">
        <v>1003.2670000000001</v>
      </c>
      <c r="J44" s="94">
        <v>93.471000000000004</v>
      </c>
    </row>
    <row r="45" spans="1:10" ht="15.75" customHeight="1" x14ac:dyDescent="0.25">
      <c r="A45" s="110" t="s">
        <v>172</v>
      </c>
      <c r="B45" s="84">
        <v>6</v>
      </c>
      <c r="C45" s="142">
        <v>14</v>
      </c>
      <c r="D45" s="142">
        <v>121.636</v>
      </c>
      <c r="E45" s="85">
        <v>1.24</v>
      </c>
      <c r="F45" s="142">
        <v>44.854999999999997</v>
      </c>
      <c r="G45" s="142">
        <v>171.16800000000001</v>
      </c>
      <c r="H45" s="85">
        <v>3.6320000000000001</v>
      </c>
      <c r="I45" s="142">
        <v>167.536</v>
      </c>
      <c r="J45" s="142">
        <v>16.613</v>
      </c>
    </row>
    <row r="46" spans="1:10" ht="13.5" customHeight="1" x14ac:dyDescent="0.25">
      <c r="A46" s="110" t="s">
        <v>173</v>
      </c>
      <c r="B46" s="84">
        <v>3</v>
      </c>
      <c r="C46" s="142">
        <v>53</v>
      </c>
      <c r="D46" s="142">
        <v>1590.538</v>
      </c>
      <c r="E46" s="142">
        <v>0</v>
      </c>
      <c r="F46" s="142">
        <v>163.71</v>
      </c>
      <c r="G46" s="142">
        <v>2779.4110000000001</v>
      </c>
      <c r="H46" s="142">
        <v>0</v>
      </c>
      <c r="I46" s="142">
        <v>2779.4110000000001</v>
      </c>
      <c r="J46" s="142">
        <v>956.80799999999999</v>
      </c>
    </row>
    <row r="47" spans="1:10" ht="6" customHeight="1" x14ac:dyDescent="0.25">
      <c r="A47" s="110"/>
      <c r="B47" s="80"/>
      <c r="C47" s="162"/>
      <c r="D47" s="80"/>
      <c r="G47" s="202"/>
      <c r="H47" s="202"/>
    </row>
    <row r="48" spans="1:10" ht="12" customHeight="1" x14ac:dyDescent="0.25">
      <c r="A48" s="110" t="s">
        <v>200</v>
      </c>
      <c r="B48" s="80"/>
      <c r="C48" s="203"/>
      <c r="D48" s="80"/>
    </row>
    <row r="49" spans="1:12" ht="6" customHeight="1" x14ac:dyDescent="0.25">
      <c r="A49" s="84" t="s">
        <v>175</v>
      </c>
      <c r="B49" s="80"/>
      <c r="C49" s="203"/>
      <c r="D49" s="80"/>
    </row>
    <row r="50" spans="1:12" s="88" customFormat="1" ht="12" customHeight="1" x14ac:dyDescent="0.25">
      <c r="A50" s="110" t="s">
        <v>151</v>
      </c>
      <c r="B50" s="196">
        <v>477</v>
      </c>
      <c r="C50" s="85">
        <v>6871</v>
      </c>
      <c r="D50" s="85">
        <v>353759.81599999999</v>
      </c>
      <c r="E50" s="85">
        <v>11178.977999999999</v>
      </c>
      <c r="F50" s="85">
        <v>430517.09399999998</v>
      </c>
      <c r="G50" s="85">
        <v>536464.10900000005</v>
      </c>
      <c r="H50" s="85">
        <v>36678.050000000003</v>
      </c>
      <c r="I50" s="85">
        <v>499786.05900000001</v>
      </c>
      <c r="J50" s="85">
        <v>-26346.464</v>
      </c>
    </row>
    <row r="51" spans="1:12" s="88" customFormat="1" ht="16.5" customHeight="1" x14ac:dyDescent="0.25">
      <c r="A51" s="84" t="s">
        <v>152</v>
      </c>
      <c r="B51" s="204">
        <v>468</v>
      </c>
      <c r="C51" s="205">
        <v>6804</v>
      </c>
      <c r="D51" s="205">
        <v>352047.64199999999</v>
      </c>
      <c r="E51" s="205">
        <v>11177.737999999999</v>
      </c>
      <c r="F51" s="205">
        <v>430308.52899999998</v>
      </c>
      <c r="G51" s="205">
        <v>533513.53</v>
      </c>
      <c r="H51" s="205">
        <v>36674.417999999998</v>
      </c>
      <c r="I51" s="205">
        <v>496839.11200000002</v>
      </c>
      <c r="J51" s="205">
        <v>-27319.884999999998</v>
      </c>
      <c r="K51" s="206"/>
      <c r="L51" s="206"/>
    </row>
    <row r="52" spans="1:12" ht="15.75" customHeight="1" x14ac:dyDescent="0.25">
      <c r="A52" s="78" t="s">
        <v>153</v>
      </c>
      <c r="B52" s="207">
        <v>155</v>
      </c>
      <c r="C52" s="94">
        <v>1681</v>
      </c>
      <c r="D52" s="94">
        <v>54946.601999999999</v>
      </c>
      <c r="E52" s="94">
        <v>5664.723</v>
      </c>
      <c r="F52" s="94">
        <v>36253.112999999998</v>
      </c>
      <c r="G52" s="94">
        <v>109457.10799999999</v>
      </c>
      <c r="H52" s="94">
        <v>14299.409</v>
      </c>
      <c r="I52" s="94">
        <v>95157.698999999993</v>
      </c>
      <c r="J52" s="94">
        <v>19030.685000000001</v>
      </c>
      <c r="K52" s="208"/>
      <c r="L52" s="208"/>
    </row>
    <row r="53" spans="1:12" ht="12" customHeight="1" x14ac:dyDescent="0.25">
      <c r="A53" s="78" t="s">
        <v>154</v>
      </c>
      <c r="B53" s="207">
        <v>92</v>
      </c>
      <c r="C53" s="94">
        <v>684</v>
      </c>
      <c r="D53" s="94">
        <v>17724.313999999998</v>
      </c>
      <c r="E53" s="94">
        <v>2971.7820000000002</v>
      </c>
      <c r="F53" s="94">
        <v>11225.36</v>
      </c>
      <c r="G53" s="94">
        <v>39006.571000000004</v>
      </c>
      <c r="H53" s="90">
        <v>7354.0190000000002</v>
      </c>
      <c r="I53" s="94">
        <v>31652.552</v>
      </c>
      <c r="J53" s="94">
        <v>8358.375</v>
      </c>
      <c r="K53" s="208"/>
      <c r="L53" s="208"/>
    </row>
    <row r="54" spans="1:12" ht="12" customHeight="1" x14ac:dyDescent="0.25">
      <c r="A54" s="78" t="s">
        <v>155</v>
      </c>
      <c r="B54" s="149">
        <v>198</v>
      </c>
      <c r="C54" s="90">
        <v>4331</v>
      </c>
      <c r="D54" s="90">
        <v>276028.58299999998</v>
      </c>
      <c r="E54" s="90">
        <v>2540.7150000000001</v>
      </c>
      <c r="F54" s="90">
        <v>381946.49699999997</v>
      </c>
      <c r="G54" s="90">
        <v>380518.07699999999</v>
      </c>
      <c r="H54" s="90">
        <v>14896.86</v>
      </c>
      <c r="I54" s="90">
        <v>365621.217</v>
      </c>
      <c r="J54" s="90">
        <v>-54918.68</v>
      </c>
    </row>
    <row r="55" spans="1:12" ht="12" customHeight="1" x14ac:dyDescent="0.25">
      <c r="A55" s="78" t="s">
        <v>156</v>
      </c>
      <c r="B55" s="149">
        <v>9</v>
      </c>
      <c r="C55" s="90">
        <v>64</v>
      </c>
      <c r="D55" s="90">
        <v>2479.9659999999999</v>
      </c>
      <c r="E55" s="90">
        <v>0.51800000000000002</v>
      </c>
      <c r="F55" s="90">
        <v>704.66600000000005</v>
      </c>
      <c r="G55" s="90">
        <v>3406.069</v>
      </c>
      <c r="H55" s="90">
        <v>1.6919999999999999</v>
      </c>
      <c r="I55" s="90">
        <v>3404.377</v>
      </c>
      <c r="J55" s="90">
        <v>116.264</v>
      </c>
    </row>
    <row r="56" spans="1:12" ht="12" customHeight="1" x14ac:dyDescent="0.25">
      <c r="A56" s="78" t="s">
        <v>157</v>
      </c>
      <c r="B56" s="149">
        <v>14</v>
      </c>
      <c r="C56" s="90">
        <v>44</v>
      </c>
      <c r="D56" s="90">
        <v>868.17700000000002</v>
      </c>
      <c r="E56" s="90">
        <v>0</v>
      </c>
      <c r="F56" s="90">
        <v>178.893</v>
      </c>
      <c r="G56" s="90">
        <v>1125.7049999999999</v>
      </c>
      <c r="H56" s="90">
        <v>122.438</v>
      </c>
      <c r="I56" s="90">
        <v>1003.2670000000001</v>
      </c>
      <c r="J56" s="90">
        <v>93.471000000000004</v>
      </c>
    </row>
    <row r="57" spans="1:12" s="88" customFormat="1" ht="15.75" customHeight="1" x14ac:dyDescent="0.25">
      <c r="A57" s="110" t="s">
        <v>172</v>
      </c>
      <c r="B57" s="196">
        <v>6</v>
      </c>
      <c r="C57" s="209">
        <v>14</v>
      </c>
      <c r="D57" s="209">
        <v>121.636</v>
      </c>
      <c r="E57" s="209">
        <v>1.24</v>
      </c>
      <c r="F57" s="209">
        <v>44.854999999999997</v>
      </c>
      <c r="G57" s="209">
        <v>171.16800000000001</v>
      </c>
      <c r="H57" s="209">
        <v>3.6320000000000001</v>
      </c>
      <c r="I57" s="209">
        <v>167.536</v>
      </c>
      <c r="J57" s="209">
        <v>16.613</v>
      </c>
    </row>
    <row r="58" spans="1:12" s="88" customFormat="1" ht="12" customHeight="1" x14ac:dyDescent="0.25">
      <c r="A58" s="110" t="s">
        <v>173</v>
      </c>
      <c r="B58" s="196">
        <v>3</v>
      </c>
      <c r="C58" s="209">
        <v>53</v>
      </c>
      <c r="D58" s="209">
        <v>1590.538</v>
      </c>
      <c r="E58" s="209">
        <v>0</v>
      </c>
      <c r="F58" s="209">
        <v>163.71</v>
      </c>
      <c r="G58" s="209">
        <v>2779.4110000000001</v>
      </c>
      <c r="H58" s="209">
        <v>0</v>
      </c>
      <c r="I58" s="209">
        <v>2779.4110000000001</v>
      </c>
      <c r="J58" s="209">
        <v>956.80799999999999</v>
      </c>
    </row>
    <row r="59" spans="1:12" ht="5.25" customHeight="1" thickBot="1" x14ac:dyDescent="0.3">
      <c r="A59" s="115"/>
      <c r="B59" s="115"/>
      <c r="C59" s="210"/>
      <c r="D59" s="210"/>
      <c r="E59" s="210"/>
      <c r="F59" s="210"/>
      <c r="G59" s="210"/>
      <c r="H59" s="210"/>
      <c r="I59" s="210"/>
      <c r="J59" s="210"/>
    </row>
    <row r="60" spans="1:12" ht="13" customHeight="1" thickTop="1" x14ac:dyDescent="0.25">
      <c r="A60" s="2532" t="s">
        <v>182</v>
      </c>
      <c r="B60" s="2532"/>
      <c r="C60" s="2532"/>
      <c r="D60" s="2532"/>
      <c r="E60" s="2532"/>
      <c r="F60" s="2532"/>
      <c r="G60" s="2532"/>
      <c r="H60" s="2532"/>
      <c r="I60" s="2532"/>
      <c r="J60" s="2532"/>
    </row>
  </sheetData>
  <mergeCells count="17">
    <mergeCell ref="A2:C2"/>
    <mergeCell ref="A3:J3"/>
    <mergeCell ref="A5:A10"/>
    <mergeCell ref="B5:B9"/>
    <mergeCell ref="C5:C9"/>
    <mergeCell ref="D5:F5"/>
    <mergeCell ref="G5:I5"/>
    <mergeCell ref="J5:J9"/>
    <mergeCell ref="D6:D9"/>
    <mergeCell ref="E6:E9"/>
    <mergeCell ref="A60:J60"/>
    <mergeCell ref="F6:F9"/>
    <mergeCell ref="G6:G9"/>
    <mergeCell ref="H6:H9"/>
    <mergeCell ref="I6:I9"/>
    <mergeCell ref="B10:C10"/>
    <mergeCell ref="D10:J10"/>
  </mergeCells>
  <conditionalFormatting sqref="D32:J32">
    <cfRule type="cellIs" dxfId="89" priority="2" stopIfTrue="1" operator="between">
      <formula>0.1</formula>
      <formula>0.459</formula>
    </cfRule>
  </conditionalFormatting>
  <conditionalFormatting sqref="D45:J46">
    <cfRule type="cellIs" dxfId="88" priority="1" stopIfTrue="1" operator="between">
      <formula>0.1</formula>
      <formula>0.459</formula>
    </cfRule>
  </conditionalFormatting>
  <hyperlinks>
    <hyperlink ref="A1" location="Índice!A1" display="Voltar ao índice" xr:uid="{A4DE942F-25DD-4CF3-A18E-6ADABC9502CA}"/>
  </hyperlinks>
  <pageMargins left="0.59055118110236227" right="0.39370078740157483" top="0.78740157480314965" bottom="0.39370078740157483" header="0" footer="0"/>
  <pageSetup paperSize="9" orientation="portrait"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BE635-D91D-4B09-A75C-4B79CB091905}">
  <dimension ref="A1:L61"/>
  <sheetViews>
    <sheetView showGridLines="0" workbookViewId="0"/>
  </sheetViews>
  <sheetFormatPr defaultColWidth="10.54296875" defaultRowHeight="10.5" x14ac:dyDescent="0.25"/>
  <cols>
    <col min="1" max="1" width="10.54296875" style="77" customWidth="1"/>
    <col min="2" max="3" width="7.81640625" style="77" customWidth="1"/>
    <col min="4" max="8" width="7.453125" style="77" customWidth="1"/>
    <col min="9" max="9" width="7.7265625" style="77" customWidth="1"/>
    <col min="10" max="10" width="8" style="77" customWidth="1"/>
    <col min="11" max="16384" width="10.54296875" style="77"/>
  </cols>
  <sheetData>
    <row r="1" spans="1:12" ht="13" x14ac:dyDescent="0.3">
      <c r="A1" s="407" t="s">
        <v>371</v>
      </c>
    </row>
    <row r="2" spans="1:12" ht="15.75" customHeight="1" x14ac:dyDescent="0.25">
      <c r="A2" s="2527" t="s">
        <v>205</v>
      </c>
      <c r="B2" s="2527"/>
      <c r="C2" s="2527"/>
    </row>
    <row r="3" spans="1:12" ht="34.5" customHeight="1" x14ac:dyDescent="0.25">
      <c r="A3" s="2529" t="s">
        <v>206</v>
      </c>
      <c r="B3" s="2529"/>
      <c r="C3" s="2529"/>
      <c r="D3" s="2530"/>
      <c r="E3" s="2530"/>
      <c r="F3" s="2530"/>
      <c r="G3" s="2530"/>
      <c r="H3" s="2530"/>
      <c r="I3" s="2530"/>
      <c r="J3" s="2530"/>
    </row>
    <row r="4" spans="1:12" ht="13" customHeight="1" x14ac:dyDescent="0.25">
      <c r="A4" s="78">
        <v>2021</v>
      </c>
      <c r="B4" s="79"/>
      <c r="C4" s="80"/>
      <c r="D4" s="80"/>
    </row>
    <row r="5" spans="1:12" ht="15" customHeight="1" x14ac:dyDescent="0.25">
      <c r="A5" s="2512" t="s">
        <v>122</v>
      </c>
      <c r="B5" s="2512" t="s">
        <v>123</v>
      </c>
      <c r="C5" s="2512" t="s">
        <v>124</v>
      </c>
      <c r="D5" s="2520" t="s">
        <v>125</v>
      </c>
      <c r="E5" s="2521"/>
      <c r="F5" s="2521"/>
      <c r="G5" s="2522" t="s">
        <v>126</v>
      </c>
      <c r="H5" s="2523"/>
      <c r="I5" s="2523"/>
      <c r="J5" s="2524" t="s">
        <v>127</v>
      </c>
    </row>
    <row r="6" spans="1:12" ht="4.5" customHeight="1" x14ac:dyDescent="0.25">
      <c r="A6" s="2513"/>
      <c r="B6" s="2513"/>
      <c r="C6" s="2513"/>
      <c r="D6" s="2512" t="s">
        <v>130</v>
      </c>
      <c r="E6" s="2512" t="s">
        <v>131</v>
      </c>
      <c r="F6" s="2512" t="s">
        <v>132</v>
      </c>
      <c r="G6" s="2512" t="s">
        <v>0</v>
      </c>
      <c r="H6" s="2512" t="s">
        <v>133</v>
      </c>
      <c r="I6" s="2512" t="s">
        <v>134</v>
      </c>
      <c r="J6" s="2525"/>
    </row>
    <row r="7" spans="1:12" ht="12.75" customHeight="1" x14ac:dyDescent="0.25">
      <c r="A7" s="2513"/>
      <c r="B7" s="2513"/>
      <c r="C7" s="2513"/>
      <c r="D7" s="2513"/>
      <c r="E7" s="2513"/>
      <c r="F7" s="2513"/>
      <c r="G7" s="2513"/>
      <c r="H7" s="2513"/>
      <c r="I7" s="2513"/>
      <c r="J7" s="2525"/>
    </row>
    <row r="8" spans="1:12" x14ac:dyDescent="0.25">
      <c r="A8" s="2513"/>
      <c r="B8" s="2513"/>
      <c r="C8" s="2513"/>
      <c r="D8" s="2513"/>
      <c r="E8" s="2513"/>
      <c r="F8" s="2513"/>
      <c r="G8" s="2513"/>
      <c r="H8" s="2513"/>
      <c r="I8" s="2513"/>
      <c r="J8" s="2525"/>
    </row>
    <row r="9" spans="1:12" x14ac:dyDescent="0.25">
      <c r="A9" s="2513"/>
      <c r="B9" s="2513"/>
      <c r="C9" s="2513"/>
      <c r="D9" s="2513"/>
      <c r="E9" s="2513"/>
      <c r="F9" s="2513"/>
      <c r="G9" s="2513"/>
      <c r="H9" s="2513"/>
      <c r="I9" s="2513"/>
      <c r="J9" s="2525"/>
    </row>
    <row r="10" spans="1:12" ht="4.5" customHeight="1" x14ac:dyDescent="0.25">
      <c r="A10" s="2513"/>
      <c r="B10" s="2514"/>
      <c r="C10" s="2514"/>
      <c r="D10" s="2514"/>
      <c r="E10" s="2514"/>
      <c r="F10" s="2514"/>
      <c r="G10" s="2514"/>
      <c r="H10" s="2514"/>
      <c r="I10" s="2514"/>
      <c r="J10" s="2526"/>
    </row>
    <row r="11" spans="1:12" ht="15" customHeight="1" x14ac:dyDescent="0.25">
      <c r="A11" s="2519"/>
      <c r="B11" s="2515" t="s">
        <v>135</v>
      </c>
      <c r="C11" s="2516"/>
      <c r="D11" s="2515" t="s">
        <v>136</v>
      </c>
      <c r="E11" s="2517"/>
      <c r="F11" s="2517"/>
      <c r="G11" s="2517"/>
      <c r="H11" s="2517"/>
      <c r="I11" s="2517"/>
      <c r="J11" s="2517"/>
      <c r="L11" s="77" t="s">
        <v>139</v>
      </c>
    </row>
    <row r="12" spans="1:12" ht="5.25" customHeight="1" x14ac:dyDescent="0.25">
      <c r="A12" s="82"/>
      <c r="B12" s="82"/>
      <c r="C12" s="82"/>
      <c r="D12" s="80"/>
    </row>
    <row r="13" spans="1:12" ht="22.5" customHeight="1" x14ac:dyDescent="0.25">
      <c r="A13" s="2535" t="s">
        <v>207</v>
      </c>
      <c r="B13" s="2535"/>
      <c r="C13" s="2535"/>
      <c r="D13" s="2535"/>
      <c r="E13" s="2535"/>
      <c r="F13" s="2535"/>
      <c r="G13" s="2535"/>
      <c r="H13" s="2535"/>
      <c r="I13" s="2535"/>
      <c r="J13" s="2535"/>
    </row>
    <row r="14" spans="1:12" s="88" customFormat="1" ht="15" customHeight="1" x14ac:dyDescent="0.25">
      <c r="A14" s="175" t="s">
        <v>0</v>
      </c>
      <c r="B14" s="211">
        <v>3916</v>
      </c>
      <c r="C14" s="211">
        <v>7946</v>
      </c>
      <c r="D14" s="211">
        <v>119472.04300000001</v>
      </c>
      <c r="E14" s="211">
        <v>18631.885999999999</v>
      </c>
      <c r="F14" s="211">
        <v>434646.40100000001</v>
      </c>
      <c r="G14" s="211">
        <v>633038.11499999999</v>
      </c>
      <c r="H14" s="211">
        <v>40510.32</v>
      </c>
      <c r="I14" s="211">
        <v>592527.79500000004</v>
      </c>
      <c r="J14" s="211">
        <v>86612.214999999997</v>
      </c>
      <c r="K14" s="86"/>
      <c r="L14" s="212"/>
    </row>
    <row r="15" spans="1:12" ht="11.25" customHeight="1" x14ac:dyDescent="0.25">
      <c r="A15" s="82" t="s">
        <v>138</v>
      </c>
      <c r="B15" s="213">
        <v>3845</v>
      </c>
      <c r="C15" s="213">
        <v>5142</v>
      </c>
      <c r="D15" s="213">
        <v>48167.23</v>
      </c>
      <c r="E15" s="213">
        <v>7274.2169999999996</v>
      </c>
      <c r="F15" s="213">
        <v>197011.86900000001</v>
      </c>
      <c r="G15" s="213">
        <v>272802.92099999997</v>
      </c>
      <c r="H15" s="213">
        <v>9246.2479999999996</v>
      </c>
      <c r="I15" s="213">
        <v>263556.67300000001</v>
      </c>
      <c r="J15" s="213">
        <v>54278.239999999998</v>
      </c>
      <c r="K15" s="91"/>
      <c r="L15" s="212"/>
    </row>
    <row r="16" spans="1:12" ht="10.5" customHeight="1" x14ac:dyDescent="0.25">
      <c r="A16" s="93" t="s">
        <v>140</v>
      </c>
      <c r="B16" s="90">
        <v>58</v>
      </c>
      <c r="C16" s="90" t="s">
        <v>163</v>
      </c>
      <c r="D16" s="90" t="s">
        <v>163</v>
      </c>
      <c r="E16" s="90" t="s">
        <v>163</v>
      </c>
      <c r="F16" s="90" t="s">
        <v>163</v>
      </c>
      <c r="G16" s="90" t="s">
        <v>163</v>
      </c>
      <c r="H16" s="90" t="s">
        <v>163</v>
      </c>
      <c r="I16" s="90" t="s">
        <v>163</v>
      </c>
      <c r="J16" s="90" t="s">
        <v>163</v>
      </c>
      <c r="K16" s="91"/>
      <c r="L16" s="212"/>
    </row>
    <row r="17" spans="1:12" ht="10.5" customHeight="1" x14ac:dyDescent="0.25">
      <c r="A17" s="93" t="s">
        <v>141</v>
      </c>
      <c r="B17" s="94">
        <v>12</v>
      </c>
      <c r="C17" s="94">
        <v>1269</v>
      </c>
      <c r="D17" s="94">
        <v>36358.521999999997</v>
      </c>
      <c r="E17" s="94">
        <v>1773.7429999999999</v>
      </c>
      <c r="F17" s="94">
        <v>114214.056</v>
      </c>
      <c r="G17" s="94">
        <v>161794.603</v>
      </c>
      <c r="H17" s="94">
        <v>8048.6949999999997</v>
      </c>
      <c r="I17" s="94">
        <v>153745.908</v>
      </c>
      <c r="J17" s="94">
        <v>4580.24</v>
      </c>
      <c r="K17" s="91"/>
      <c r="L17" s="212"/>
    </row>
    <row r="18" spans="1:12" ht="10.5" customHeight="1" x14ac:dyDescent="0.25">
      <c r="A18" s="79" t="s">
        <v>142</v>
      </c>
      <c r="B18" s="94">
        <v>1</v>
      </c>
      <c r="C18" s="94" t="s">
        <v>163</v>
      </c>
      <c r="D18" s="94" t="s">
        <v>163</v>
      </c>
      <c r="E18" s="94" t="s">
        <v>163</v>
      </c>
      <c r="F18" s="94" t="s">
        <v>163</v>
      </c>
      <c r="G18" s="94" t="s">
        <v>163</v>
      </c>
      <c r="H18" s="94" t="s">
        <v>163</v>
      </c>
      <c r="I18" s="94" t="s">
        <v>163</v>
      </c>
      <c r="J18" s="94" t="s">
        <v>163</v>
      </c>
      <c r="K18" s="91"/>
      <c r="L18" s="212"/>
    </row>
    <row r="19" spans="1:12" ht="15" customHeight="1" x14ac:dyDescent="0.25">
      <c r="A19" s="84" t="s">
        <v>208</v>
      </c>
      <c r="B19" s="183"/>
      <c r="C19" s="183"/>
      <c r="D19" s="183"/>
      <c r="E19" s="191"/>
      <c r="F19" s="191"/>
      <c r="G19" s="191"/>
      <c r="H19" s="191"/>
      <c r="I19" s="191"/>
      <c r="J19" s="191"/>
      <c r="K19" s="176"/>
    </row>
    <row r="20" spans="1:12" ht="15" customHeight="1" x14ac:dyDescent="0.25">
      <c r="A20" s="175" t="s">
        <v>0</v>
      </c>
      <c r="B20" s="211">
        <v>3495</v>
      </c>
      <c r="C20" s="211">
        <v>7165</v>
      </c>
      <c r="D20" s="211">
        <v>105692.599</v>
      </c>
      <c r="E20" s="211">
        <v>16336.691000000001</v>
      </c>
      <c r="F20" s="211">
        <v>394248.37400000001</v>
      </c>
      <c r="G20" s="211">
        <v>578725.70900000003</v>
      </c>
      <c r="H20" s="211">
        <v>29150.141</v>
      </c>
      <c r="I20" s="211">
        <v>549575.56799999997</v>
      </c>
      <c r="J20" s="211">
        <v>82589.778000000006</v>
      </c>
      <c r="K20" s="176"/>
    </row>
    <row r="21" spans="1:12" ht="11.25" customHeight="1" x14ac:dyDescent="0.25">
      <c r="A21" s="79" t="s">
        <v>138</v>
      </c>
      <c r="B21" s="90">
        <v>3430</v>
      </c>
      <c r="C21" s="90">
        <v>4589</v>
      </c>
      <c r="D21" s="90">
        <v>43429.436000000002</v>
      </c>
      <c r="E21" s="90">
        <v>6277.89</v>
      </c>
      <c r="F21" s="90">
        <v>184908.76800000001</v>
      </c>
      <c r="G21" s="90">
        <v>252932.36799999999</v>
      </c>
      <c r="H21" s="90">
        <v>7726.8090000000002</v>
      </c>
      <c r="I21" s="90">
        <v>245205.55900000001</v>
      </c>
      <c r="J21" s="90">
        <v>51375.737000000001</v>
      </c>
      <c r="K21" s="176"/>
    </row>
    <row r="22" spans="1:12" ht="10" customHeight="1" x14ac:dyDescent="0.25">
      <c r="A22" s="214" t="s">
        <v>140</v>
      </c>
      <c r="B22" s="215">
        <v>53</v>
      </c>
      <c r="C22" s="215">
        <v>929</v>
      </c>
      <c r="D22" s="215">
        <v>24155.356</v>
      </c>
      <c r="E22" s="215">
        <v>7197.84</v>
      </c>
      <c r="F22" s="215">
        <v>75898.61</v>
      </c>
      <c r="G22" s="215">
        <v>137380.88800000001</v>
      </c>
      <c r="H22" s="215">
        <v>7873.8230000000003</v>
      </c>
      <c r="I22" s="215">
        <v>129507.065</v>
      </c>
      <c r="J22" s="215">
        <v>22479.763999999999</v>
      </c>
      <c r="K22" s="176"/>
    </row>
    <row r="23" spans="1:12" ht="10" customHeight="1" x14ac:dyDescent="0.25">
      <c r="A23" s="214" t="s">
        <v>141</v>
      </c>
      <c r="B23" s="213">
        <v>11</v>
      </c>
      <c r="C23" s="213" t="s">
        <v>163</v>
      </c>
      <c r="D23" s="213" t="s">
        <v>163</v>
      </c>
      <c r="E23" s="213" t="s">
        <v>163</v>
      </c>
      <c r="F23" s="213" t="s">
        <v>163</v>
      </c>
      <c r="G23" s="213" t="s">
        <v>163</v>
      </c>
      <c r="H23" s="213" t="s">
        <v>163</v>
      </c>
      <c r="I23" s="213" t="s">
        <v>163</v>
      </c>
      <c r="J23" s="213" t="s">
        <v>163</v>
      </c>
      <c r="K23" s="176"/>
    </row>
    <row r="24" spans="1:12" ht="10" customHeight="1" x14ac:dyDescent="0.25">
      <c r="A24" s="82" t="s">
        <v>142</v>
      </c>
      <c r="B24" s="215">
        <v>1</v>
      </c>
      <c r="C24" s="215" t="s">
        <v>163</v>
      </c>
      <c r="D24" s="215" t="s">
        <v>163</v>
      </c>
      <c r="E24" s="215" t="s">
        <v>163</v>
      </c>
      <c r="F24" s="215" t="s">
        <v>163</v>
      </c>
      <c r="G24" s="215" t="s">
        <v>163</v>
      </c>
      <c r="H24" s="215" t="s">
        <v>163</v>
      </c>
      <c r="I24" s="215" t="s">
        <v>163</v>
      </c>
      <c r="J24" s="215" t="s">
        <v>163</v>
      </c>
      <c r="K24" s="176"/>
    </row>
    <row r="25" spans="1:12" ht="13.5" customHeight="1" x14ac:dyDescent="0.25">
      <c r="A25" s="84" t="s">
        <v>209</v>
      </c>
      <c r="B25" s="89"/>
      <c r="C25" s="89"/>
      <c r="D25" s="183"/>
      <c r="E25" s="191"/>
      <c r="F25" s="191"/>
      <c r="G25" s="191"/>
      <c r="H25" s="191"/>
      <c r="I25" s="191"/>
      <c r="J25" s="191"/>
      <c r="K25" s="176"/>
    </row>
    <row r="26" spans="1:12" s="88" customFormat="1" ht="15" customHeight="1" x14ac:dyDescent="0.25">
      <c r="A26" s="175" t="s">
        <v>0</v>
      </c>
      <c r="B26" s="211">
        <v>2893</v>
      </c>
      <c r="C26" s="211">
        <v>5229</v>
      </c>
      <c r="D26" s="211">
        <v>80383.835999999996</v>
      </c>
      <c r="E26" s="211">
        <v>7900.6459999999997</v>
      </c>
      <c r="F26" s="211">
        <v>310360.84000000003</v>
      </c>
      <c r="G26" s="211">
        <v>423842.72100000002</v>
      </c>
      <c r="H26" s="211">
        <v>6392.9790000000003</v>
      </c>
      <c r="I26" s="211">
        <v>417449.74200000003</v>
      </c>
      <c r="J26" s="211">
        <v>44793.508000000002</v>
      </c>
      <c r="K26" s="179"/>
    </row>
    <row r="27" spans="1:12" ht="11.25" customHeight="1" x14ac:dyDescent="0.25">
      <c r="A27" s="79" t="s">
        <v>138</v>
      </c>
      <c r="B27" s="90">
        <v>2844</v>
      </c>
      <c r="C27" s="90">
        <v>3798</v>
      </c>
      <c r="D27" s="90">
        <v>35683.563999999998</v>
      </c>
      <c r="E27" s="90">
        <v>5391.2629999999999</v>
      </c>
      <c r="F27" s="90">
        <v>154835.622</v>
      </c>
      <c r="G27" s="90">
        <v>211443.88500000001</v>
      </c>
      <c r="H27" s="90">
        <v>6223.71</v>
      </c>
      <c r="I27" s="90">
        <v>205220.17499999999</v>
      </c>
      <c r="J27" s="90">
        <v>31831.550999999999</v>
      </c>
      <c r="K27" s="176"/>
    </row>
    <row r="28" spans="1:12" ht="11.25" customHeight="1" x14ac:dyDescent="0.25">
      <c r="A28" s="93" t="s">
        <v>140</v>
      </c>
      <c r="B28" s="94">
        <v>41</v>
      </c>
      <c r="C28" s="94">
        <v>695</v>
      </c>
      <c r="D28" s="94">
        <v>17883.578000000001</v>
      </c>
      <c r="E28" s="94">
        <v>1917.7909999999999</v>
      </c>
      <c r="F28" s="94">
        <v>57947.292999999998</v>
      </c>
      <c r="G28" s="94">
        <v>76427.748999999996</v>
      </c>
      <c r="H28" s="94">
        <v>169.26900000000001</v>
      </c>
      <c r="I28" s="94">
        <v>76258.48</v>
      </c>
      <c r="J28" s="94">
        <v>5608.1869999999999</v>
      </c>
      <c r="K28" s="176"/>
    </row>
    <row r="29" spans="1:12" ht="11.15" customHeight="1" x14ac:dyDescent="0.25">
      <c r="A29" s="93" t="s">
        <v>141</v>
      </c>
      <c r="B29" s="94">
        <v>8</v>
      </c>
      <c r="C29" s="94">
        <v>736</v>
      </c>
      <c r="D29" s="94">
        <v>26816.694</v>
      </c>
      <c r="E29" s="94">
        <v>591.59199999999998</v>
      </c>
      <c r="F29" s="94">
        <v>97577.925000000003</v>
      </c>
      <c r="G29" s="94">
        <v>135971.087</v>
      </c>
      <c r="H29" s="94">
        <v>0</v>
      </c>
      <c r="I29" s="94">
        <v>135971.087</v>
      </c>
      <c r="J29" s="94">
        <v>7353.77</v>
      </c>
      <c r="K29" s="176"/>
    </row>
    <row r="30" spans="1:12" ht="11.15" customHeight="1" x14ac:dyDescent="0.25">
      <c r="A30" s="79" t="s">
        <v>142</v>
      </c>
      <c r="B30" s="94">
        <v>0</v>
      </c>
      <c r="C30" s="94">
        <v>0</v>
      </c>
      <c r="D30" s="94">
        <v>0</v>
      </c>
      <c r="E30" s="94">
        <v>0</v>
      </c>
      <c r="F30" s="94">
        <v>0</v>
      </c>
      <c r="G30" s="94">
        <v>0</v>
      </c>
      <c r="H30" s="94">
        <v>0</v>
      </c>
      <c r="I30" s="94">
        <v>0</v>
      </c>
      <c r="J30" s="94">
        <v>0</v>
      </c>
      <c r="K30" s="176"/>
    </row>
    <row r="31" spans="1:12" ht="12" customHeight="1" x14ac:dyDescent="0.25">
      <c r="A31" s="84" t="s">
        <v>210</v>
      </c>
      <c r="B31" s="89"/>
      <c r="C31" s="89"/>
      <c r="D31" s="183"/>
      <c r="E31" s="191"/>
      <c r="F31" s="191"/>
      <c r="G31" s="191"/>
      <c r="H31" s="191"/>
      <c r="I31" s="191"/>
      <c r="J31" s="191"/>
      <c r="K31" s="176"/>
    </row>
    <row r="32" spans="1:12" ht="15" customHeight="1" x14ac:dyDescent="0.25">
      <c r="A32" s="175" t="s">
        <v>0</v>
      </c>
      <c r="B32" s="211">
        <v>492</v>
      </c>
      <c r="C32" s="211">
        <v>680</v>
      </c>
      <c r="D32" s="211">
        <v>6762.165</v>
      </c>
      <c r="E32" s="211">
        <v>178.767</v>
      </c>
      <c r="F32" s="211">
        <v>15657.93</v>
      </c>
      <c r="G32" s="211">
        <v>26734.14</v>
      </c>
      <c r="H32" s="211">
        <v>223.99</v>
      </c>
      <c r="I32" s="211">
        <v>26510.15</v>
      </c>
      <c r="J32" s="211">
        <v>4464.9430000000002</v>
      </c>
      <c r="K32" s="176"/>
    </row>
    <row r="33" spans="1:11" ht="11.25" customHeight="1" x14ac:dyDescent="0.25">
      <c r="A33" s="79" t="s">
        <v>138</v>
      </c>
      <c r="B33" s="90">
        <v>487</v>
      </c>
      <c r="C33" s="90">
        <v>607</v>
      </c>
      <c r="D33" s="90">
        <v>4942.2479999999996</v>
      </c>
      <c r="E33" s="90">
        <v>178.767</v>
      </c>
      <c r="F33" s="90">
        <v>13463.558999999999</v>
      </c>
      <c r="G33" s="90">
        <v>22958.69</v>
      </c>
      <c r="H33" s="90">
        <v>223.99</v>
      </c>
      <c r="I33" s="90">
        <v>22734.7</v>
      </c>
      <c r="J33" s="90">
        <v>4556.366</v>
      </c>
      <c r="K33" s="176"/>
    </row>
    <row r="34" spans="1:11" ht="11.15" customHeight="1" x14ac:dyDescent="0.25">
      <c r="A34" s="93" t="s">
        <v>140</v>
      </c>
      <c r="B34" s="90">
        <v>5</v>
      </c>
      <c r="C34" s="90">
        <v>73</v>
      </c>
      <c r="D34" s="90">
        <v>1819.9169999999999</v>
      </c>
      <c r="E34" s="90">
        <v>0</v>
      </c>
      <c r="F34" s="90">
        <v>2194.3710000000001</v>
      </c>
      <c r="G34" s="90">
        <v>3775.45</v>
      </c>
      <c r="H34" s="90">
        <v>0</v>
      </c>
      <c r="I34" s="90">
        <v>3775.45</v>
      </c>
      <c r="J34" s="90">
        <v>-91.423000000000002</v>
      </c>
      <c r="K34" s="176"/>
    </row>
    <row r="35" spans="1:11" ht="11.15" customHeight="1" x14ac:dyDescent="0.25">
      <c r="A35" s="93" t="s">
        <v>141</v>
      </c>
      <c r="B35" s="90">
        <v>0</v>
      </c>
      <c r="C35" s="90">
        <v>0</v>
      </c>
      <c r="D35" s="90">
        <v>0</v>
      </c>
      <c r="E35" s="90">
        <v>0</v>
      </c>
      <c r="F35" s="90">
        <v>0</v>
      </c>
      <c r="G35" s="90">
        <v>0</v>
      </c>
      <c r="H35" s="90">
        <v>0</v>
      </c>
      <c r="I35" s="90">
        <v>0</v>
      </c>
      <c r="J35" s="90">
        <v>0</v>
      </c>
      <c r="K35" s="176"/>
    </row>
    <row r="36" spans="1:11" ht="11.15" customHeight="1" x14ac:dyDescent="0.25">
      <c r="A36" s="79" t="s">
        <v>142</v>
      </c>
      <c r="B36" s="90">
        <v>0</v>
      </c>
      <c r="C36" s="90">
        <v>0</v>
      </c>
      <c r="D36" s="90">
        <v>0</v>
      </c>
      <c r="E36" s="90">
        <v>0</v>
      </c>
      <c r="F36" s="90">
        <v>0</v>
      </c>
      <c r="G36" s="90">
        <v>0</v>
      </c>
      <c r="H36" s="90">
        <v>0</v>
      </c>
      <c r="I36" s="90">
        <v>0</v>
      </c>
      <c r="J36" s="90">
        <v>0</v>
      </c>
      <c r="K36" s="176"/>
    </row>
    <row r="37" spans="1:11" ht="15.75" customHeight="1" x14ac:dyDescent="0.25">
      <c r="A37" s="84" t="s">
        <v>211</v>
      </c>
      <c r="B37" s="89"/>
      <c r="C37" s="89"/>
      <c r="D37" s="183"/>
      <c r="E37" s="191"/>
      <c r="F37" s="191"/>
      <c r="G37" s="191"/>
      <c r="H37" s="191"/>
      <c r="I37" s="191"/>
      <c r="J37" s="191"/>
      <c r="K37" s="176"/>
    </row>
    <row r="38" spans="1:11" ht="15" customHeight="1" x14ac:dyDescent="0.25">
      <c r="A38" s="175" t="s">
        <v>0</v>
      </c>
      <c r="B38" s="211">
        <v>49</v>
      </c>
      <c r="C38" s="211">
        <v>189</v>
      </c>
      <c r="D38" s="211">
        <v>5664.4870000000001</v>
      </c>
      <c r="E38" s="211">
        <v>5808.5150000000003</v>
      </c>
      <c r="F38" s="211">
        <v>25223.532999999999</v>
      </c>
      <c r="G38" s="211">
        <v>67975.175000000003</v>
      </c>
      <c r="H38" s="211">
        <v>8499.1370000000006</v>
      </c>
      <c r="I38" s="211">
        <v>59476.038</v>
      </c>
      <c r="J38" s="211">
        <v>31889.449000000001</v>
      </c>
      <c r="K38" s="176"/>
    </row>
    <row r="39" spans="1:11" ht="11.25" customHeight="1" x14ac:dyDescent="0.25">
      <c r="A39" s="79" t="s">
        <v>138</v>
      </c>
      <c r="B39" s="94">
        <v>45</v>
      </c>
      <c r="C39" s="94">
        <v>85</v>
      </c>
      <c r="D39" s="94">
        <v>1998.1759999999999</v>
      </c>
      <c r="E39" s="94">
        <v>626.09299999999996</v>
      </c>
      <c r="F39" s="94">
        <v>11890.823</v>
      </c>
      <c r="G39" s="94">
        <v>13636.39</v>
      </c>
      <c r="H39" s="94">
        <v>1224.5940000000001</v>
      </c>
      <c r="I39" s="94">
        <v>12411.796</v>
      </c>
      <c r="J39" s="94">
        <v>15390.837</v>
      </c>
      <c r="K39" s="176"/>
    </row>
    <row r="40" spans="1:11" ht="11.25" customHeight="1" x14ac:dyDescent="0.25">
      <c r="A40" s="214" t="s">
        <v>140</v>
      </c>
      <c r="B40" s="213">
        <v>4</v>
      </c>
      <c r="C40" s="213">
        <v>104</v>
      </c>
      <c r="D40" s="213">
        <v>3666.3110000000001</v>
      </c>
      <c r="E40" s="213">
        <v>5182.4219999999996</v>
      </c>
      <c r="F40" s="213">
        <v>13332.71</v>
      </c>
      <c r="G40" s="213">
        <v>54338.785000000003</v>
      </c>
      <c r="H40" s="213">
        <v>7274.5429999999997</v>
      </c>
      <c r="I40" s="213">
        <v>47064.241999999998</v>
      </c>
      <c r="J40" s="213">
        <v>16498.612000000001</v>
      </c>
      <c r="K40" s="176"/>
    </row>
    <row r="41" spans="1:11" ht="11.25" customHeight="1" x14ac:dyDescent="0.25">
      <c r="A41" s="93" t="s">
        <v>141</v>
      </c>
      <c r="B41" s="94">
        <v>0</v>
      </c>
      <c r="C41" s="94">
        <v>0</v>
      </c>
      <c r="D41" s="94">
        <v>0</v>
      </c>
      <c r="E41" s="94">
        <v>0</v>
      </c>
      <c r="F41" s="94">
        <v>0</v>
      </c>
      <c r="G41" s="94">
        <v>0</v>
      </c>
      <c r="H41" s="94">
        <v>0</v>
      </c>
      <c r="I41" s="94">
        <v>0</v>
      </c>
      <c r="J41" s="94">
        <v>0</v>
      </c>
      <c r="K41" s="176"/>
    </row>
    <row r="42" spans="1:11" ht="13" customHeight="1" x14ac:dyDescent="0.25">
      <c r="A42" s="79" t="s">
        <v>142</v>
      </c>
      <c r="B42" s="90">
        <v>0</v>
      </c>
      <c r="C42" s="90">
        <v>0</v>
      </c>
      <c r="D42" s="90">
        <v>0</v>
      </c>
      <c r="E42" s="90">
        <v>0</v>
      </c>
      <c r="F42" s="90">
        <v>0</v>
      </c>
      <c r="G42" s="90">
        <v>0</v>
      </c>
      <c r="H42" s="90">
        <v>0</v>
      </c>
      <c r="I42" s="90">
        <v>0</v>
      </c>
      <c r="J42" s="90">
        <v>0</v>
      </c>
      <c r="K42" s="176"/>
    </row>
    <row r="43" spans="1:11" ht="15" customHeight="1" x14ac:dyDescent="0.25">
      <c r="A43" s="84" t="s">
        <v>212</v>
      </c>
      <c r="B43" s="89"/>
      <c r="C43" s="89"/>
      <c r="D43" s="183"/>
      <c r="E43" s="191"/>
      <c r="F43" s="191"/>
      <c r="G43" s="191"/>
      <c r="H43" s="191"/>
      <c r="I43" s="191"/>
      <c r="J43" s="191"/>
      <c r="K43" s="176"/>
    </row>
    <row r="44" spans="1:11" ht="15" customHeight="1" x14ac:dyDescent="0.25">
      <c r="A44" s="175" t="s">
        <v>0</v>
      </c>
      <c r="B44" s="211">
        <v>61</v>
      </c>
      <c r="C44" s="211">
        <v>1067</v>
      </c>
      <c r="D44" s="211">
        <v>12882.111000000001</v>
      </c>
      <c r="E44" s="211">
        <v>2448.7629999999999</v>
      </c>
      <c r="F44" s="211">
        <v>43006.071000000004</v>
      </c>
      <c r="G44" s="211">
        <v>60173.673000000003</v>
      </c>
      <c r="H44" s="211">
        <v>14034.035</v>
      </c>
      <c r="I44" s="211">
        <v>46139.637999999999</v>
      </c>
      <c r="J44" s="211">
        <v>1441.8779999999999</v>
      </c>
      <c r="K44" s="176"/>
    </row>
    <row r="45" spans="1:11" ht="11.25" customHeight="1" x14ac:dyDescent="0.25">
      <c r="A45" s="79" t="s">
        <v>138</v>
      </c>
      <c r="B45" s="94">
        <v>54</v>
      </c>
      <c r="C45" s="94">
        <v>99</v>
      </c>
      <c r="D45" s="94">
        <v>805.44799999999998</v>
      </c>
      <c r="E45" s="94">
        <v>81.766999999999996</v>
      </c>
      <c r="F45" s="94">
        <v>4718.7640000000001</v>
      </c>
      <c r="G45" s="94">
        <v>4893.4030000000002</v>
      </c>
      <c r="H45" s="94">
        <v>54.515000000000001</v>
      </c>
      <c r="I45" s="94">
        <v>4838.8879999999999</v>
      </c>
      <c r="J45" s="94">
        <v>-403.017</v>
      </c>
      <c r="K45" s="176"/>
    </row>
    <row r="46" spans="1:11" ht="12" customHeight="1" x14ac:dyDescent="0.25">
      <c r="A46" s="93" t="s">
        <v>140</v>
      </c>
      <c r="B46" s="94">
        <v>3</v>
      </c>
      <c r="C46" s="94">
        <v>57</v>
      </c>
      <c r="D46" s="94">
        <v>785.55</v>
      </c>
      <c r="E46" s="94">
        <v>97.626999999999995</v>
      </c>
      <c r="F46" s="94">
        <v>2424.2359999999999</v>
      </c>
      <c r="G46" s="94">
        <v>2838.904</v>
      </c>
      <c r="H46" s="94">
        <v>430.01100000000002</v>
      </c>
      <c r="I46" s="94">
        <v>2408.893</v>
      </c>
      <c r="J46" s="94">
        <v>464.38799999999998</v>
      </c>
      <c r="K46" s="176"/>
    </row>
    <row r="47" spans="1:11" ht="12" customHeight="1" x14ac:dyDescent="0.25">
      <c r="A47" s="93" t="s">
        <v>141</v>
      </c>
      <c r="B47" s="90">
        <v>3</v>
      </c>
      <c r="C47" s="90" t="s">
        <v>163</v>
      </c>
      <c r="D47" s="90" t="s">
        <v>163</v>
      </c>
      <c r="E47" s="90" t="s">
        <v>163</v>
      </c>
      <c r="F47" s="90" t="s">
        <v>163</v>
      </c>
      <c r="G47" s="90" t="s">
        <v>163</v>
      </c>
      <c r="H47" s="90" t="s">
        <v>163</v>
      </c>
      <c r="I47" s="90" t="s">
        <v>163</v>
      </c>
      <c r="J47" s="90" t="s">
        <v>163</v>
      </c>
      <c r="K47" s="176"/>
    </row>
    <row r="48" spans="1:11" ht="12" customHeight="1" x14ac:dyDescent="0.25">
      <c r="A48" s="79" t="s">
        <v>142</v>
      </c>
      <c r="B48" s="90">
        <v>1</v>
      </c>
      <c r="C48" s="90" t="s">
        <v>163</v>
      </c>
      <c r="D48" s="90" t="s">
        <v>163</v>
      </c>
      <c r="E48" s="90" t="s">
        <v>163</v>
      </c>
      <c r="F48" s="90" t="s">
        <v>163</v>
      </c>
      <c r="G48" s="90" t="s">
        <v>163</v>
      </c>
      <c r="H48" s="90" t="s">
        <v>163</v>
      </c>
      <c r="I48" s="90" t="s">
        <v>163</v>
      </c>
      <c r="J48" s="90" t="s">
        <v>163</v>
      </c>
      <c r="K48" s="176"/>
    </row>
    <row r="49" spans="1:11" ht="15" customHeight="1" x14ac:dyDescent="0.25">
      <c r="A49" s="84" t="s">
        <v>213</v>
      </c>
      <c r="B49" s="213"/>
      <c r="C49" s="213"/>
      <c r="D49" s="213"/>
      <c r="E49" s="213"/>
      <c r="F49" s="213"/>
      <c r="G49" s="213"/>
      <c r="H49" s="213"/>
      <c r="I49" s="213"/>
      <c r="J49" s="213"/>
      <c r="K49" s="176"/>
    </row>
    <row r="50" spans="1:11" ht="15" customHeight="1" x14ac:dyDescent="0.25">
      <c r="A50" s="175" t="s">
        <v>0</v>
      </c>
      <c r="B50" s="211">
        <v>421</v>
      </c>
      <c r="C50" s="211">
        <v>781</v>
      </c>
      <c r="D50" s="211">
        <v>13779.444</v>
      </c>
      <c r="E50" s="211">
        <v>2295.1950000000002</v>
      </c>
      <c r="F50" s="211">
        <v>40398.027000000002</v>
      </c>
      <c r="G50" s="211">
        <v>54312.406000000003</v>
      </c>
      <c r="H50" s="211">
        <v>11360.179</v>
      </c>
      <c r="I50" s="211">
        <v>42952.226999999999</v>
      </c>
      <c r="J50" s="211">
        <v>4022.4369999999999</v>
      </c>
      <c r="K50" s="176"/>
    </row>
    <row r="51" spans="1:11" ht="11.25" customHeight="1" x14ac:dyDescent="0.25">
      <c r="A51" s="79" t="s">
        <v>138</v>
      </c>
      <c r="B51" s="213">
        <v>415</v>
      </c>
      <c r="C51" s="213">
        <v>553</v>
      </c>
      <c r="D51" s="213">
        <v>4737.7939999999999</v>
      </c>
      <c r="E51" s="213">
        <v>996.327</v>
      </c>
      <c r="F51" s="213">
        <v>12103.101000000001</v>
      </c>
      <c r="G51" s="213">
        <v>19870.553</v>
      </c>
      <c r="H51" s="213">
        <v>1519.4390000000001</v>
      </c>
      <c r="I51" s="213">
        <v>18351.114000000001</v>
      </c>
      <c r="J51" s="213">
        <v>2902.5030000000002</v>
      </c>
      <c r="K51" s="176"/>
    </row>
    <row r="52" spans="1:11" ht="11.5" customHeight="1" x14ac:dyDescent="0.25">
      <c r="A52" s="93" t="s">
        <v>140</v>
      </c>
      <c r="B52" s="94">
        <v>5</v>
      </c>
      <c r="C52" s="94" t="s">
        <v>163</v>
      </c>
      <c r="D52" s="94" t="s">
        <v>163</v>
      </c>
      <c r="E52" s="94" t="s">
        <v>163</v>
      </c>
      <c r="F52" s="94" t="s">
        <v>163</v>
      </c>
      <c r="G52" s="94" t="s">
        <v>163</v>
      </c>
      <c r="H52" s="94" t="s">
        <v>163</v>
      </c>
      <c r="I52" s="94" t="s">
        <v>163</v>
      </c>
      <c r="J52" s="94" t="s">
        <v>163</v>
      </c>
      <c r="K52" s="176"/>
    </row>
    <row r="53" spans="1:11" ht="11.5" customHeight="1" x14ac:dyDescent="0.25">
      <c r="A53" s="93" t="s">
        <v>141</v>
      </c>
      <c r="B53" s="213">
        <v>1</v>
      </c>
      <c r="C53" s="213" t="s">
        <v>163</v>
      </c>
      <c r="D53" s="213" t="s">
        <v>163</v>
      </c>
      <c r="E53" s="213" t="s">
        <v>163</v>
      </c>
      <c r="F53" s="213" t="s">
        <v>163</v>
      </c>
      <c r="G53" s="213" t="s">
        <v>163</v>
      </c>
      <c r="H53" s="213" t="s">
        <v>163</v>
      </c>
      <c r="I53" s="213" t="s">
        <v>163</v>
      </c>
      <c r="J53" s="213" t="s">
        <v>163</v>
      </c>
      <c r="K53" s="176"/>
    </row>
    <row r="54" spans="1:11" ht="11.5" customHeight="1" x14ac:dyDescent="0.25">
      <c r="A54" s="79" t="s">
        <v>142</v>
      </c>
      <c r="B54" s="90">
        <v>0</v>
      </c>
      <c r="C54" s="90">
        <v>0</v>
      </c>
      <c r="D54" s="90">
        <v>0</v>
      </c>
      <c r="E54" s="90">
        <v>0</v>
      </c>
      <c r="F54" s="90">
        <v>0</v>
      </c>
      <c r="G54" s="90">
        <v>0</v>
      </c>
      <c r="H54" s="90">
        <v>0</v>
      </c>
      <c r="I54" s="90">
        <v>0</v>
      </c>
      <c r="J54" s="90">
        <v>0</v>
      </c>
      <c r="K54" s="176"/>
    </row>
    <row r="55" spans="1:11" ht="3.75" customHeight="1" thickBot="1" x14ac:dyDescent="0.3">
      <c r="A55" s="115"/>
      <c r="B55" s="115"/>
      <c r="C55" s="115"/>
      <c r="D55" s="115"/>
      <c r="E55" s="115"/>
      <c r="F55" s="115"/>
      <c r="G55" s="115"/>
      <c r="H55" s="115"/>
      <c r="I55" s="115"/>
      <c r="J55" s="115"/>
    </row>
    <row r="56" spans="1:11" ht="12" customHeight="1" thickTop="1" x14ac:dyDescent="0.25">
      <c r="A56" s="2532" t="s">
        <v>182</v>
      </c>
      <c r="B56" s="2532"/>
      <c r="C56" s="2532"/>
      <c r="D56" s="2532"/>
      <c r="E56" s="2532"/>
      <c r="F56" s="2532"/>
      <c r="G56" s="2532"/>
      <c r="H56" s="2532"/>
      <c r="I56" s="2532"/>
      <c r="J56" s="2532"/>
    </row>
    <row r="57" spans="1:11" x14ac:dyDescent="0.25">
      <c r="A57" s="80"/>
      <c r="B57" s="80"/>
      <c r="C57" s="80"/>
      <c r="D57" s="80"/>
    </row>
    <row r="58" spans="1:11" x14ac:dyDescent="0.25">
      <c r="A58" s="80"/>
      <c r="B58" s="80"/>
      <c r="C58" s="80"/>
      <c r="D58" s="80"/>
    </row>
    <row r="59" spans="1:11" x14ac:dyDescent="0.25">
      <c r="A59" s="80"/>
      <c r="B59" s="80"/>
      <c r="C59" s="80"/>
      <c r="D59" s="80"/>
    </row>
    <row r="60" spans="1:11" x14ac:dyDescent="0.25">
      <c r="A60" s="80"/>
      <c r="B60" s="80"/>
      <c r="C60" s="80"/>
      <c r="D60" s="80"/>
    </row>
    <row r="61" spans="1:11" x14ac:dyDescent="0.25">
      <c r="A61" s="80"/>
      <c r="B61" s="80"/>
      <c r="C61" s="80"/>
      <c r="D61" s="80"/>
    </row>
  </sheetData>
  <mergeCells count="18">
    <mergeCell ref="A2:C2"/>
    <mergeCell ref="A3:J3"/>
    <mergeCell ref="A5:A11"/>
    <mergeCell ref="B5:B10"/>
    <mergeCell ref="C5:C10"/>
    <mergeCell ref="D5:F5"/>
    <mergeCell ref="G5:I5"/>
    <mergeCell ref="J5:J10"/>
    <mergeCell ref="D6:D10"/>
    <mergeCell ref="E6:E10"/>
    <mergeCell ref="A13:J13"/>
    <mergeCell ref="A56:J56"/>
    <mergeCell ref="F6:F10"/>
    <mergeCell ref="G6:G10"/>
    <mergeCell ref="H6:H10"/>
    <mergeCell ref="I6:I10"/>
    <mergeCell ref="B11:C11"/>
    <mergeCell ref="D11:J11"/>
  </mergeCells>
  <hyperlinks>
    <hyperlink ref="A1" location="Índice!A1" display="Voltar ao índice" xr:uid="{E0F2EC85-60A8-4ACD-AC39-08A5B0243DEF}"/>
  </hyperlinks>
  <pageMargins left="0.78740157480314965" right="0.78740157480314965" top="1.1811023622047243" bottom="0.78740157480314965" header="0" footer="0"/>
  <pageSetup paperSize="9" orientation="portrait"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8B641-4FBA-4305-8F5E-7E6C2020B743}">
  <dimension ref="A1:AB68"/>
  <sheetViews>
    <sheetView showGridLines="0" workbookViewId="0"/>
  </sheetViews>
  <sheetFormatPr defaultColWidth="10.54296875" defaultRowHeight="10.5" x14ac:dyDescent="0.25"/>
  <cols>
    <col min="1" max="1" width="10.54296875" style="77" customWidth="1"/>
    <col min="2" max="3" width="7.81640625" style="77" customWidth="1"/>
    <col min="4" max="4" width="6.81640625" style="77" customWidth="1"/>
    <col min="5" max="5" width="7" style="77" customWidth="1"/>
    <col min="6" max="8" width="7.453125" style="77" customWidth="1"/>
    <col min="9" max="9" width="7.7265625" style="77" customWidth="1"/>
    <col min="10" max="10" width="8" style="77" customWidth="1"/>
    <col min="11" max="16384" width="10.54296875" style="77"/>
  </cols>
  <sheetData>
    <row r="1" spans="1:28" ht="13" x14ac:dyDescent="0.3">
      <c r="A1" s="407" t="s">
        <v>371</v>
      </c>
    </row>
    <row r="2" spans="1:28" ht="18.75" customHeight="1" x14ac:dyDescent="0.25">
      <c r="A2" s="2527" t="s">
        <v>214</v>
      </c>
      <c r="B2" s="2527"/>
      <c r="C2" s="2527"/>
    </row>
    <row r="3" spans="1:28" ht="30.75" customHeight="1" x14ac:dyDescent="0.25">
      <c r="A3" s="2529" t="s">
        <v>215</v>
      </c>
      <c r="B3" s="2529"/>
      <c r="C3" s="2529"/>
      <c r="D3" s="2530"/>
      <c r="E3" s="2530"/>
      <c r="F3" s="2530"/>
      <c r="G3" s="2530"/>
      <c r="H3" s="2530"/>
      <c r="I3" s="2530"/>
      <c r="J3" s="2530"/>
    </row>
    <row r="4" spans="1:28" ht="13" customHeight="1" x14ac:dyDescent="0.25">
      <c r="A4" s="78">
        <v>2021</v>
      </c>
      <c r="B4" s="79"/>
      <c r="C4" s="80"/>
      <c r="D4" s="80"/>
    </row>
    <row r="5" spans="1:28" ht="20.25" customHeight="1" x14ac:dyDescent="0.25">
      <c r="A5" s="2512" t="s">
        <v>122</v>
      </c>
      <c r="B5" s="2512" t="s">
        <v>123</v>
      </c>
      <c r="C5" s="2512" t="s">
        <v>124</v>
      </c>
      <c r="D5" s="2520" t="s">
        <v>125</v>
      </c>
      <c r="E5" s="2521"/>
      <c r="F5" s="2521"/>
      <c r="G5" s="2522" t="s">
        <v>126</v>
      </c>
      <c r="H5" s="2523"/>
      <c r="I5" s="2523"/>
      <c r="J5" s="2524" t="s">
        <v>127</v>
      </c>
    </row>
    <row r="6" spans="1:28" x14ac:dyDescent="0.25">
      <c r="A6" s="2513"/>
      <c r="B6" s="2513"/>
      <c r="C6" s="2513"/>
      <c r="D6" s="2512" t="s">
        <v>130</v>
      </c>
      <c r="E6" s="2512" t="s">
        <v>131</v>
      </c>
      <c r="F6" s="2512" t="s">
        <v>132</v>
      </c>
      <c r="G6" s="2512" t="s">
        <v>0</v>
      </c>
      <c r="H6" s="2512" t="s">
        <v>133</v>
      </c>
      <c r="I6" s="2512" t="s">
        <v>134</v>
      </c>
      <c r="J6" s="2525"/>
    </row>
    <row r="7" spans="1:28" ht="9" customHeight="1" x14ac:dyDescent="0.25">
      <c r="A7" s="2513"/>
      <c r="B7" s="2513"/>
      <c r="C7" s="2513"/>
      <c r="D7" s="2513"/>
      <c r="E7" s="2513"/>
      <c r="F7" s="2513"/>
      <c r="G7" s="2513"/>
      <c r="H7" s="2513"/>
      <c r="I7" s="2513"/>
      <c r="J7" s="2525"/>
    </row>
    <row r="8" spans="1:28" ht="9" customHeight="1" x14ac:dyDescent="0.25">
      <c r="A8" s="2513"/>
      <c r="B8" s="2513"/>
      <c r="C8" s="2513"/>
      <c r="D8" s="2513"/>
      <c r="E8" s="2513"/>
      <c r="F8" s="2513"/>
      <c r="G8" s="2513"/>
      <c r="H8" s="2513"/>
      <c r="I8" s="2513"/>
      <c r="J8" s="2525"/>
    </row>
    <row r="9" spans="1:28" ht="9" customHeight="1" x14ac:dyDescent="0.25">
      <c r="A9" s="2513"/>
      <c r="B9" s="2513"/>
      <c r="C9" s="2513"/>
      <c r="D9" s="2513"/>
      <c r="E9" s="2513"/>
      <c r="F9" s="2513"/>
      <c r="G9" s="2513"/>
      <c r="H9" s="2513"/>
      <c r="I9" s="2513"/>
      <c r="J9" s="2525"/>
    </row>
    <row r="10" spans="1:28" ht="9" customHeight="1" x14ac:dyDescent="0.25">
      <c r="A10" s="2513"/>
      <c r="B10" s="2514"/>
      <c r="C10" s="2514"/>
      <c r="D10" s="2514"/>
      <c r="E10" s="2514"/>
      <c r="F10" s="2514"/>
      <c r="G10" s="2514"/>
      <c r="H10" s="2514"/>
      <c r="I10" s="2514"/>
      <c r="J10" s="2526"/>
    </row>
    <row r="11" spans="1:28" ht="15" customHeight="1" x14ac:dyDescent="0.25">
      <c r="A11" s="2519"/>
      <c r="B11" s="2515" t="s">
        <v>135</v>
      </c>
      <c r="C11" s="2516"/>
      <c r="D11" s="2515" t="s">
        <v>136</v>
      </c>
      <c r="E11" s="2517"/>
      <c r="F11" s="2517"/>
      <c r="G11" s="2517"/>
      <c r="H11" s="2517"/>
      <c r="I11" s="2517"/>
      <c r="J11" s="2517"/>
    </row>
    <row r="12" spans="1:28" ht="27" customHeight="1" x14ac:dyDescent="0.25">
      <c r="A12" s="2509" t="s">
        <v>207</v>
      </c>
      <c r="B12" s="2509"/>
      <c r="C12" s="2509"/>
      <c r="D12" s="2509"/>
      <c r="E12" s="2509"/>
      <c r="F12" s="2509"/>
      <c r="G12" s="2509"/>
      <c r="H12" s="2509"/>
      <c r="I12" s="2509"/>
      <c r="J12" s="2509"/>
    </row>
    <row r="13" spans="1:28" s="88" customFormat="1" ht="13.5" customHeight="1" x14ac:dyDescent="0.25">
      <c r="A13" s="84" t="s">
        <v>151</v>
      </c>
      <c r="B13" s="85">
        <v>3916</v>
      </c>
      <c r="C13" s="85">
        <v>7946</v>
      </c>
      <c r="D13" s="85">
        <v>119472.04300000001</v>
      </c>
      <c r="E13" s="85">
        <v>18631.885999999999</v>
      </c>
      <c r="F13" s="85">
        <v>434646.40100000001</v>
      </c>
      <c r="G13" s="85">
        <v>633038.11499999999</v>
      </c>
      <c r="H13" s="85">
        <v>40510.32</v>
      </c>
      <c r="I13" s="85">
        <v>592527.79500000004</v>
      </c>
      <c r="J13" s="85">
        <v>86612.214999999997</v>
      </c>
      <c r="K13" s="90"/>
      <c r="L13" s="90"/>
      <c r="M13" s="90"/>
      <c r="N13" s="90"/>
      <c r="O13" s="90"/>
      <c r="P13" s="90"/>
      <c r="Q13" s="90"/>
      <c r="R13" s="90"/>
      <c r="S13" s="90"/>
      <c r="T13" s="216"/>
      <c r="U13" s="216"/>
      <c r="V13" s="216"/>
      <c r="W13" s="216"/>
      <c r="X13" s="216"/>
      <c r="Y13" s="216"/>
      <c r="Z13" s="216"/>
      <c r="AA13" s="216"/>
      <c r="AB13" s="216"/>
    </row>
    <row r="14" spans="1:28" ht="13.5" customHeight="1" x14ac:dyDescent="0.25">
      <c r="A14" s="84" t="s">
        <v>152</v>
      </c>
      <c r="B14" s="85">
        <v>3784</v>
      </c>
      <c r="C14" s="85">
        <v>7749</v>
      </c>
      <c r="D14" s="85">
        <v>117975.614</v>
      </c>
      <c r="E14" s="85">
        <v>18290.378000000001</v>
      </c>
      <c r="F14" s="85">
        <v>431951.58299999998</v>
      </c>
      <c r="G14" s="85">
        <v>623171.34699999995</v>
      </c>
      <c r="H14" s="85">
        <v>39724.466</v>
      </c>
      <c r="I14" s="85">
        <v>583446.88100000005</v>
      </c>
      <c r="J14" s="85">
        <v>81205.672000000006</v>
      </c>
      <c r="K14" s="90"/>
      <c r="L14" s="90"/>
      <c r="M14" s="90"/>
      <c r="N14" s="90"/>
      <c r="O14" s="90"/>
      <c r="P14" s="90"/>
      <c r="Q14" s="90"/>
      <c r="R14" s="90"/>
      <c r="S14" s="90"/>
      <c r="T14" s="216"/>
      <c r="U14" s="216"/>
      <c r="V14" s="216"/>
      <c r="W14" s="216"/>
      <c r="X14" s="216"/>
      <c r="Y14" s="216"/>
      <c r="Z14" s="216"/>
      <c r="AA14" s="216"/>
      <c r="AB14" s="216"/>
    </row>
    <row r="15" spans="1:28" ht="15" customHeight="1" x14ac:dyDescent="0.25">
      <c r="A15" s="78" t="s">
        <v>153</v>
      </c>
      <c r="B15" s="90">
        <v>685</v>
      </c>
      <c r="C15" s="90">
        <v>1147</v>
      </c>
      <c r="D15" s="90">
        <v>11562.021000000001</v>
      </c>
      <c r="E15" s="90">
        <v>6110.1540000000005</v>
      </c>
      <c r="F15" s="90">
        <v>23027.611000000001</v>
      </c>
      <c r="G15" s="90">
        <v>40052.697999999997</v>
      </c>
      <c r="H15" s="90">
        <v>8016.5690000000004</v>
      </c>
      <c r="I15" s="90">
        <v>32036.129000000001</v>
      </c>
      <c r="J15" s="90">
        <v>3752.93</v>
      </c>
      <c r="K15" s="90"/>
      <c r="L15" s="90"/>
      <c r="M15" s="90"/>
      <c r="N15" s="90"/>
      <c r="O15" s="90"/>
      <c r="P15" s="90"/>
      <c r="Q15" s="90"/>
      <c r="R15" s="90"/>
      <c r="S15" s="90"/>
      <c r="T15" s="216"/>
      <c r="U15" s="216"/>
      <c r="V15" s="216"/>
      <c r="W15" s="216"/>
      <c r="X15" s="216"/>
      <c r="Y15" s="216"/>
      <c r="Z15" s="216"/>
      <c r="AA15" s="216"/>
      <c r="AB15" s="216"/>
    </row>
    <row r="16" spans="1:28" ht="12" customHeight="1" x14ac:dyDescent="0.25">
      <c r="A16" s="78" t="s">
        <v>154</v>
      </c>
      <c r="B16" s="90">
        <v>428</v>
      </c>
      <c r="C16" s="90">
        <v>552</v>
      </c>
      <c r="D16" s="90">
        <v>3913.85</v>
      </c>
      <c r="E16" s="90">
        <v>1473.7260000000001</v>
      </c>
      <c r="F16" s="90">
        <v>12978.425999999999</v>
      </c>
      <c r="G16" s="90">
        <v>20812.465</v>
      </c>
      <c r="H16" s="90">
        <v>1981.7739999999999</v>
      </c>
      <c r="I16" s="90">
        <v>18830.690999999999</v>
      </c>
      <c r="J16" s="90">
        <v>4597.9620000000004</v>
      </c>
      <c r="K16" s="90"/>
      <c r="L16" s="90"/>
      <c r="M16" s="90"/>
      <c r="N16" s="90"/>
      <c r="O16" s="90"/>
      <c r="P16" s="90"/>
      <c r="Q16" s="90"/>
      <c r="R16" s="90"/>
      <c r="S16" s="90"/>
      <c r="T16" s="216"/>
      <c r="U16" s="216"/>
      <c r="V16" s="216"/>
      <c r="W16" s="216"/>
      <c r="X16" s="216"/>
      <c r="Y16" s="216"/>
      <c r="Z16" s="216"/>
      <c r="AA16" s="216"/>
      <c r="AB16" s="216"/>
    </row>
    <row r="17" spans="1:28" ht="12" customHeight="1" x14ac:dyDescent="0.25">
      <c r="A17" s="78" t="s">
        <v>155</v>
      </c>
      <c r="B17" s="90">
        <v>2429</v>
      </c>
      <c r="C17" s="90">
        <v>5599</v>
      </c>
      <c r="D17" s="90">
        <v>97641.577999999994</v>
      </c>
      <c r="E17" s="90">
        <v>10517.572</v>
      </c>
      <c r="F17" s="90">
        <v>381341.152</v>
      </c>
      <c r="G17" s="90">
        <v>541323.13399999996</v>
      </c>
      <c r="H17" s="90">
        <v>29564.918000000001</v>
      </c>
      <c r="I17" s="90">
        <v>511758.21600000001</v>
      </c>
      <c r="J17" s="90">
        <v>69790.475000000006</v>
      </c>
      <c r="K17" s="90"/>
      <c r="L17" s="90"/>
      <c r="M17" s="90"/>
      <c r="N17" s="90"/>
      <c r="O17" s="90"/>
      <c r="P17" s="90"/>
      <c r="Q17" s="90"/>
      <c r="R17" s="90"/>
      <c r="S17" s="90"/>
      <c r="T17" s="216"/>
      <c r="U17" s="216"/>
      <c r="V17" s="216"/>
      <c r="W17" s="216"/>
      <c r="X17" s="216"/>
      <c r="Y17" s="216"/>
      <c r="Z17" s="216"/>
      <c r="AA17" s="216"/>
      <c r="AB17" s="216"/>
    </row>
    <row r="18" spans="1:28" ht="12" customHeight="1" x14ac:dyDescent="0.25">
      <c r="A18" s="78" t="s">
        <v>156</v>
      </c>
      <c r="B18" s="90">
        <v>122</v>
      </c>
      <c r="C18" s="90">
        <v>295</v>
      </c>
      <c r="D18" s="90">
        <v>3964.3220000000001</v>
      </c>
      <c r="E18" s="90">
        <v>25.349</v>
      </c>
      <c r="F18" s="90">
        <v>10581.034</v>
      </c>
      <c r="G18" s="90">
        <v>16560.248</v>
      </c>
      <c r="H18" s="90">
        <v>18.062000000000001</v>
      </c>
      <c r="I18" s="90">
        <v>16542.186000000002</v>
      </c>
      <c r="J18" s="90">
        <v>2374.4119999999998</v>
      </c>
      <c r="K18" s="90"/>
      <c r="L18" s="90"/>
      <c r="M18" s="90"/>
      <c r="N18" s="90"/>
      <c r="O18" s="90"/>
      <c r="P18" s="90"/>
      <c r="Q18" s="90"/>
      <c r="R18" s="90"/>
      <c r="S18" s="90"/>
      <c r="T18" s="216"/>
      <c r="U18" s="216"/>
      <c r="V18" s="216"/>
      <c r="W18" s="216"/>
      <c r="X18" s="216"/>
      <c r="Y18" s="216"/>
      <c r="Z18" s="216"/>
      <c r="AA18" s="216"/>
      <c r="AB18" s="216"/>
    </row>
    <row r="19" spans="1:28" ht="12" customHeight="1" x14ac:dyDescent="0.25">
      <c r="A19" s="78" t="s">
        <v>157</v>
      </c>
      <c r="B19" s="90">
        <v>120</v>
      </c>
      <c r="C19" s="90">
        <v>156</v>
      </c>
      <c r="D19" s="90">
        <v>893.84299999999996</v>
      </c>
      <c r="E19" s="90">
        <v>163.577</v>
      </c>
      <c r="F19" s="90">
        <v>4023.36</v>
      </c>
      <c r="G19" s="90">
        <v>4422.8019999999997</v>
      </c>
      <c r="H19" s="90">
        <v>143.143</v>
      </c>
      <c r="I19" s="90">
        <v>4279.6589999999997</v>
      </c>
      <c r="J19" s="90">
        <v>689.89300000000003</v>
      </c>
      <c r="K19" s="90"/>
      <c r="L19" s="90"/>
      <c r="M19" s="90"/>
      <c r="N19" s="90"/>
      <c r="O19" s="90"/>
      <c r="P19" s="90"/>
      <c r="Q19" s="90"/>
      <c r="R19" s="90"/>
      <c r="S19" s="90"/>
      <c r="T19" s="216"/>
      <c r="U19" s="216"/>
      <c r="V19" s="216"/>
      <c r="W19" s="216"/>
      <c r="X19" s="216"/>
      <c r="Y19" s="216"/>
      <c r="Z19" s="216"/>
      <c r="AA19" s="216"/>
      <c r="AB19" s="216"/>
    </row>
    <row r="20" spans="1:28" ht="15.75" customHeight="1" x14ac:dyDescent="0.25">
      <c r="A20" s="110" t="s">
        <v>158</v>
      </c>
      <c r="B20" s="167">
        <v>63</v>
      </c>
      <c r="C20" s="167">
        <v>93</v>
      </c>
      <c r="D20" s="190">
        <v>635.39099999999996</v>
      </c>
      <c r="E20" s="190">
        <v>17.190999999999999</v>
      </c>
      <c r="F20" s="190">
        <v>1027.2049999999999</v>
      </c>
      <c r="G20" s="190">
        <v>2096.261</v>
      </c>
      <c r="H20" s="190">
        <v>32.619999999999997</v>
      </c>
      <c r="I20" s="190">
        <v>2063.6410000000001</v>
      </c>
      <c r="J20" s="190">
        <v>409.84899999999999</v>
      </c>
      <c r="K20" s="90"/>
      <c r="L20" s="90"/>
      <c r="M20" s="90"/>
      <c r="N20" s="90"/>
      <c r="O20" s="90"/>
      <c r="P20" s="90"/>
      <c r="Q20" s="90"/>
      <c r="R20" s="90"/>
      <c r="S20" s="90"/>
      <c r="T20" s="216"/>
      <c r="U20" s="216"/>
      <c r="V20" s="216"/>
      <c r="W20" s="216"/>
      <c r="X20" s="216"/>
      <c r="Y20" s="216"/>
      <c r="Z20" s="216"/>
      <c r="AA20" s="216"/>
      <c r="AB20" s="216"/>
    </row>
    <row r="21" spans="1:28" ht="12.75" customHeight="1" x14ac:dyDescent="0.25">
      <c r="A21" s="110" t="s">
        <v>159</v>
      </c>
      <c r="B21" s="167">
        <v>69</v>
      </c>
      <c r="C21" s="167">
        <v>104</v>
      </c>
      <c r="D21" s="190">
        <v>861.03800000000001</v>
      </c>
      <c r="E21" s="190">
        <v>324.31700000000001</v>
      </c>
      <c r="F21" s="190">
        <v>1667.6130000000001</v>
      </c>
      <c r="G21" s="190">
        <v>7770.5069999999996</v>
      </c>
      <c r="H21" s="190">
        <v>753.23400000000004</v>
      </c>
      <c r="I21" s="190">
        <v>7017.2730000000001</v>
      </c>
      <c r="J21" s="190">
        <v>4996.6940000000004</v>
      </c>
      <c r="K21" s="90"/>
      <c r="L21" s="90"/>
      <c r="M21" s="90"/>
      <c r="N21" s="90"/>
      <c r="O21" s="90"/>
      <c r="P21" s="90"/>
      <c r="Q21" s="90"/>
      <c r="R21" s="90"/>
      <c r="S21" s="90"/>
      <c r="T21" s="216"/>
      <c r="U21" s="216"/>
      <c r="V21" s="216"/>
      <c r="W21" s="216"/>
      <c r="X21" s="216"/>
      <c r="Y21" s="216"/>
      <c r="Z21" s="216"/>
      <c r="AA21" s="216"/>
      <c r="AB21" s="216"/>
    </row>
    <row r="22" spans="1:28" ht="17.25" customHeight="1" x14ac:dyDescent="0.25">
      <c r="A22" s="84" t="s">
        <v>208</v>
      </c>
      <c r="B22" s="80"/>
    </row>
    <row r="23" spans="1:28" s="88" customFormat="1" ht="13.5" customHeight="1" x14ac:dyDescent="0.25">
      <c r="A23" s="110" t="s">
        <v>151</v>
      </c>
      <c r="B23" s="85">
        <v>3495</v>
      </c>
      <c r="C23" s="85">
        <v>7165</v>
      </c>
      <c r="D23" s="85">
        <v>105692.599</v>
      </c>
      <c r="E23" s="85">
        <v>16336.691000000001</v>
      </c>
      <c r="F23" s="85">
        <v>394248.37400000001</v>
      </c>
      <c r="G23" s="85">
        <v>578725.70900000003</v>
      </c>
      <c r="H23" s="85">
        <v>29150.141</v>
      </c>
      <c r="I23" s="85">
        <v>549575.56799999997</v>
      </c>
      <c r="J23" s="85">
        <v>82589.778000000006</v>
      </c>
      <c r="K23" s="90"/>
      <c r="L23" s="90"/>
      <c r="M23" s="90"/>
      <c r="N23" s="90"/>
      <c r="O23" s="90"/>
      <c r="P23" s="90"/>
      <c r="Q23" s="90"/>
      <c r="R23" s="90"/>
      <c r="S23" s="90"/>
      <c r="T23" s="216"/>
      <c r="U23" s="216"/>
      <c r="V23" s="216"/>
      <c r="W23" s="216"/>
      <c r="X23" s="216"/>
      <c r="Y23" s="216"/>
      <c r="Z23" s="216"/>
      <c r="AA23" s="216"/>
      <c r="AB23" s="216"/>
    </row>
    <row r="24" spans="1:28" s="88" customFormat="1" ht="13.5" customHeight="1" x14ac:dyDescent="0.25">
      <c r="A24" s="84" t="s">
        <v>152</v>
      </c>
      <c r="B24" s="85">
        <v>3390</v>
      </c>
      <c r="C24" s="85">
        <v>6998</v>
      </c>
      <c r="D24" s="85">
        <v>104232.849</v>
      </c>
      <c r="E24" s="85">
        <v>16023.916999999999</v>
      </c>
      <c r="F24" s="85">
        <v>391715.77799999999</v>
      </c>
      <c r="G24" s="85">
        <v>569245.696</v>
      </c>
      <c r="H24" s="85">
        <v>28454.534</v>
      </c>
      <c r="I24" s="85">
        <v>540791.16200000001</v>
      </c>
      <c r="J24" s="85">
        <v>77372.625</v>
      </c>
      <c r="K24" s="90"/>
      <c r="L24" s="90"/>
      <c r="M24" s="90"/>
      <c r="N24" s="90"/>
      <c r="O24" s="90"/>
      <c r="P24" s="90"/>
      <c r="Q24" s="90"/>
      <c r="R24" s="90"/>
      <c r="S24" s="90"/>
      <c r="T24" s="216"/>
      <c r="U24" s="216"/>
      <c r="V24" s="216"/>
      <c r="W24" s="216"/>
      <c r="X24" s="216"/>
      <c r="Y24" s="216"/>
      <c r="Z24" s="216"/>
      <c r="AA24" s="216"/>
      <c r="AB24" s="216"/>
    </row>
    <row r="25" spans="1:28" ht="15" customHeight="1" x14ac:dyDescent="0.25">
      <c r="A25" s="78" t="s">
        <v>153</v>
      </c>
      <c r="B25" s="80">
        <v>592</v>
      </c>
      <c r="C25" s="90">
        <v>1019</v>
      </c>
      <c r="D25" s="90">
        <v>10840.183000000001</v>
      </c>
      <c r="E25" s="90">
        <v>5672.0569999999998</v>
      </c>
      <c r="F25" s="90">
        <v>21584.315999999999</v>
      </c>
      <c r="G25" s="90">
        <v>36808.786999999997</v>
      </c>
      <c r="H25" s="90">
        <v>7412.2150000000001</v>
      </c>
      <c r="I25" s="90">
        <v>29396.572</v>
      </c>
      <c r="J25" s="90">
        <v>3164.799</v>
      </c>
      <c r="K25" s="90"/>
      <c r="L25" s="90"/>
      <c r="M25" s="90"/>
      <c r="N25" s="90"/>
      <c r="O25" s="90"/>
      <c r="P25" s="90"/>
      <c r="Q25" s="90"/>
      <c r="R25" s="90"/>
      <c r="S25" s="90"/>
      <c r="T25" s="216"/>
      <c r="U25" s="216"/>
      <c r="V25" s="216"/>
      <c r="W25" s="216"/>
      <c r="X25" s="216"/>
      <c r="Y25" s="216"/>
      <c r="Z25" s="216"/>
      <c r="AA25" s="216"/>
      <c r="AB25" s="216"/>
    </row>
    <row r="26" spans="1:28" ht="12" customHeight="1" x14ac:dyDescent="0.25">
      <c r="A26" s="78" t="s">
        <v>154</v>
      </c>
      <c r="B26" s="80">
        <v>367</v>
      </c>
      <c r="C26" s="90">
        <v>471</v>
      </c>
      <c r="D26" s="90">
        <v>3500.3719999999998</v>
      </c>
      <c r="E26" s="90">
        <v>1359.3820000000001</v>
      </c>
      <c r="F26" s="90">
        <v>12255.218999999999</v>
      </c>
      <c r="G26" s="90">
        <v>18724.536</v>
      </c>
      <c r="H26" s="90">
        <v>1945.7049999999999</v>
      </c>
      <c r="I26" s="90">
        <v>16778.830999999998</v>
      </c>
      <c r="J26" s="90">
        <v>3824.5059999999999</v>
      </c>
      <c r="K26" s="90"/>
      <c r="L26" s="90"/>
      <c r="M26" s="90"/>
      <c r="N26" s="90"/>
      <c r="O26" s="90"/>
      <c r="P26" s="90"/>
      <c r="Q26" s="90"/>
      <c r="R26" s="90"/>
      <c r="S26" s="90"/>
      <c r="T26" s="216"/>
      <c r="U26" s="216"/>
      <c r="V26" s="216"/>
      <c r="W26" s="216"/>
      <c r="X26" s="216"/>
      <c r="Y26" s="216"/>
      <c r="Z26" s="216"/>
      <c r="AA26" s="216"/>
      <c r="AB26" s="216"/>
    </row>
    <row r="27" spans="1:28" ht="12" customHeight="1" x14ac:dyDescent="0.25">
      <c r="A27" s="78" t="s">
        <v>155</v>
      </c>
      <c r="B27" s="90">
        <v>2208</v>
      </c>
      <c r="C27" s="90">
        <v>5077</v>
      </c>
      <c r="D27" s="90">
        <v>85091.668000000005</v>
      </c>
      <c r="E27" s="90">
        <v>8805.07</v>
      </c>
      <c r="F27" s="90">
        <v>343485.16899999999</v>
      </c>
      <c r="G27" s="90">
        <v>493179.63099999999</v>
      </c>
      <c r="H27" s="90">
        <v>18936.927</v>
      </c>
      <c r="I27" s="90">
        <v>474242.70400000003</v>
      </c>
      <c r="J27" s="90">
        <v>67514.591</v>
      </c>
      <c r="K27" s="90"/>
      <c r="L27" s="90"/>
      <c r="M27" s="90"/>
      <c r="N27" s="90"/>
      <c r="O27" s="90"/>
      <c r="P27" s="90"/>
      <c r="Q27" s="90"/>
      <c r="R27" s="90"/>
      <c r="S27" s="90"/>
      <c r="T27" s="216"/>
      <c r="U27" s="216"/>
      <c r="V27" s="216"/>
      <c r="W27" s="216"/>
      <c r="X27" s="216"/>
      <c r="Y27" s="216"/>
      <c r="Z27" s="216"/>
      <c r="AA27" s="216"/>
      <c r="AB27" s="216"/>
    </row>
    <row r="28" spans="1:28" ht="12" customHeight="1" x14ac:dyDescent="0.25">
      <c r="A28" s="78" t="s">
        <v>156</v>
      </c>
      <c r="B28" s="80">
        <v>113</v>
      </c>
      <c r="C28" s="90">
        <v>285</v>
      </c>
      <c r="D28" s="90">
        <v>3938.078</v>
      </c>
      <c r="E28" s="90">
        <v>23.831</v>
      </c>
      <c r="F28" s="90">
        <v>10525.630999999999</v>
      </c>
      <c r="G28" s="90">
        <v>16367.572</v>
      </c>
      <c r="H28" s="90">
        <v>16.544</v>
      </c>
      <c r="I28" s="90">
        <v>16351.028</v>
      </c>
      <c r="J28" s="90">
        <v>2241.4430000000002</v>
      </c>
      <c r="K28" s="90"/>
      <c r="L28" s="90"/>
      <c r="M28" s="90"/>
      <c r="N28" s="90"/>
      <c r="O28" s="90"/>
      <c r="P28" s="90"/>
      <c r="Q28" s="90"/>
      <c r="R28" s="90"/>
      <c r="S28" s="90"/>
      <c r="T28" s="216"/>
      <c r="U28" s="216"/>
      <c r="V28" s="216"/>
      <c r="W28" s="216"/>
      <c r="X28" s="216"/>
      <c r="Y28" s="216"/>
      <c r="Z28" s="216"/>
      <c r="AA28" s="216"/>
      <c r="AB28" s="216"/>
    </row>
    <row r="29" spans="1:28" ht="12" customHeight="1" x14ac:dyDescent="0.25">
      <c r="A29" s="78" t="s">
        <v>157</v>
      </c>
      <c r="B29" s="80">
        <v>110</v>
      </c>
      <c r="C29" s="90">
        <v>146</v>
      </c>
      <c r="D29" s="90">
        <v>862.548</v>
      </c>
      <c r="E29" s="90">
        <v>163.577</v>
      </c>
      <c r="F29" s="90">
        <v>3865.4430000000002</v>
      </c>
      <c r="G29" s="90">
        <v>4165.17</v>
      </c>
      <c r="H29" s="90">
        <v>143.143</v>
      </c>
      <c r="I29" s="90">
        <v>4022.027</v>
      </c>
      <c r="J29" s="90">
        <v>627.28599999999994</v>
      </c>
      <c r="K29" s="90"/>
      <c r="L29" s="90"/>
      <c r="M29" s="90"/>
      <c r="N29" s="90"/>
      <c r="O29" s="90"/>
      <c r="P29" s="90"/>
      <c r="Q29" s="90"/>
      <c r="R29" s="90"/>
      <c r="S29" s="90"/>
      <c r="T29" s="216"/>
      <c r="U29" s="216"/>
      <c r="V29" s="216"/>
      <c r="W29" s="216"/>
      <c r="X29" s="216"/>
      <c r="Y29" s="216"/>
      <c r="Z29" s="216"/>
      <c r="AA29" s="216"/>
      <c r="AB29" s="216"/>
    </row>
    <row r="30" spans="1:28" s="88" customFormat="1" ht="15.75" customHeight="1" x14ac:dyDescent="0.25">
      <c r="A30" s="110" t="s">
        <v>172</v>
      </c>
      <c r="B30" s="84">
        <v>52</v>
      </c>
      <c r="C30" s="167">
        <v>82</v>
      </c>
      <c r="D30" s="167">
        <v>618.54399999999998</v>
      </c>
      <c r="E30" s="190">
        <v>17.190999999999999</v>
      </c>
      <c r="F30" s="190">
        <v>997.11300000000006</v>
      </c>
      <c r="G30" s="190">
        <v>1981.7660000000001</v>
      </c>
      <c r="H30" s="190">
        <v>32.619999999999997</v>
      </c>
      <c r="I30" s="190">
        <v>1949.146</v>
      </c>
      <c r="J30" s="190">
        <v>350.05399999999997</v>
      </c>
      <c r="K30" s="90"/>
      <c r="L30" s="90"/>
      <c r="M30" s="90"/>
      <c r="N30" s="90"/>
      <c r="O30" s="90"/>
      <c r="P30" s="90"/>
      <c r="Q30" s="90"/>
      <c r="R30" s="90"/>
      <c r="S30" s="90"/>
      <c r="T30" s="216"/>
      <c r="U30" s="216"/>
      <c r="V30" s="216"/>
      <c r="W30" s="216"/>
      <c r="X30" s="216"/>
      <c r="Y30" s="216"/>
      <c r="Z30" s="216"/>
      <c r="AA30" s="216"/>
      <c r="AB30" s="216"/>
    </row>
    <row r="31" spans="1:28" s="88" customFormat="1" ht="12" customHeight="1" x14ac:dyDescent="0.25">
      <c r="A31" s="110" t="s">
        <v>173</v>
      </c>
      <c r="B31" s="84">
        <v>53</v>
      </c>
      <c r="C31" s="167">
        <v>85</v>
      </c>
      <c r="D31" s="167">
        <v>841.20600000000002</v>
      </c>
      <c r="E31" s="190">
        <v>295.58300000000003</v>
      </c>
      <c r="F31" s="190">
        <v>1535.4829999999999</v>
      </c>
      <c r="G31" s="190">
        <v>7498.2470000000003</v>
      </c>
      <c r="H31" s="190">
        <v>662.98699999999997</v>
      </c>
      <c r="I31" s="190">
        <v>6835.26</v>
      </c>
      <c r="J31" s="190">
        <v>4867.0990000000002</v>
      </c>
      <c r="K31" s="90"/>
      <c r="L31" s="90"/>
      <c r="M31" s="90"/>
      <c r="N31" s="90"/>
      <c r="O31" s="90"/>
      <c r="P31" s="90"/>
      <c r="Q31" s="90"/>
      <c r="R31" s="90"/>
      <c r="S31" s="90"/>
      <c r="T31" s="216"/>
      <c r="U31" s="216"/>
      <c r="V31" s="216"/>
      <c r="W31" s="216"/>
      <c r="X31" s="216"/>
      <c r="Y31" s="216"/>
      <c r="Z31" s="216"/>
      <c r="AA31" s="216"/>
      <c r="AB31" s="216"/>
    </row>
    <row r="32" spans="1:28" ht="17.25" customHeight="1" x14ac:dyDescent="0.25">
      <c r="A32" s="84" t="s">
        <v>209</v>
      </c>
      <c r="B32" s="80"/>
    </row>
    <row r="33" spans="1:28" s="88" customFormat="1" ht="13.5" customHeight="1" x14ac:dyDescent="0.25">
      <c r="A33" s="110" t="s">
        <v>151</v>
      </c>
      <c r="B33" s="85">
        <v>2893</v>
      </c>
      <c r="C33" s="85">
        <v>5229</v>
      </c>
      <c r="D33" s="85">
        <v>80383.835999999996</v>
      </c>
      <c r="E33" s="85">
        <v>7900.6459999999997</v>
      </c>
      <c r="F33" s="85">
        <v>310360.84000000003</v>
      </c>
      <c r="G33" s="85">
        <v>423842.72100000002</v>
      </c>
      <c r="H33" s="85">
        <v>6392.9790000000003</v>
      </c>
      <c r="I33" s="85">
        <v>417449.74200000003</v>
      </c>
      <c r="J33" s="85">
        <v>44793.508000000002</v>
      </c>
      <c r="K33" s="90"/>
      <c r="L33" s="90"/>
      <c r="M33" s="90"/>
      <c r="N33" s="90"/>
      <c r="O33" s="90"/>
      <c r="P33" s="90"/>
      <c r="Q33" s="90"/>
      <c r="R33" s="90"/>
      <c r="S33" s="90"/>
      <c r="T33" s="216"/>
      <c r="U33" s="216"/>
      <c r="V33" s="216"/>
      <c r="W33" s="216"/>
      <c r="X33" s="216"/>
      <c r="Y33" s="216"/>
      <c r="Z33" s="216"/>
      <c r="AA33" s="216"/>
      <c r="AB33" s="216"/>
    </row>
    <row r="34" spans="1:28" s="88" customFormat="1" ht="13.5" customHeight="1" x14ac:dyDescent="0.25">
      <c r="A34" s="84" t="s">
        <v>152</v>
      </c>
      <c r="B34" s="85">
        <v>2799</v>
      </c>
      <c r="C34" s="85">
        <v>5073</v>
      </c>
      <c r="D34" s="85">
        <v>78979.153000000006</v>
      </c>
      <c r="E34" s="85">
        <v>7855.0290000000005</v>
      </c>
      <c r="F34" s="85">
        <v>307893.55</v>
      </c>
      <c r="G34" s="85">
        <v>415223.16800000001</v>
      </c>
      <c r="H34" s="85">
        <v>6360.0590000000002</v>
      </c>
      <c r="I34" s="85">
        <v>408863.109</v>
      </c>
      <c r="J34" s="85">
        <v>40316.014000000003</v>
      </c>
      <c r="K34" s="90"/>
      <c r="L34" s="90"/>
      <c r="M34" s="90"/>
      <c r="N34" s="90"/>
      <c r="O34" s="90"/>
      <c r="P34" s="90"/>
      <c r="Q34" s="90"/>
      <c r="R34" s="90"/>
      <c r="S34" s="90"/>
      <c r="T34" s="216"/>
      <c r="U34" s="216"/>
      <c r="V34" s="216"/>
      <c r="W34" s="216"/>
      <c r="X34" s="216"/>
      <c r="Y34" s="216"/>
      <c r="Z34" s="216"/>
      <c r="AA34" s="216"/>
      <c r="AB34" s="216"/>
    </row>
    <row r="35" spans="1:28" ht="15" customHeight="1" x14ac:dyDescent="0.25">
      <c r="A35" s="78" t="s">
        <v>153</v>
      </c>
      <c r="B35" s="80">
        <v>481</v>
      </c>
      <c r="C35" s="90">
        <v>783</v>
      </c>
      <c r="D35" s="90">
        <v>7901.2759999999998</v>
      </c>
      <c r="E35" s="90">
        <v>240.99700000000001</v>
      </c>
      <c r="F35" s="90">
        <v>15522.027</v>
      </c>
      <c r="G35" s="90">
        <v>23685.504000000001</v>
      </c>
      <c r="H35" s="90">
        <v>180.71899999999999</v>
      </c>
      <c r="I35" s="90">
        <v>23504.785</v>
      </c>
      <c r="J35" s="90">
        <v>2720.482</v>
      </c>
      <c r="K35" s="90"/>
      <c r="L35" s="90"/>
      <c r="M35" s="90"/>
      <c r="N35" s="90"/>
      <c r="O35" s="90"/>
      <c r="P35" s="90"/>
      <c r="Q35" s="90"/>
      <c r="R35" s="90"/>
      <c r="S35" s="90"/>
      <c r="T35" s="216"/>
      <c r="U35" s="216"/>
      <c r="V35" s="216"/>
      <c r="W35" s="216"/>
      <c r="X35" s="216"/>
      <c r="Y35" s="216"/>
      <c r="Z35" s="216"/>
      <c r="AA35" s="216"/>
      <c r="AB35" s="216"/>
    </row>
    <row r="36" spans="1:28" ht="12" customHeight="1" x14ac:dyDescent="0.25">
      <c r="A36" s="78" t="s">
        <v>154</v>
      </c>
      <c r="B36" s="80">
        <v>302</v>
      </c>
      <c r="C36" s="90">
        <v>388</v>
      </c>
      <c r="D36" s="90">
        <v>2877.2550000000001</v>
      </c>
      <c r="E36" s="90">
        <v>1318.9880000000001</v>
      </c>
      <c r="F36" s="90">
        <v>11154.862999999999</v>
      </c>
      <c r="G36" s="90">
        <v>16185.214</v>
      </c>
      <c r="H36" s="90">
        <v>1889.1590000000001</v>
      </c>
      <c r="I36" s="90">
        <v>14296.055</v>
      </c>
      <c r="J36" s="90">
        <v>3194.9079999999999</v>
      </c>
      <c r="K36" s="90"/>
      <c r="L36" s="90"/>
      <c r="M36" s="90"/>
      <c r="N36" s="90"/>
      <c r="O36" s="90"/>
      <c r="P36" s="90"/>
      <c r="Q36" s="90"/>
      <c r="R36" s="90"/>
      <c r="S36" s="90"/>
      <c r="T36" s="216"/>
      <c r="U36" s="216"/>
      <c r="V36" s="216"/>
      <c r="W36" s="216"/>
      <c r="X36" s="216"/>
      <c r="Y36" s="216"/>
      <c r="Z36" s="216"/>
      <c r="AA36" s="216"/>
      <c r="AB36" s="216"/>
    </row>
    <row r="37" spans="1:28" ht="12" customHeight="1" x14ac:dyDescent="0.25">
      <c r="A37" s="78" t="s">
        <v>155</v>
      </c>
      <c r="B37" s="90">
        <v>1824</v>
      </c>
      <c r="C37" s="90">
        <v>3509</v>
      </c>
      <c r="D37" s="90">
        <v>63509.161999999997</v>
      </c>
      <c r="E37" s="90">
        <v>6135.5349999999999</v>
      </c>
      <c r="F37" s="90">
        <v>267104.08199999999</v>
      </c>
      <c r="G37" s="90">
        <v>355366.217</v>
      </c>
      <c r="H37" s="90">
        <v>4139.8819999999996</v>
      </c>
      <c r="I37" s="90">
        <v>351226.33500000002</v>
      </c>
      <c r="J37" s="90">
        <v>31633.738000000001</v>
      </c>
      <c r="K37" s="90"/>
      <c r="L37" s="90"/>
      <c r="M37" s="90"/>
      <c r="N37" s="90"/>
      <c r="O37" s="90"/>
      <c r="P37" s="90"/>
      <c r="Q37" s="90"/>
      <c r="R37" s="90"/>
      <c r="S37" s="90"/>
      <c r="T37" s="216"/>
      <c r="U37" s="216"/>
      <c r="V37" s="216"/>
      <c r="W37" s="216"/>
      <c r="X37" s="216"/>
      <c r="Y37" s="216"/>
      <c r="Z37" s="216"/>
      <c r="AA37" s="216"/>
      <c r="AB37" s="216"/>
    </row>
    <row r="38" spans="1:28" ht="12" customHeight="1" x14ac:dyDescent="0.25">
      <c r="A38" s="78" t="s">
        <v>156</v>
      </c>
      <c r="B38" s="80">
        <v>96</v>
      </c>
      <c r="C38" s="94">
        <v>267</v>
      </c>
      <c r="D38" s="94">
        <v>3905.2060000000001</v>
      </c>
      <c r="E38" s="94">
        <v>19.466999999999999</v>
      </c>
      <c r="F38" s="94">
        <v>10470.987999999999</v>
      </c>
      <c r="G38" s="94">
        <v>16209.303</v>
      </c>
      <c r="H38" s="94">
        <v>7.891</v>
      </c>
      <c r="I38" s="94">
        <v>16201.412</v>
      </c>
      <c r="J38" s="94">
        <v>2184.1329999999998</v>
      </c>
      <c r="K38" s="90"/>
      <c r="L38" s="90"/>
      <c r="M38" s="90"/>
      <c r="N38" s="90"/>
      <c r="O38" s="90"/>
      <c r="P38" s="90"/>
      <c r="Q38" s="90"/>
      <c r="R38" s="90"/>
      <c r="S38" s="90"/>
      <c r="T38" s="216"/>
      <c r="U38" s="216"/>
      <c r="V38" s="216"/>
      <c r="W38" s="216"/>
      <c r="X38" s="216"/>
      <c r="Y38" s="216"/>
      <c r="Z38" s="216"/>
      <c r="AA38" s="216"/>
      <c r="AB38" s="216"/>
    </row>
    <row r="39" spans="1:28" ht="12" customHeight="1" x14ac:dyDescent="0.25">
      <c r="A39" s="78" t="s">
        <v>157</v>
      </c>
      <c r="B39" s="80">
        <v>96</v>
      </c>
      <c r="C39" s="94">
        <v>126</v>
      </c>
      <c r="D39" s="94">
        <v>786.25400000000002</v>
      </c>
      <c r="E39" s="94">
        <v>140.042</v>
      </c>
      <c r="F39" s="94">
        <v>3641.59</v>
      </c>
      <c r="G39" s="94">
        <v>3776.93</v>
      </c>
      <c r="H39" s="94">
        <v>142.40799999999999</v>
      </c>
      <c r="I39" s="94">
        <v>3634.5219999999999</v>
      </c>
      <c r="J39" s="94">
        <v>582.75300000000004</v>
      </c>
      <c r="K39" s="90"/>
      <c r="L39" s="90"/>
      <c r="M39" s="90"/>
      <c r="N39" s="90"/>
      <c r="O39" s="90"/>
      <c r="P39" s="90"/>
      <c r="Q39" s="90"/>
      <c r="R39" s="90"/>
      <c r="S39" s="90"/>
      <c r="T39" s="216"/>
      <c r="U39" s="216"/>
      <c r="V39" s="216"/>
      <c r="W39" s="216"/>
      <c r="X39" s="216"/>
      <c r="Y39" s="216"/>
      <c r="Z39" s="216"/>
      <c r="AA39" s="216"/>
      <c r="AB39" s="216"/>
    </row>
    <row r="40" spans="1:28" s="88" customFormat="1" ht="15.75" customHeight="1" x14ac:dyDescent="0.25">
      <c r="A40" s="110" t="s">
        <v>172</v>
      </c>
      <c r="B40" s="84">
        <v>45</v>
      </c>
      <c r="C40" s="167">
        <v>75</v>
      </c>
      <c r="D40" s="167">
        <v>617.21900000000005</v>
      </c>
      <c r="E40" s="190">
        <v>17.190999999999999</v>
      </c>
      <c r="F40" s="190">
        <v>983.56899999999996</v>
      </c>
      <c r="G40" s="190">
        <v>1943.374</v>
      </c>
      <c r="H40" s="190">
        <v>32.619999999999997</v>
      </c>
      <c r="I40" s="190">
        <v>1910.7539999999999</v>
      </c>
      <c r="J40" s="190">
        <v>326.41399999999999</v>
      </c>
      <c r="K40" s="90"/>
      <c r="L40" s="90"/>
      <c r="M40" s="90"/>
      <c r="N40" s="90"/>
      <c r="O40" s="90"/>
      <c r="P40" s="90"/>
      <c r="Q40" s="90"/>
      <c r="R40" s="90"/>
      <c r="S40" s="90"/>
      <c r="T40" s="216"/>
      <c r="U40" s="216"/>
      <c r="V40" s="216"/>
      <c r="W40" s="216"/>
      <c r="X40" s="216"/>
      <c r="Y40" s="216"/>
      <c r="Z40" s="216"/>
      <c r="AA40" s="216"/>
      <c r="AB40" s="216"/>
    </row>
    <row r="41" spans="1:28" s="88" customFormat="1" ht="12" customHeight="1" x14ac:dyDescent="0.25">
      <c r="A41" s="110" t="s">
        <v>173</v>
      </c>
      <c r="B41" s="84">
        <v>49</v>
      </c>
      <c r="C41" s="167">
        <v>81</v>
      </c>
      <c r="D41" s="167">
        <v>787.46400000000006</v>
      </c>
      <c r="E41" s="190">
        <v>28.425999999999998</v>
      </c>
      <c r="F41" s="190">
        <v>1483.721</v>
      </c>
      <c r="G41" s="190">
        <v>6676.1790000000001</v>
      </c>
      <c r="H41" s="190" t="s">
        <v>176</v>
      </c>
      <c r="I41" s="190">
        <v>6675.8789999999999</v>
      </c>
      <c r="J41" s="190">
        <v>4151.08</v>
      </c>
      <c r="K41" s="90"/>
      <c r="L41" s="90"/>
      <c r="M41" s="90"/>
      <c r="N41" s="90"/>
      <c r="O41" s="90"/>
      <c r="P41" s="90"/>
      <c r="Q41" s="90"/>
      <c r="R41" s="90"/>
      <c r="S41" s="90"/>
      <c r="T41" s="216"/>
      <c r="U41" s="216"/>
      <c r="V41" s="216"/>
      <c r="W41" s="216"/>
      <c r="X41" s="216"/>
      <c r="Y41" s="216"/>
      <c r="Z41" s="216"/>
      <c r="AA41" s="216"/>
      <c r="AB41" s="216"/>
    </row>
    <row r="42" spans="1:28" ht="17.25" customHeight="1" x14ac:dyDescent="0.25">
      <c r="A42" s="84" t="s">
        <v>210</v>
      </c>
      <c r="B42" s="80"/>
    </row>
    <row r="43" spans="1:28" ht="13.5" customHeight="1" x14ac:dyDescent="0.25">
      <c r="A43" s="110" t="s">
        <v>151</v>
      </c>
      <c r="B43" s="84">
        <v>492</v>
      </c>
      <c r="C43" s="85">
        <v>680</v>
      </c>
      <c r="D43" s="85">
        <v>6762.165</v>
      </c>
      <c r="E43" s="85">
        <v>178.767</v>
      </c>
      <c r="F43" s="85">
        <v>15657.93</v>
      </c>
      <c r="G43" s="85">
        <v>26734.14</v>
      </c>
      <c r="H43" s="85">
        <v>223.99</v>
      </c>
      <c r="I43" s="216">
        <v>26510.15</v>
      </c>
      <c r="J43" s="216">
        <v>4464.9430000000002</v>
      </c>
      <c r="K43" s="90"/>
      <c r="L43" s="90"/>
      <c r="V43" s="216"/>
      <c r="W43" s="216"/>
      <c r="X43" s="216"/>
      <c r="Y43" s="216"/>
      <c r="Z43" s="216"/>
      <c r="AA43" s="216"/>
      <c r="AB43" s="216"/>
    </row>
    <row r="44" spans="1:28" ht="13.5" customHeight="1" x14ac:dyDescent="0.25">
      <c r="A44" s="84" t="s">
        <v>152</v>
      </c>
      <c r="B44" s="84">
        <v>482</v>
      </c>
      <c r="C44" s="85" t="s">
        <v>163</v>
      </c>
      <c r="D44" s="85" t="s">
        <v>163</v>
      </c>
      <c r="E44" s="85" t="s">
        <v>163</v>
      </c>
      <c r="F44" s="85" t="s">
        <v>163</v>
      </c>
      <c r="G44" s="85" t="s">
        <v>163</v>
      </c>
      <c r="H44" s="85" t="s">
        <v>163</v>
      </c>
      <c r="I44" s="190" t="s">
        <v>163</v>
      </c>
      <c r="J44" s="190" t="s">
        <v>163</v>
      </c>
      <c r="K44" s="90"/>
      <c r="L44" s="90"/>
      <c r="M44" s="90"/>
      <c r="N44" s="90"/>
      <c r="O44" s="90"/>
      <c r="P44" s="90"/>
      <c r="Q44" s="90"/>
      <c r="R44" s="90"/>
      <c r="S44" s="90"/>
      <c r="T44" s="216"/>
      <c r="U44" s="216"/>
      <c r="V44" s="216"/>
      <c r="W44" s="216"/>
      <c r="X44" s="216"/>
      <c r="Y44" s="216"/>
      <c r="Z44" s="216"/>
      <c r="AA44" s="216"/>
      <c r="AB44" s="216"/>
    </row>
    <row r="45" spans="1:28" ht="15" customHeight="1" x14ac:dyDescent="0.25">
      <c r="A45" s="78" t="s">
        <v>153</v>
      </c>
      <c r="B45" s="80">
        <v>84</v>
      </c>
      <c r="C45" s="90">
        <v>136</v>
      </c>
      <c r="D45" s="90">
        <v>1298.9590000000001</v>
      </c>
      <c r="E45" s="90">
        <v>79.213999999999999</v>
      </c>
      <c r="F45" s="90">
        <v>2210.712</v>
      </c>
      <c r="G45" s="90">
        <v>4060.386</v>
      </c>
      <c r="H45" s="90">
        <v>106.48699999999999</v>
      </c>
      <c r="I45" s="191">
        <v>3953.8989999999999</v>
      </c>
      <c r="J45" s="191">
        <v>541.38800000000003</v>
      </c>
      <c r="K45" s="90"/>
      <c r="L45" s="90"/>
      <c r="V45" s="216"/>
      <c r="W45" s="216"/>
      <c r="X45" s="216"/>
      <c r="Y45" s="216"/>
      <c r="Z45" s="216"/>
      <c r="AA45" s="216"/>
      <c r="AB45" s="216"/>
    </row>
    <row r="46" spans="1:28" ht="12" customHeight="1" x14ac:dyDescent="0.25">
      <c r="A46" s="78" t="s">
        <v>154</v>
      </c>
      <c r="B46" s="80">
        <v>55</v>
      </c>
      <c r="C46" s="90">
        <v>73</v>
      </c>
      <c r="D46" s="90">
        <v>603.92600000000004</v>
      </c>
      <c r="E46" s="90">
        <v>2.2280000000000002</v>
      </c>
      <c r="F46" s="90">
        <v>1048.8230000000001</v>
      </c>
      <c r="G46" s="90">
        <v>2467.386</v>
      </c>
      <c r="H46" s="90">
        <v>1.276</v>
      </c>
      <c r="I46" s="191">
        <v>2466.11</v>
      </c>
      <c r="J46" s="191">
        <v>693.50599999999997</v>
      </c>
      <c r="K46" s="90"/>
      <c r="L46" s="90"/>
      <c r="M46" s="90"/>
      <c r="N46" s="90"/>
      <c r="O46" s="90"/>
      <c r="P46" s="90"/>
      <c r="Q46" s="90"/>
      <c r="R46" s="90"/>
      <c r="S46" s="90"/>
      <c r="T46" s="216"/>
      <c r="U46" s="216"/>
      <c r="V46" s="216"/>
      <c r="W46" s="216"/>
      <c r="X46" s="216"/>
      <c r="Y46" s="216"/>
      <c r="Z46" s="216"/>
      <c r="AA46" s="216"/>
      <c r="AB46" s="216"/>
    </row>
    <row r="47" spans="1:28" ht="12" customHeight="1" x14ac:dyDescent="0.25">
      <c r="A47" s="78" t="s">
        <v>155</v>
      </c>
      <c r="B47" s="80">
        <v>317</v>
      </c>
      <c r="C47" s="90">
        <v>435</v>
      </c>
      <c r="D47" s="90">
        <v>4831.8239999999996</v>
      </c>
      <c r="E47" s="90">
        <v>92.960999999999999</v>
      </c>
      <c r="F47" s="90">
        <v>12314.550999999999</v>
      </c>
      <c r="G47" s="90">
        <v>19843.03</v>
      </c>
      <c r="H47" s="90">
        <v>107.574</v>
      </c>
      <c r="I47" s="97">
        <v>19735.455999999998</v>
      </c>
      <c r="J47" s="97">
        <v>2997.9389999999999</v>
      </c>
      <c r="K47" s="90"/>
      <c r="L47" s="90"/>
      <c r="M47" s="90"/>
      <c r="N47" s="90"/>
      <c r="O47" s="90"/>
      <c r="P47" s="90"/>
      <c r="Q47" s="90"/>
      <c r="R47" s="90"/>
      <c r="S47" s="216"/>
      <c r="T47" s="216"/>
      <c r="V47" s="216"/>
      <c r="W47" s="216"/>
      <c r="X47" s="216"/>
      <c r="Y47" s="216"/>
      <c r="Z47" s="216"/>
      <c r="AA47" s="216"/>
      <c r="AB47" s="216"/>
    </row>
    <row r="48" spans="1:28" ht="12" customHeight="1" x14ac:dyDescent="0.25">
      <c r="A48" s="78" t="s">
        <v>156</v>
      </c>
      <c r="B48" s="80">
        <v>16</v>
      </c>
      <c r="C48" s="141" t="s">
        <v>163</v>
      </c>
      <c r="D48" s="141" t="s">
        <v>163</v>
      </c>
      <c r="E48" s="141" t="s">
        <v>163</v>
      </c>
      <c r="F48" s="141" t="s">
        <v>163</v>
      </c>
      <c r="G48" s="141" t="s">
        <v>163</v>
      </c>
      <c r="H48" s="141" t="s">
        <v>163</v>
      </c>
      <c r="I48" s="141" t="s">
        <v>163</v>
      </c>
      <c r="J48" s="141" t="s">
        <v>163</v>
      </c>
      <c r="K48" s="90"/>
      <c r="L48" s="90"/>
      <c r="M48" s="90"/>
      <c r="N48" s="90"/>
      <c r="O48" s="90"/>
      <c r="P48" s="90"/>
      <c r="Q48" s="90"/>
      <c r="R48" s="90"/>
      <c r="S48" s="216"/>
      <c r="T48" s="216"/>
      <c r="V48" s="216"/>
      <c r="W48" s="216"/>
      <c r="X48" s="216"/>
      <c r="Y48" s="216"/>
      <c r="Z48" s="216"/>
      <c r="AA48" s="216"/>
      <c r="AB48" s="216"/>
    </row>
    <row r="49" spans="1:28" ht="12" customHeight="1" x14ac:dyDescent="0.25">
      <c r="A49" s="78" t="s">
        <v>157</v>
      </c>
      <c r="B49" s="80">
        <v>10</v>
      </c>
      <c r="C49" s="141">
        <v>10</v>
      </c>
      <c r="D49" s="141">
        <v>2.673</v>
      </c>
      <c r="E49" s="141">
        <v>0</v>
      </c>
      <c r="F49" s="141">
        <v>7.548</v>
      </c>
      <c r="G49" s="141">
        <v>77.430000000000007</v>
      </c>
      <c r="H49" s="141">
        <v>0</v>
      </c>
      <c r="I49" s="141">
        <v>77.430000000000007</v>
      </c>
      <c r="J49" s="141">
        <v>67.088999999999999</v>
      </c>
      <c r="K49" s="90"/>
      <c r="L49" s="90"/>
      <c r="V49" s="216"/>
      <c r="W49" s="216"/>
      <c r="X49" s="216"/>
      <c r="Y49" s="216"/>
      <c r="Z49" s="216"/>
      <c r="AA49" s="216"/>
      <c r="AB49" s="216"/>
    </row>
    <row r="50" spans="1:28" ht="15.75" customHeight="1" x14ac:dyDescent="0.25">
      <c r="A50" s="110" t="s">
        <v>172</v>
      </c>
      <c r="B50" s="84">
        <v>7</v>
      </c>
      <c r="C50" s="142">
        <v>7</v>
      </c>
      <c r="D50" s="142">
        <v>1.325</v>
      </c>
      <c r="E50" s="142">
        <v>0</v>
      </c>
      <c r="F50" s="142">
        <v>13.544</v>
      </c>
      <c r="G50" s="142">
        <v>38.392000000000003</v>
      </c>
      <c r="H50" s="142">
        <v>0</v>
      </c>
      <c r="I50" s="142">
        <v>38.392000000000003</v>
      </c>
      <c r="J50" s="142">
        <v>23.64</v>
      </c>
      <c r="K50" s="90"/>
      <c r="L50" s="90"/>
      <c r="V50" s="216"/>
      <c r="W50" s="216"/>
      <c r="X50" s="216"/>
      <c r="Y50" s="216"/>
      <c r="Z50" s="216"/>
      <c r="AA50" s="216"/>
      <c r="AB50" s="216"/>
    </row>
    <row r="51" spans="1:28" ht="13" customHeight="1" x14ac:dyDescent="0.25">
      <c r="A51" s="110" t="s">
        <v>173</v>
      </c>
      <c r="B51" s="84">
        <v>3</v>
      </c>
      <c r="C51" s="142" t="s">
        <v>163</v>
      </c>
      <c r="D51" s="142" t="s">
        <v>163</v>
      </c>
      <c r="E51" s="142" t="s">
        <v>163</v>
      </c>
      <c r="F51" s="142" t="s">
        <v>163</v>
      </c>
      <c r="G51" s="142" t="s">
        <v>163</v>
      </c>
      <c r="H51" s="142" t="s">
        <v>163</v>
      </c>
      <c r="I51" s="142" t="s">
        <v>163</v>
      </c>
      <c r="J51" s="142" t="s">
        <v>163</v>
      </c>
      <c r="K51" s="90"/>
      <c r="L51" s="90"/>
      <c r="V51" s="216"/>
      <c r="W51" s="216"/>
      <c r="X51" s="216"/>
      <c r="Y51" s="216"/>
      <c r="Z51" s="216"/>
      <c r="AA51" s="216"/>
      <c r="AB51" s="216"/>
    </row>
    <row r="52" spans="1:28" ht="2.25" customHeight="1" thickBot="1" x14ac:dyDescent="0.3">
      <c r="A52" s="115"/>
      <c r="B52" s="115"/>
      <c r="C52" s="210"/>
      <c r="D52" s="210"/>
      <c r="E52" s="210"/>
      <c r="F52" s="210"/>
      <c r="G52" s="210"/>
      <c r="H52" s="210"/>
      <c r="I52" s="210"/>
      <c r="J52" s="210"/>
      <c r="T52" s="216"/>
      <c r="U52" s="216"/>
      <c r="V52" s="216"/>
      <c r="W52" s="216"/>
      <c r="X52" s="216"/>
      <c r="Y52" s="216"/>
      <c r="Z52" s="216"/>
      <c r="AA52" s="216"/>
      <c r="AB52" s="216"/>
    </row>
    <row r="53" spans="1:28" ht="13.5" customHeight="1" thickTop="1" x14ac:dyDescent="0.25">
      <c r="A53" s="2532" t="s">
        <v>182</v>
      </c>
      <c r="B53" s="2532"/>
      <c r="C53" s="2532"/>
      <c r="D53" s="2532"/>
      <c r="E53" s="2532"/>
      <c r="F53" s="2532"/>
      <c r="G53" s="2532"/>
      <c r="H53" s="2532"/>
      <c r="I53" s="2532"/>
      <c r="J53" s="2532"/>
    </row>
    <row r="54" spans="1:28" ht="18.75" customHeight="1" x14ac:dyDescent="0.25">
      <c r="A54" s="80"/>
      <c r="B54" s="80"/>
      <c r="C54" s="80"/>
      <c r="D54" s="80"/>
    </row>
    <row r="55" spans="1:28" x14ac:dyDescent="0.25">
      <c r="A55" s="80"/>
      <c r="B55" s="80"/>
      <c r="C55" s="80"/>
      <c r="D55" s="80"/>
    </row>
    <row r="56" spans="1:28" x14ac:dyDescent="0.25">
      <c r="A56" s="80"/>
      <c r="B56" s="80"/>
    </row>
    <row r="57" spans="1:28" x14ac:dyDescent="0.25">
      <c r="A57" s="80"/>
      <c r="B57" s="80"/>
    </row>
    <row r="58" spans="1:28" x14ac:dyDescent="0.25">
      <c r="A58" s="80"/>
      <c r="B58" s="80"/>
    </row>
    <row r="59" spans="1:28" x14ac:dyDescent="0.25">
      <c r="C59" s="181"/>
      <c r="D59" s="181"/>
      <c r="E59" s="181"/>
      <c r="F59" s="181"/>
      <c r="G59" s="181"/>
      <c r="H59" s="181"/>
      <c r="I59" s="181"/>
      <c r="J59" s="181"/>
    </row>
    <row r="60" spans="1:28" x14ac:dyDescent="0.25">
      <c r="C60" s="181"/>
      <c r="D60" s="181"/>
      <c r="E60" s="181"/>
      <c r="F60" s="181"/>
      <c r="G60" s="181"/>
      <c r="H60" s="181"/>
      <c r="I60" s="181"/>
      <c r="J60" s="181"/>
    </row>
    <row r="61" spans="1:28" x14ac:dyDescent="0.25">
      <c r="C61" s="141"/>
      <c r="D61" s="141"/>
      <c r="E61" s="141"/>
      <c r="F61" s="141"/>
      <c r="G61" s="141"/>
      <c r="H61" s="141"/>
      <c r="I61" s="141"/>
      <c r="J61" s="141"/>
    </row>
    <row r="62" spans="1:28" x14ac:dyDescent="0.25">
      <c r="C62" s="141"/>
      <c r="D62" s="141"/>
      <c r="E62" s="141"/>
      <c r="F62" s="141"/>
      <c r="G62" s="141"/>
      <c r="H62" s="141"/>
      <c r="I62" s="141"/>
      <c r="J62" s="141"/>
    </row>
    <row r="63" spans="1:28" x14ac:dyDescent="0.25">
      <c r="C63" s="181"/>
      <c r="D63" s="181"/>
      <c r="E63" s="181"/>
      <c r="F63" s="181"/>
      <c r="G63" s="181"/>
      <c r="H63" s="181"/>
      <c r="I63" s="181"/>
      <c r="J63" s="181"/>
    </row>
    <row r="64" spans="1:28" x14ac:dyDescent="0.25">
      <c r="C64" s="181"/>
      <c r="D64" s="181"/>
      <c r="E64" s="181"/>
      <c r="F64" s="181"/>
      <c r="G64" s="181"/>
      <c r="H64" s="181"/>
      <c r="I64" s="181"/>
      <c r="J64" s="181"/>
    </row>
    <row r="65" spans="3:10" x14ac:dyDescent="0.25">
      <c r="C65" s="181"/>
      <c r="D65" s="181"/>
      <c r="E65" s="181"/>
      <c r="F65" s="181"/>
      <c r="G65" s="181"/>
      <c r="H65" s="181"/>
      <c r="I65" s="181"/>
      <c r="J65" s="181"/>
    </row>
    <row r="68" spans="3:10" x14ac:dyDescent="0.25">
      <c r="C68" s="141"/>
      <c r="D68" s="141"/>
      <c r="E68" s="141"/>
      <c r="F68" s="141"/>
      <c r="G68" s="141"/>
      <c r="H68" s="141"/>
      <c r="I68" s="141"/>
      <c r="J68" s="141"/>
    </row>
  </sheetData>
  <mergeCells count="18">
    <mergeCell ref="A2:C2"/>
    <mergeCell ref="A3:J3"/>
    <mergeCell ref="A5:A11"/>
    <mergeCell ref="B5:B10"/>
    <mergeCell ref="C5:C10"/>
    <mergeCell ref="D5:F5"/>
    <mergeCell ref="G5:I5"/>
    <mergeCell ref="J5:J10"/>
    <mergeCell ref="D6:D10"/>
    <mergeCell ref="E6:E10"/>
    <mergeCell ref="A12:J12"/>
    <mergeCell ref="A53:J53"/>
    <mergeCell ref="F6:F10"/>
    <mergeCell ref="G6:G10"/>
    <mergeCell ref="H6:H10"/>
    <mergeCell ref="I6:I10"/>
    <mergeCell ref="B11:C11"/>
    <mergeCell ref="D11:J11"/>
  </mergeCells>
  <conditionalFormatting sqref="D48:J49 D50 F50:J50 D51:J51 D59:J65 D68:J68">
    <cfRule type="cellIs" dxfId="87" priority="1" stopIfTrue="1" operator="between">
      <formula>0.1</formula>
      <formula>0.459</formula>
    </cfRule>
  </conditionalFormatting>
  <hyperlinks>
    <hyperlink ref="A1" location="Índice!A1" display="Voltar ao índice" xr:uid="{3C715C71-9D3E-4744-A530-CEB4109CECAA}"/>
  </hyperlinks>
  <pageMargins left="0.78740157480314965" right="0.78740157480314965" top="1.1811023622047243" bottom="0.78740157480314965" header="0" footer="0"/>
  <pageSetup paperSize="9" orientation="portrait"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1B7FC-9834-49C8-89A1-5CDF8A0EBA6B}">
  <dimension ref="A1:AC66"/>
  <sheetViews>
    <sheetView showGridLines="0" workbookViewId="0"/>
  </sheetViews>
  <sheetFormatPr defaultColWidth="10.54296875" defaultRowHeight="10.5" x14ac:dyDescent="0.25"/>
  <cols>
    <col min="1" max="1" width="10.54296875" style="77" customWidth="1"/>
    <col min="2" max="3" width="7.81640625" style="77" customWidth="1"/>
    <col min="4" max="8" width="7.453125" style="77" customWidth="1"/>
    <col min="9" max="9" width="7.7265625" style="77" customWidth="1"/>
    <col min="10" max="10" width="8" style="77" customWidth="1"/>
    <col min="11" max="16384" width="10.54296875" style="77"/>
  </cols>
  <sheetData>
    <row r="1" spans="1:29" ht="13" x14ac:dyDescent="0.3">
      <c r="A1" s="407" t="s">
        <v>371</v>
      </c>
    </row>
    <row r="2" spans="1:29" ht="18.75" customHeight="1" x14ac:dyDescent="0.25">
      <c r="A2" s="2527" t="s">
        <v>214</v>
      </c>
      <c r="B2" s="2527"/>
      <c r="C2" s="2527"/>
    </row>
    <row r="3" spans="1:29" ht="30.75" customHeight="1" x14ac:dyDescent="0.25">
      <c r="A3" s="2529" t="s">
        <v>216</v>
      </c>
      <c r="B3" s="2529"/>
      <c r="C3" s="2529"/>
      <c r="D3" s="2530"/>
      <c r="E3" s="2530"/>
      <c r="F3" s="2530"/>
      <c r="G3" s="2530"/>
      <c r="H3" s="2530"/>
      <c r="I3" s="2530"/>
      <c r="J3" s="2530"/>
    </row>
    <row r="4" spans="1:29" ht="13" customHeight="1" x14ac:dyDescent="0.25">
      <c r="A4" s="78">
        <v>2021</v>
      </c>
      <c r="B4" s="79"/>
      <c r="C4" s="80"/>
      <c r="D4" s="80"/>
    </row>
    <row r="5" spans="1:29" ht="20.25" customHeight="1" x14ac:dyDescent="0.25">
      <c r="A5" s="2512" t="s">
        <v>122</v>
      </c>
      <c r="B5" s="2512" t="s">
        <v>123</v>
      </c>
      <c r="C5" s="2512" t="s">
        <v>124</v>
      </c>
      <c r="D5" s="2520" t="s">
        <v>125</v>
      </c>
      <c r="E5" s="2521"/>
      <c r="F5" s="2521"/>
      <c r="G5" s="2522" t="s">
        <v>126</v>
      </c>
      <c r="H5" s="2523"/>
      <c r="I5" s="2523"/>
      <c r="J5" s="2524" t="s">
        <v>127</v>
      </c>
    </row>
    <row r="6" spans="1:29" x14ac:dyDescent="0.25">
      <c r="A6" s="2513"/>
      <c r="B6" s="2513"/>
      <c r="C6" s="2513"/>
      <c r="D6" s="2512" t="s">
        <v>130</v>
      </c>
      <c r="E6" s="2512" t="s">
        <v>131</v>
      </c>
      <c r="F6" s="2512" t="s">
        <v>132</v>
      </c>
      <c r="G6" s="2512" t="s">
        <v>0</v>
      </c>
      <c r="H6" s="2512" t="s">
        <v>133</v>
      </c>
      <c r="I6" s="2512" t="s">
        <v>134</v>
      </c>
      <c r="J6" s="2525"/>
    </row>
    <row r="7" spans="1:29" ht="9" customHeight="1" x14ac:dyDescent="0.25">
      <c r="A7" s="2513"/>
      <c r="B7" s="2513"/>
      <c r="C7" s="2513"/>
      <c r="D7" s="2513"/>
      <c r="E7" s="2513"/>
      <c r="F7" s="2513"/>
      <c r="G7" s="2513"/>
      <c r="H7" s="2513"/>
      <c r="I7" s="2513"/>
      <c r="J7" s="2525"/>
    </row>
    <row r="8" spans="1:29" ht="9" customHeight="1" x14ac:dyDescent="0.25">
      <c r="A8" s="2513"/>
      <c r="B8" s="2513"/>
      <c r="C8" s="2513"/>
      <c r="D8" s="2513"/>
      <c r="E8" s="2513"/>
      <c r="F8" s="2513"/>
      <c r="G8" s="2513"/>
      <c r="H8" s="2513"/>
      <c r="I8" s="2513"/>
      <c r="J8" s="2525"/>
    </row>
    <row r="9" spans="1:29" ht="9" customHeight="1" x14ac:dyDescent="0.25">
      <c r="A9" s="2513"/>
      <c r="B9" s="2513"/>
      <c r="C9" s="2513"/>
      <c r="D9" s="2513"/>
      <c r="E9" s="2513"/>
      <c r="F9" s="2513"/>
      <c r="G9" s="2513"/>
      <c r="H9" s="2513"/>
      <c r="I9" s="2513"/>
      <c r="J9" s="2525"/>
    </row>
    <row r="10" spans="1:29" ht="9" customHeight="1" x14ac:dyDescent="0.25">
      <c r="A10" s="2513"/>
      <c r="B10" s="2514"/>
      <c r="C10" s="2514"/>
      <c r="D10" s="2514"/>
      <c r="E10" s="2514"/>
      <c r="F10" s="2514"/>
      <c r="G10" s="2514"/>
      <c r="H10" s="2514"/>
      <c r="I10" s="2514"/>
      <c r="J10" s="2526"/>
    </row>
    <row r="11" spans="1:29" ht="15" customHeight="1" x14ac:dyDescent="0.25">
      <c r="A11" s="2519"/>
      <c r="B11" s="2515" t="s">
        <v>135</v>
      </c>
      <c r="C11" s="2516"/>
      <c r="D11" s="2515" t="s">
        <v>136</v>
      </c>
      <c r="E11" s="2517"/>
      <c r="F11" s="2517"/>
      <c r="G11" s="2517"/>
      <c r="H11" s="2517"/>
      <c r="I11" s="2517"/>
      <c r="J11" s="2517"/>
    </row>
    <row r="12" spans="1:29" ht="6.75" customHeight="1" x14ac:dyDescent="0.25">
      <c r="A12" s="82"/>
      <c r="B12" s="82"/>
      <c r="C12" s="82"/>
      <c r="D12" s="80"/>
    </row>
    <row r="13" spans="1:29" ht="15.75" customHeight="1" x14ac:dyDescent="0.25">
      <c r="A13" s="84" t="s">
        <v>211</v>
      </c>
      <c r="B13" s="80"/>
      <c r="C13" s="162"/>
      <c r="D13" s="80"/>
    </row>
    <row r="14" spans="1:29" ht="15" customHeight="1" x14ac:dyDescent="0.25">
      <c r="A14" s="110" t="s">
        <v>151</v>
      </c>
      <c r="B14" s="84">
        <v>49</v>
      </c>
      <c r="C14" s="85">
        <v>189</v>
      </c>
      <c r="D14" s="85">
        <v>5664.4870000000001</v>
      </c>
      <c r="E14" s="85">
        <v>5808.5150000000003</v>
      </c>
      <c r="F14" s="85">
        <v>25223.532999999999</v>
      </c>
      <c r="G14" s="85">
        <v>67975.175000000003</v>
      </c>
      <c r="H14" s="85">
        <v>8499.1370000000006</v>
      </c>
      <c r="I14" s="85">
        <v>59476.038</v>
      </c>
      <c r="J14" s="85">
        <v>31889.449000000001</v>
      </c>
      <c r="K14" s="90"/>
      <c r="L14" s="90"/>
      <c r="M14" s="90"/>
      <c r="N14" s="90"/>
      <c r="O14" s="90"/>
      <c r="P14" s="90"/>
      <c r="Q14" s="90"/>
      <c r="R14" s="90"/>
      <c r="S14" s="90"/>
      <c r="T14" s="97"/>
      <c r="U14" s="97"/>
      <c r="V14" s="97"/>
      <c r="W14" s="97"/>
      <c r="X14" s="97"/>
      <c r="Y14" s="97"/>
      <c r="Z14" s="97"/>
      <c r="AA14" s="97"/>
      <c r="AB14" s="97"/>
      <c r="AC14" s="97"/>
    </row>
    <row r="15" spans="1:29" ht="20.149999999999999" customHeight="1" x14ac:dyDescent="0.25">
      <c r="A15" s="84" t="s">
        <v>152</v>
      </c>
      <c r="B15" s="84">
        <v>48</v>
      </c>
      <c r="C15" s="85" t="s">
        <v>163</v>
      </c>
      <c r="D15" s="85" t="s">
        <v>163</v>
      </c>
      <c r="E15" s="85" t="s">
        <v>163</v>
      </c>
      <c r="F15" s="85" t="s">
        <v>163</v>
      </c>
      <c r="G15" s="85" t="s">
        <v>163</v>
      </c>
      <c r="H15" s="85" t="s">
        <v>163</v>
      </c>
      <c r="I15" s="85" t="s">
        <v>163</v>
      </c>
      <c r="J15" s="85" t="s">
        <v>163</v>
      </c>
      <c r="K15" s="90"/>
      <c r="L15" s="90"/>
      <c r="M15" s="90"/>
      <c r="N15" s="90"/>
      <c r="O15" s="90"/>
      <c r="P15" s="90"/>
      <c r="Q15" s="90"/>
      <c r="R15" s="90"/>
      <c r="S15" s="90"/>
      <c r="T15" s="97"/>
      <c r="U15" s="97"/>
      <c r="V15" s="97"/>
      <c r="W15" s="97"/>
      <c r="X15" s="97"/>
      <c r="Y15" s="97"/>
      <c r="Z15" s="97"/>
      <c r="AA15" s="97"/>
      <c r="AB15" s="97"/>
      <c r="AC15" s="97"/>
    </row>
    <row r="16" spans="1:29" ht="20.149999999999999" customHeight="1" x14ac:dyDescent="0.25">
      <c r="A16" s="78" t="s">
        <v>153</v>
      </c>
      <c r="B16" s="80">
        <v>7</v>
      </c>
      <c r="C16" s="90">
        <v>59</v>
      </c>
      <c r="D16" s="90">
        <v>1231.222</v>
      </c>
      <c r="E16" s="90">
        <v>5303.0940000000001</v>
      </c>
      <c r="F16" s="90">
        <v>2719.241</v>
      </c>
      <c r="G16" s="90">
        <v>7858.6670000000004</v>
      </c>
      <c r="H16" s="90">
        <v>7079.7460000000001</v>
      </c>
      <c r="I16" s="90">
        <v>778.92100000000005</v>
      </c>
      <c r="J16" s="90">
        <v>314.05799999999999</v>
      </c>
      <c r="K16" s="90"/>
      <c r="L16" s="90"/>
      <c r="M16" s="90"/>
      <c r="N16" s="90"/>
      <c r="O16" s="90"/>
      <c r="P16" s="90"/>
      <c r="Q16" s="90"/>
      <c r="R16" s="90"/>
      <c r="S16" s="90"/>
      <c r="T16" s="97"/>
      <c r="U16" s="97"/>
      <c r="V16" s="97"/>
      <c r="W16" s="97"/>
      <c r="X16" s="97"/>
      <c r="Y16" s="97"/>
      <c r="Z16" s="97"/>
      <c r="AA16" s="97"/>
      <c r="AB16" s="97"/>
      <c r="AC16" s="97"/>
    </row>
    <row r="17" spans="1:29" ht="12" customHeight="1" x14ac:dyDescent="0.25">
      <c r="A17" s="78" t="s">
        <v>154</v>
      </c>
      <c r="B17" s="80">
        <v>6</v>
      </c>
      <c r="C17" s="90" t="s">
        <v>163</v>
      </c>
      <c r="D17" s="90" t="s">
        <v>163</v>
      </c>
      <c r="E17" s="90" t="s">
        <v>163</v>
      </c>
      <c r="F17" s="90" t="s">
        <v>163</v>
      </c>
      <c r="G17" s="90" t="s">
        <v>163</v>
      </c>
      <c r="H17" s="217" t="s">
        <v>163</v>
      </c>
      <c r="I17" s="90" t="s">
        <v>163</v>
      </c>
      <c r="J17" s="90" t="s">
        <v>163</v>
      </c>
      <c r="K17" s="90"/>
      <c r="L17" s="90"/>
      <c r="M17" s="90"/>
      <c r="N17" s="89"/>
      <c r="O17" s="90"/>
      <c r="P17" s="90"/>
      <c r="Q17" s="90"/>
      <c r="R17" s="90"/>
      <c r="S17" s="90"/>
      <c r="T17" s="97"/>
      <c r="U17" s="97"/>
      <c r="V17" s="97"/>
      <c r="W17" s="97"/>
      <c r="X17" s="97"/>
      <c r="Y17" s="97"/>
      <c r="Z17" s="97"/>
      <c r="AA17" s="97"/>
      <c r="AB17" s="97"/>
      <c r="AC17" s="97"/>
    </row>
    <row r="18" spans="1:29" ht="12" customHeight="1" x14ac:dyDescent="0.25">
      <c r="A18" s="78" t="s">
        <v>155</v>
      </c>
      <c r="B18" s="80">
        <v>35</v>
      </c>
      <c r="C18" s="90">
        <v>123</v>
      </c>
      <c r="D18" s="90">
        <v>4373.9520000000002</v>
      </c>
      <c r="E18" s="90">
        <v>200.09800000000001</v>
      </c>
      <c r="F18" s="90">
        <v>22456.704000000002</v>
      </c>
      <c r="G18" s="90">
        <v>59355.906999999999</v>
      </c>
      <c r="H18" s="90">
        <v>701.43399999999997</v>
      </c>
      <c r="I18" s="90">
        <v>58654.472999999998</v>
      </c>
      <c r="J18" s="90">
        <v>30948.173999999999</v>
      </c>
      <c r="K18" s="90"/>
      <c r="L18" s="90"/>
      <c r="M18" s="90"/>
      <c r="N18" s="90"/>
      <c r="O18" s="90"/>
      <c r="P18" s="90"/>
      <c r="Q18" s="90"/>
      <c r="R18" s="90"/>
      <c r="S18" s="90"/>
      <c r="T18" s="97"/>
      <c r="U18" s="97"/>
      <c r="V18" s="97"/>
      <c r="W18" s="97"/>
      <c r="X18" s="97"/>
      <c r="Y18" s="97"/>
      <c r="Z18" s="97"/>
      <c r="AA18" s="97"/>
      <c r="AB18" s="97"/>
      <c r="AC18" s="97"/>
    </row>
    <row r="19" spans="1:29" ht="12" customHeight="1" x14ac:dyDescent="0.25">
      <c r="A19" s="78" t="s">
        <v>156</v>
      </c>
      <c r="B19" s="80">
        <v>0</v>
      </c>
      <c r="C19" s="90">
        <v>0</v>
      </c>
      <c r="D19" s="90">
        <v>0</v>
      </c>
      <c r="E19" s="90">
        <v>0</v>
      </c>
      <c r="F19" s="90">
        <v>0</v>
      </c>
      <c r="G19" s="90">
        <v>0</v>
      </c>
      <c r="H19" s="90">
        <v>0</v>
      </c>
      <c r="I19" s="90">
        <v>0</v>
      </c>
      <c r="J19" s="90">
        <v>0</v>
      </c>
      <c r="K19" s="90"/>
      <c r="L19" s="90"/>
      <c r="M19" s="90"/>
      <c r="N19" s="90"/>
      <c r="O19" s="90"/>
      <c r="P19" s="90"/>
      <c r="Q19" s="90"/>
      <c r="R19" s="90"/>
      <c r="S19" s="90"/>
      <c r="T19" s="97"/>
      <c r="U19" s="97"/>
      <c r="V19" s="97"/>
      <c r="W19" s="97"/>
      <c r="X19" s="97"/>
      <c r="Y19" s="97"/>
      <c r="Z19" s="97"/>
      <c r="AA19" s="97"/>
      <c r="AB19" s="97"/>
      <c r="AC19" s="97"/>
    </row>
    <row r="20" spans="1:29" ht="12" customHeight="1" x14ac:dyDescent="0.25">
      <c r="A20" s="78" t="s">
        <v>157</v>
      </c>
      <c r="B20" s="80">
        <v>0</v>
      </c>
      <c r="C20" s="90">
        <v>0</v>
      </c>
      <c r="D20" s="90">
        <v>0</v>
      </c>
      <c r="E20" s="90">
        <v>0</v>
      </c>
      <c r="F20" s="90">
        <v>0</v>
      </c>
      <c r="G20" s="90">
        <v>0</v>
      </c>
      <c r="H20" s="90">
        <v>0</v>
      </c>
      <c r="I20" s="90">
        <v>0</v>
      </c>
      <c r="J20" s="90">
        <v>0</v>
      </c>
      <c r="K20" s="90"/>
      <c r="L20" s="90"/>
      <c r="M20" s="90"/>
      <c r="N20" s="90"/>
      <c r="O20" s="90"/>
      <c r="P20" s="90"/>
      <c r="Q20" s="90"/>
      <c r="R20" s="90"/>
      <c r="S20" s="90"/>
      <c r="T20" s="97"/>
      <c r="U20" s="97"/>
      <c r="V20" s="97"/>
      <c r="W20" s="97"/>
      <c r="X20" s="97"/>
      <c r="Y20" s="97"/>
      <c r="Z20" s="97"/>
      <c r="AA20" s="97"/>
      <c r="AB20" s="97"/>
      <c r="AC20" s="97"/>
    </row>
    <row r="21" spans="1:29" s="88" customFormat="1" ht="20.149999999999999" customHeight="1" x14ac:dyDescent="0.25">
      <c r="A21" s="110" t="s">
        <v>172</v>
      </c>
      <c r="B21" s="84">
        <v>0</v>
      </c>
      <c r="C21" s="167">
        <v>0</v>
      </c>
      <c r="D21" s="167">
        <v>0</v>
      </c>
      <c r="E21" s="190">
        <v>0</v>
      </c>
      <c r="F21" s="190">
        <v>0</v>
      </c>
      <c r="G21" s="190">
        <v>0</v>
      </c>
      <c r="H21" s="190">
        <v>0</v>
      </c>
      <c r="I21" s="190">
        <v>0</v>
      </c>
      <c r="J21" s="190">
        <v>0</v>
      </c>
      <c r="K21" s="90"/>
      <c r="L21" s="90"/>
      <c r="M21" s="90"/>
      <c r="N21" s="90"/>
      <c r="O21" s="90"/>
      <c r="P21" s="90"/>
      <c r="Q21" s="90"/>
      <c r="R21" s="90"/>
      <c r="S21" s="90"/>
      <c r="T21" s="97"/>
      <c r="U21" s="97"/>
      <c r="V21" s="97"/>
      <c r="W21" s="97"/>
      <c r="X21" s="97"/>
      <c r="Y21" s="97"/>
      <c r="Z21" s="97"/>
      <c r="AA21" s="97"/>
      <c r="AB21" s="97"/>
      <c r="AC21" s="97"/>
    </row>
    <row r="22" spans="1:29" s="88" customFormat="1" ht="13" customHeight="1" x14ac:dyDescent="0.25">
      <c r="A22" s="110" t="s">
        <v>173</v>
      </c>
      <c r="B22" s="84">
        <v>1</v>
      </c>
      <c r="C22" s="167" t="s">
        <v>163</v>
      </c>
      <c r="D22" s="167" t="s">
        <v>163</v>
      </c>
      <c r="E22" s="190" t="s">
        <v>163</v>
      </c>
      <c r="F22" s="190" t="s">
        <v>163</v>
      </c>
      <c r="G22" s="190" t="s">
        <v>163</v>
      </c>
      <c r="H22" s="190" t="s">
        <v>163</v>
      </c>
      <c r="I22" s="190" t="s">
        <v>163</v>
      </c>
      <c r="J22" s="190" t="s">
        <v>163</v>
      </c>
      <c r="K22" s="90"/>
      <c r="L22" s="90"/>
      <c r="M22" s="90"/>
      <c r="N22" s="90"/>
      <c r="O22" s="90"/>
      <c r="P22" s="90"/>
      <c r="Q22" s="90"/>
      <c r="R22" s="90"/>
      <c r="S22" s="90"/>
      <c r="T22" s="97"/>
      <c r="U22" s="97"/>
      <c r="V22" s="97"/>
      <c r="W22" s="97"/>
      <c r="X22" s="97"/>
      <c r="Y22" s="97"/>
      <c r="Z22" s="97"/>
      <c r="AA22" s="97"/>
      <c r="AB22" s="97"/>
      <c r="AC22" s="97"/>
    </row>
    <row r="23" spans="1:29" ht="7.5" customHeight="1" x14ac:dyDescent="0.25">
      <c r="A23" s="110"/>
      <c r="B23" s="80"/>
      <c r="C23" s="183"/>
      <c r="D23" s="183"/>
      <c r="E23" s="191"/>
      <c r="F23" s="191"/>
      <c r="G23" s="191"/>
      <c r="H23" s="191"/>
      <c r="I23" s="191"/>
      <c r="J23" s="191"/>
    </row>
    <row r="24" spans="1:29" ht="14.25" customHeight="1" x14ac:dyDescent="0.25">
      <c r="A24" s="84" t="s">
        <v>212</v>
      </c>
      <c r="B24" s="80"/>
    </row>
    <row r="25" spans="1:29" s="88" customFormat="1" ht="12.75" customHeight="1" x14ac:dyDescent="0.25">
      <c r="A25" s="110" t="s">
        <v>151</v>
      </c>
      <c r="B25" s="84">
        <v>61</v>
      </c>
      <c r="C25" s="85">
        <v>1067</v>
      </c>
      <c r="D25" s="85">
        <v>12882.111000000001</v>
      </c>
      <c r="E25" s="85">
        <v>2448.7629999999999</v>
      </c>
      <c r="F25" s="85">
        <v>43006.071000000004</v>
      </c>
      <c r="G25" s="85">
        <v>60173.673000000003</v>
      </c>
      <c r="H25" s="85">
        <v>14034.035</v>
      </c>
      <c r="I25" s="85">
        <v>46139.637999999999</v>
      </c>
      <c r="J25" s="85">
        <v>1441.8779999999999</v>
      </c>
      <c r="K25" s="90"/>
      <c r="L25" s="90"/>
      <c r="M25" s="90"/>
      <c r="N25" s="90"/>
      <c r="O25" s="90"/>
      <c r="P25" s="90"/>
      <c r="Q25" s="90"/>
      <c r="R25" s="90"/>
      <c r="S25" s="90"/>
      <c r="T25" s="97"/>
      <c r="U25" s="97"/>
      <c r="V25" s="97"/>
      <c r="W25" s="97"/>
      <c r="X25" s="97"/>
      <c r="Y25" s="97"/>
      <c r="Z25" s="97"/>
      <c r="AA25" s="97"/>
      <c r="AB25" s="97"/>
    </row>
    <row r="26" spans="1:29" s="88" customFormat="1" ht="20.149999999999999" customHeight="1" x14ac:dyDescent="0.25">
      <c r="A26" s="84" t="s">
        <v>152</v>
      </c>
      <c r="B26" s="84">
        <v>61</v>
      </c>
      <c r="C26" s="85">
        <v>1067</v>
      </c>
      <c r="D26" s="85">
        <v>12882.111000000001</v>
      </c>
      <c r="E26" s="85">
        <v>2448.7629999999999</v>
      </c>
      <c r="F26" s="85">
        <v>43006.071000000004</v>
      </c>
      <c r="G26" s="85">
        <v>60173.673000000003</v>
      </c>
      <c r="H26" s="85">
        <v>14034.035</v>
      </c>
      <c r="I26" s="85">
        <v>46139.637999999999</v>
      </c>
      <c r="J26" s="85">
        <v>1441.8779999999999</v>
      </c>
      <c r="K26" s="90"/>
      <c r="L26" s="90"/>
      <c r="M26" s="90"/>
      <c r="N26" s="90"/>
      <c r="O26" s="90"/>
      <c r="P26" s="90"/>
      <c r="Q26" s="90"/>
      <c r="R26" s="90"/>
      <c r="S26" s="90"/>
      <c r="T26" s="97"/>
      <c r="U26" s="97"/>
      <c r="V26" s="97"/>
      <c r="W26" s="97"/>
      <c r="X26" s="97"/>
      <c r="Y26" s="97"/>
      <c r="Z26" s="97"/>
      <c r="AA26" s="97"/>
      <c r="AB26" s="97"/>
    </row>
    <row r="27" spans="1:29" ht="20.149999999999999" customHeight="1" x14ac:dyDescent="0.25">
      <c r="A27" s="78" t="s">
        <v>153</v>
      </c>
      <c r="B27" s="80">
        <v>20</v>
      </c>
      <c r="C27" s="90">
        <v>41</v>
      </c>
      <c r="D27" s="90">
        <v>408.726</v>
      </c>
      <c r="E27" s="90">
        <v>48.752000000000002</v>
      </c>
      <c r="F27" s="90">
        <v>1132.336</v>
      </c>
      <c r="G27" s="90">
        <v>1204.23</v>
      </c>
      <c r="H27" s="90">
        <v>45.262999999999998</v>
      </c>
      <c r="I27" s="90">
        <v>1158.9670000000001</v>
      </c>
      <c r="J27" s="90">
        <v>-411.12900000000002</v>
      </c>
      <c r="K27" s="90"/>
      <c r="L27" s="90"/>
      <c r="M27" s="90"/>
      <c r="N27" s="90"/>
      <c r="O27" s="90"/>
      <c r="P27" s="90"/>
      <c r="Q27" s="90"/>
      <c r="R27" s="90"/>
      <c r="S27" s="90"/>
      <c r="T27" s="97"/>
      <c r="U27" s="97"/>
      <c r="V27" s="97"/>
      <c r="W27" s="97"/>
      <c r="X27" s="97"/>
      <c r="Y27" s="97"/>
      <c r="Z27" s="97"/>
      <c r="AA27" s="97"/>
      <c r="AB27" s="97"/>
    </row>
    <row r="28" spans="1:29" ht="12" customHeight="1" x14ac:dyDescent="0.25">
      <c r="A28" s="78" t="s">
        <v>154</v>
      </c>
      <c r="B28" s="80">
        <v>4</v>
      </c>
      <c r="C28" s="90" t="s">
        <v>163</v>
      </c>
      <c r="D28" s="90" t="s">
        <v>163</v>
      </c>
      <c r="E28" s="90" t="s">
        <v>163</v>
      </c>
      <c r="F28" s="90" t="s">
        <v>163</v>
      </c>
      <c r="G28" s="90" t="s">
        <v>163</v>
      </c>
      <c r="H28" s="90" t="s">
        <v>163</v>
      </c>
      <c r="I28" s="90" t="s">
        <v>163</v>
      </c>
      <c r="J28" s="90" t="s">
        <v>163</v>
      </c>
      <c r="K28" s="90"/>
      <c r="L28" s="90"/>
      <c r="M28" s="90"/>
      <c r="N28" s="90"/>
      <c r="O28" s="90"/>
      <c r="P28" s="90"/>
      <c r="Q28" s="90"/>
      <c r="R28" s="90"/>
      <c r="S28" s="90"/>
      <c r="T28" s="97"/>
      <c r="U28" s="97"/>
      <c r="V28" s="97"/>
      <c r="W28" s="97"/>
      <c r="X28" s="97"/>
      <c r="Y28" s="97"/>
      <c r="Z28" s="97"/>
      <c r="AA28" s="97"/>
      <c r="AB28" s="97"/>
    </row>
    <row r="29" spans="1:29" ht="12" customHeight="1" x14ac:dyDescent="0.25">
      <c r="A29" s="78" t="s">
        <v>155</v>
      </c>
      <c r="B29" s="80">
        <v>32</v>
      </c>
      <c r="C29" s="90">
        <v>1010</v>
      </c>
      <c r="D29" s="90">
        <v>12376.73</v>
      </c>
      <c r="E29" s="90">
        <v>2376.4760000000001</v>
      </c>
      <c r="F29" s="90">
        <v>41609.832000000002</v>
      </c>
      <c r="G29" s="90">
        <v>58614.476999999999</v>
      </c>
      <c r="H29" s="90">
        <v>13988.037</v>
      </c>
      <c r="I29" s="90">
        <v>44626.44</v>
      </c>
      <c r="J29" s="90">
        <v>1934.74</v>
      </c>
      <c r="K29" s="90"/>
      <c r="L29" s="90"/>
      <c r="M29" s="90"/>
      <c r="N29" s="90"/>
      <c r="O29" s="90"/>
      <c r="P29" s="90"/>
      <c r="Q29" s="90"/>
      <c r="R29" s="90"/>
      <c r="S29" s="90"/>
      <c r="T29" s="97"/>
      <c r="U29" s="97"/>
      <c r="V29" s="97"/>
      <c r="W29" s="97"/>
      <c r="X29" s="97"/>
      <c r="Y29" s="97"/>
      <c r="Z29" s="97"/>
      <c r="AA29" s="97"/>
      <c r="AB29" s="97"/>
    </row>
    <row r="30" spans="1:29" ht="12" customHeight="1" x14ac:dyDescent="0.25">
      <c r="A30" s="78" t="s">
        <v>156</v>
      </c>
      <c r="B30" s="80">
        <v>1</v>
      </c>
      <c r="C30" s="90" t="s">
        <v>163</v>
      </c>
      <c r="D30" s="90" t="s">
        <v>163</v>
      </c>
      <c r="E30" s="90" t="s">
        <v>163</v>
      </c>
      <c r="F30" s="90" t="s">
        <v>163</v>
      </c>
      <c r="G30" s="90" t="s">
        <v>163</v>
      </c>
      <c r="H30" s="90" t="s">
        <v>163</v>
      </c>
      <c r="I30" s="90" t="s">
        <v>163</v>
      </c>
      <c r="J30" s="90" t="s">
        <v>163</v>
      </c>
      <c r="K30" s="90"/>
      <c r="L30" s="90"/>
      <c r="M30" s="90"/>
      <c r="N30" s="90"/>
      <c r="O30" s="90"/>
      <c r="P30" s="90"/>
      <c r="Q30" s="90"/>
      <c r="R30" s="90"/>
      <c r="S30" s="90"/>
      <c r="T30" s="97"/>
      <c r="U30" s="97"/>
      <c r="V30" s="97"/>
      <c r="W30" s="97"/>
      <c r="X30" s="97"/>
      <c r="Y30" s="97"/>
      <c r="Z30" s="97"/>
      <c r="AA30" s="97"/>
      <c r="AB30" s="97"/>
    </row>
    <row r="31" spans="1:29" ht="12" customHeight="1" x14ac:dyDescent="0.25">
      <c r="A31" s="78" t="s">
        <v>157</v>
      </c>
      <c r="B31" s="80">
        <v>4</v>
      </c>
      <c r="C31" s="94">
        <v>10</v>
      </c>
      <c r="D31" s="94">
        <v>73.620999999999995</v>
      </c>
      <c r="E31" s="94">
        <v>23.535</v>
      </c>
      <c r="F31" s="94">
        <v>216.30500000000001</v>
      </c>
      <c r="G31" s="94">
        <v>310.81</v>
      </c>
      <c r="H31" s="94">
        <v>0.73499999999999999</v>
      </c>
      <c r="I31" s="94">
        <v>310.07499999999999</v>
      </c>
      <c r="J31" s="94">
        <v>-22.556000000000001</v>
      </c>
      <c r="K31" s="90"/>
      <c r="L31" s="90"/>
      <c r="M31" s="90"/>
      <c r="N31" s="90"/>
      <c r="O31" s="90"/>
      <c r="P31" s="90"/>
      <c r="Q31" s="90"/>
      <c r="R31" s="90"/>
      <c r="S31" s="90"/>
      <c r="T31" s="97"/>
      <c r="U31" s="97"/>
      <c r="V31" s="97"/>
      <c r="W31" s="97"/>
      <c r="X31" s="97"/>
      <c r="Y31" s="97"/>
      <c r="Z31" s="97"/>
      <c r="AA31" s="97"/>
      <c r="AB31" s="97"/>
    </row>
    <row r="32" spans="1:29" s="88" customFormat="1" ht="20.149999999999999" customHeight="1" x14ac:dyDescent="0.25">
      <c r="A32" s="110" t="s">
        <v>172</v>
      </c>
      <c r="B32" s="84">
        <v>0</v>
      </c>
      <c r="C32" s="167">
        <v>0</v>
      </c>
      <c r="D32" s="167">
        <v>0</v>
      </c>
      <c r="E32" s="190">
        <v>0</v>
      </c>
      <c r="F32" s="190">
        <v>0</v>
      </c>
      <c r="G32" s="190">
        <v>0</v>
      </c>
      <c r="H32" s="190">
        <v>0</v>
      </c>
      <c r="I32" s="190">
        <v>0</v>
      </c>
      <c r="J32" s="190">
        <v>0</v>
      </c>
      <c r="K32" s="90"/>
      <c r="L32" s="90"/>
      <c r="M32" s="90"/>
      <c r="N32" s="90"/>
      <c r="O32" s="90"/>
      <c r="P32" s="90"/>
      <c r="Q32" s="90"/>
      <c r="R32" s="90"/>
      <c r="S32" s="90"/>
      <c r="T32" s="97"/>
      <c r="U32" s="97"/>
      <c r="V32" s="97"/>
      <c r="W32" s="97"/>
      <c r="X32" s="97"/>
      <c r="Y32" s="97"/>
      <c r="Z32" s="97"/>
      <c r="AA32" s="97"/>
      <c r="AB32" s="97"/>
    </row>
    <row r="33" spans="1:28" s="88" customFormat="1" ht="12.75" customHeight="1" x14ac:dyDescent="0.25">
      <c r="A33" s="110" t="s">
        <v>173</v>
      </c>
      <c r="B33" s="84">
        <v>0</v>
      </c>
      <c r="C33" s="167">
        <v>0</v>
      </c>
      <c r="D33" s="167">
        <v>0</v>
      </c>
      <c r="E33" s="190">
        <v>0</v>
      </c>
      <c r="F33" s="190">
        <v>0</v>
      </c>
      <c r="G33" s="190">
        <v>0</v>
      </c>
      <c r="H33" s="190">
        <v>0</v>
      </c>
      <c r="I33" s="190">
        <v>0</v>
      </c>
      <c r="J33" s="190">
        <v>0</v>
      </c>
      <c r="K33" s="90"/>
      <c r="L33" s="90"/>
      <c r="M33" s="90"/>
      <c r="N33" s="90"/>
      <c r="O33" s="90"/>
      <c r="P33" s="90"/>
      <c r="Q33" s="90"/>
      <c r="R33" s="90"/>
      <c r="S33" s="90"/>
      <c r="T33" s="97"/>
      <c r="U33" s="97"/>
      <c r="V33" s="97"/>
      <c r="W33" s="97"/>
      <c r="X33" s="97"/>
      <c r="Y33" s="97"/>
      <c r="Z33" s="97"/>
      <c r="AA33" s="97"/>
      <c r="AB33" s="97"/>
    </row>
    <row r="34" spans="1:28" ht="7.5" customHeight="1" x14ac:dyDescent="0.25">
      <c r="A34" s="110"/>
      <c r="B34" s="80"/>
      <c r="C34" s="183"/>
      <c r="D34" s="183"/>
      <c r="E34" s="191"/>
      <c r="F34" s="191"/>
      <c r="G34" s="191"/>
      <c r="H34" s="191"/>
      <c r="I34" s="191"/>
      <c r="J34" s="191"/>
    </row>
    <row r="35" spans="1:28" ht="12.75" customHeight="1" x14ac:dyDescent="0.25">
      <c r="A35" s="84" t="s">
        <v>213</v>
      </c>
      <c r="B35" s="80"/>
    </row>
    <row r="36" spans="1:28" s="88" customFormat="1" ht="14.25" customHeight="1" x14ac:dyDescent="0.25">
      <c r="A36" s="110" t="s">
        <v>151</v>
      </c>
      <c r="B36" s="84">
        <v>421</v>
      </c>
      <c r="C36" s="85">
        <v>781</v>
      </c>
      <c r="D36" s="85">
        <v>13779.444</v>
      </c>
      <c r="E36" s="85">
        <v>2295.1950000000002</v>
      </c>
      <c r="F36" s="85">
        <v>40398.027000000002</v>
      </c>
      <c r="G36" s="85">
        <v>54312.406000000003</v>
      </c>
      <c r="H36" s="85">
        <v>11360.179</v>
      </c>
      <c r="I36" s="85">
        <v>42952.226999999999</v>
      </c>
      <c r="J36" s="85">
        <v>4022.4369999999999</v>
      </c>
      <c r="K36" s="90"/>
      <c r="L36" s="90"/>
      <c r="Y36" s="97"/>
      <c r="Z36" s="97"/>
      <c r="AA36" s="97"/>
      <c r="AB36" s="97"/>
    </row>
    <row r="37" spans="1:28" s="88" customFormat="1" ht="20.149999999999999" customHeight="1" x14ac:dyDescent="0.25">
      <c r="A37" s="84" t="s">
        <v>152</v>
      </c>
      <c r="B37" s="84">
        <v>394</v>
      </c>
      <c r="C37" s="85">
        <v>751</v>
      </c>
      <c r="D37" s="85">
        <v>13742.764999999999</v>
      </c>
      <c r="E37" s="85">
        <v>2266.4609999999998</v>
      </c>
      <c r="F37" s="85">
        <v>40235.805</v>
      </c>
      <c r="G37" s="85">
        <v>53925.650999999998</v>
      </c>
      <c r="H37" s="85">
        <v>11269.932000000001</v>
      </c>
      <c r="I37" s="85">
        <v>42655.718999999997</v>
      </c>
      <c r="J37" s="85">
        <v>3833.047</v>
      </c>
      <c r="K37" s="90"/>
      <c r="L37" s="90"/>
      <c r="Y37" s="97"/>
      <c r="Z37" s="97"/>
      <c r="AA37" s="97"/>
      <c r="AB37" s="97"/>
    </row>
    <row r="38" spans="1:28" ht="20.149999999999999" customHeight="1" x14ac:dyDescent="0.25">
      <c r="A38" s="78" t="s">
        <v>153</v>
      </c>
      <c r="B38" s="80">
        <v>93</v>
      </c>
      <c r="C38" s="90">
        <v>128</v>
      </c>
      <c r="D38" s="90">
        <v>721.83799999999997</v>
      </c>
      <c r="E38" s="90">
        <v>438.09699999999998</v>
      </c>
      <c r="F38" s="90">
        <v>1443.2950000000001</v>
      </c>
      <c r="G38" s="90">
        <v>3243.9110000000001</v>
      </c>
      <c r="H38" s="90">
        <v>604.35400000000004</v>
      </c>
      <c r="I38" s="90">
        <v>2639.5569999999998</v>
      </c>
      <c r="J38" s="90">
        <v>588.13099999999997</v>
      </c>
      <c r="K38" s="90"/>
      <c r="L38" s="90"/>
      <c r="Y38" s="97"/>
      <c r="Z38" s="97"/>
      <c r="AA38" s="97"/>
      <c r="AB38" s="97"/>
    </row>
    <row r="39" spans="1:28" ht="12" customHeight="1" x14ac:dyDescent="0.25">
      <c r="A39" s="78" t="s">
        <v>154</v>
      </c>
      <c r="B39" s="80">
        <v>61</v>
      </c>
      <c r="C39" s="90">
        <v>81</v>
      </c>
      <c r="D39" s="90">
        <v>413.47800000000001</v>
      </c>
      <c r="E39" s="90">
        <v>114.34399999999999</v>
      </c>
      <c r="F39" s="90">
        <v>723.20699999999999</v>
      </c>
      <c r="G39" s="90">
        <v>2087.9290000000001</v>
      </c>
      <c r="H39" s="90">
        <v>36.069000000000003</v>
      </c>
      <c r="I39" s="90">
        <v>2051.86</v>
      </c>
      <c r="J39" s="90">
        <v>773.45600000000002</v>
      </c>
      <c r="K39" s="90"/>
      <c r="L39" s="90"/>
      <c r="Y39" s="97"/>
      <c r="Z39" s="97"/>
      <c r="AA39" s="97"/>
      <c r="AB39" s="97"/>
    </row>
    <row r="40" spans="1:28" ht="12" customHeight="1" x14ac:dyDescent="0.25">
      <c r="A40" s="78" t="s">
        <v>155</v>
      </c>
      <c r="B40" s="80">
        <v>221</v>
      </c>
      <c r="C40" s="90">
        <v>522</v>
      </c>
      <c r="D40" s="90">
        <v>12549.91</v>
      </c>
      <c r="E40" s="90">
        <v>1712.502</v>
      </c>
      <c r="F40" s="90">
        <v>37855.983</v>
      </c>
      <c r="G40" s="90">
        <v>48143.502999999997</v>
      </c>
      <c r="H40" s="90">
        <v>10627.991</v>
      </c>
      <c r="I40" s="90">
        <v>37515.512000000002</v>
      </c>
      <c r="J40" s="90">
        <v>2275.884</v>
      </c>
      <c r="K40" s="90"/>
      <c r="L40" s="90"/>
      <c r="Y40" s="97"/>
      <c r="Z40" s="97"/>
      <c r="AA40" s="97"/>
      <c r="AB40" s="97"/>
    </row>
    <row r="41" spans="1:28" ht="12" customHeight="1" x14ac:dyDescent="0.25">
      <c r="A41" s="78" t="s">
        <v>156</v>
      </c>
      <c r="B41" s="80">
        <v>9</v>
      </c>
      <c r="C41" s="90">
        <v>10</v>
      </c>
      <c r="D41" s="90">
        <v>26.244</v>
      </c>
      <c r="E41" s="90">
        <v>1.518</v>
      </c>
      <c r="F41" s="90">
        <v>55.402999999999999</v>
      </c>
      <c r="G41" s="90">
        <v>192.67599999999999</v>
      </c>
      <c r="H41" s="90">
        <v>1.518</v>
      </c>
      <c r="I41" s="90">
        <v>191.15799999999999</v>
      </c>
      <c r="J41" s="90">
        <v>132.96899999999999</v>
      </c>
      <c r="K41" s="90"/>
      <c r="L41" s="90"/>
      <c r="Y41" s="97"/>
      <c r="Z41" s="97"/>
      <c r="AA41" s="97"/>
      <c r="AB41" s="97"/>
    </row>
    <row r="42" spans="1:28" ht="12" customHeight="1" x14ac:dyDescent="0.25">
      <c r="A42" s="78" t="s">
        <v>157</v>
      </c>
      <c r="B42" s="80">
        <v>10</v>
      </c>
      <c r="C42" s="90">
        <v>10</v>
      </c>
      <c r="D42" s="90">
        <v>31.295000000000002</v>
      </c>
      <c r="E42" s="90">
        <v>0</v>
      </c>
      <c r="F42" s="90">
        <v>157.917</v>
      </c>
      <c r="G42" s="90">
        <v>257.63200000000001</v>
      </c>
      <c r="H42" s="90">
        <v>0</v>
      </c>
      <c r="I42" s="90">
        <v>257.63200000000001</v>
      </c>
      <c r="J42" s="90">
        <v>62.606999999999999</v>
      </c>
      <c r="K42" s="90"/>
      <c r="L42" s="90"/>
      <c r="Y42" s="97"/>
      <c r="Z42" s="97"/>
      <c r="AA42" s="97"/>
      <c r="AB42" s="97"/>
    </row>
    <row r="43" spans="1:28" s="88" customFormat="1" ht="20.149999999999999" customHeight="1" x14ac:dyDescent="0.25">
      <c r="A43" s="110" t="s">
        <v>172</v>
      </c>
      <c r="B43" s="84">
        <v>11</v>
      </c>
      <c r="C43" s="85">
        <v>11</v>
      </c>
      <c r="D43" s="85">
        <v>16.847000000000001</v>
      </c>
      <c r="E43" s="85">
        <v>0</v>
      </c>
      <c r="F43" s="85">
        <v>30.091999999999999</v>
      </c>
      <c r="G43" s="85">
        <v>114.495</v>
      </c>
      <c r="H43" s="85">
        <v>0</v>
      </c>
      <c r="I43" s="85">
        <v>114.495</v>
      </c>
      <c r="J43" s="85">
        <v>59.795000000000002</v>
      </c>
      <c r="K43" s="90"/>
      <c r="L43" s="90"/>
      <c r="Y43" s="97"/>
      <c r="Z43" s="97"/>
      <c r="AA43" s="97"/>
      <c r="AB43" s="97"/>
    </row>
    <row r="44" spans="1:28" s="88" customFormat="1" ht="13.5" customHeight="1" x14ac:dyDescent="0.25">
      <c r="A44" s="110" t="s">
        <v>173</v>
      </c>
      <c r="B44" s="84">
        <v>16</v>
      </c>
      <c r="C44" s="85">
        <v>19</v>
      </c>
      <c r="D44" s="85">
        <v>19.832000000000001</v>
      </c>
      <c r="E44" s="85">
        <v>28.734000000000002</v>
      </c>
      <c r="F44" s="85">
        <v>132.13</v>
      </c>
      <c r="G44" s="85">
        <v>272.26</v>
      </c>
      <c r="H44" s="85">
        <v>90.247</v>
      </c>
      <c r="I44" s="85">
        <v>182.01300000000001</v>
      </c>
      <c r="J44" s="85">
        <v>129.595</v>
      </c>
      <c r="K44" s="90"/>
      <c r="L44" s="90"/>
      <c r="Y44" s="97"/>
      <c r="Z44" s="97"/>
      <c r="AA44" s="97"/>
      <c r="AB44" s="97"/>
    </row>
    <row r="45" spans="1:28" ht="2.25" customHeight="1" thickBot="1" x14ac:dyDescent="0.3">
      <c r="A45" s="115"/>
      <c r="B45" s="115"/>
      <c r="C45" s="210"/>
      <c r="D45" s="210"/>
      <c r="E45" s="210"/>
      <c r="F45" s="210"/>
      <c r="G45" s="210"/>
      <c r="H45" s="210"/>
      <c r="I45" s="210"/>
      <c r="J45" s="210"/>
    </row>
    <row r="46" spans="1:28" ht="3.75" customHeight="1" thickTop="1" x14ac:dyDescent="0.25">
      <c r="A46" s="80"/>
      <c r="B46" s="80"/>
      <c r="C46" s="218"/>
      <c r="D46" s="80"/>
    </row>
    <row r="47" spans="1:28" ht="13" customHeight="1" x14ac:dyDescent="0.25">
      <c r="A47" s="125" t="s">
        <v>182</v>
      </c>
      <c r="B47" s="125"/>
      <c r="C47" s="125"/>
      <c r="D47" s="125"/>
      <c r="E47" s="125"/>
      <c r="F47" s="125"/>
      <c r="G47" s="125"/>
      <c r="H47" s="125"/>
      <c r="I47" s="125"/>
      <c r="J47" s="125"/>
    </row>
    <row r="48" spans="1:28" ht="15.75" customHeight="1" x14ac:dyDescent="0.25">
      <c r="A48" s="80"/>
      <c r="B48" s="80"/>
      <c r="C48" s="80"/>
      <c r="D48" s="80"/>
    </row>
    <row r="49" spans="1:24" x14ac:dyDescent="0.25">
      <c r="A49" s="80"/>
      <c r="B49" s="80"/>
      <c r="C49" s="80"/>
      <c r="D49" s="80"/>
    </row>
    <row r="50" spans="1:24" x14ac:dyDescent="0.25">
      <c r="A50" s="80"/>
      <c r="B50" s="80"/>
      <c r="C50" s="80"/>
      <c r="D50" s="80"/>
    </row>
    <row r="51" spans="1:24" x14ac:dyDescent="0.25">
      <c r="A51" s="80"/>
      <c r="B51" s="80"/>
      <c r="C51" s="80"/>
      <c r="D51" s="80"/>
    </row>
    <row r="52" spans="1:24" x14ac:dyDescent="0.25">
      <c r="A52" s="80"/>
      <c r="B52" s="80"/>
      <c r="C52" s="80"/>
      <c r="D52" s="80"/>
      <c r="V52" s="97"/>
      <c r="W52" s="97"/>
      <c r="X52" s="97"/>
    </row>
    <row r="53" spans="1:24" x14ac:dyDescent="0.25">
      <c r="M53" s="90"/>
      <c r="N53" s="90"/>
      <c r="O53" s="90"/>
      <c r="P53" s="90"/>
      <c r="Q53" s="90"/>
      <c r="R53" s="90"/>
      <c r="S53" s="90"/>
      <c r="T53" s="97"/>
      <c r="U53" s="97"/>
      <c r="V53" s="97"/>
      <c r="W53" s="97"/>
      <c r="X53" s="97"/>
    </row>
    <row r="54" spans="1:24" x14ac:dyDescent="0.25">
      <c r="V54" s="97"/>
      <c r="W54" s="97"/>
      <c r="X54" s="97"/>
    </row>
    <row r="55" spans="1:24" x14ac:dyDescent="0.25">
      <c r="M55" s="90"/>
      <c r="N55" s="90"/>
      <c r="O55" s="90"/>
      <c r="P55" s="90"/>
      <c r="Q55" s="90"/>
      <c r="R55" s="90"/>
      <c r="S55" s="90"/>
      <c r="T55" s="97"/>
      <c r="U55" s="97"/>
      <c r="V55" s="97"/>
      <c r="W55" s="97"/>
      <c r="X55" s="97"/>
    </row>
    <row r="56" spans="1:24" x14ac:dyDescent="0.25">
      <c r="V56" s="97"/>
      <c r="W56" s="97"/>
      <c r="X56" s="97"/>
    </row>
    <row r="57" spans="1:24" x14ac:dyDescent="0.25">
      <c r="V57" s="97"/>
      <c r="W57" s="97"/>
      <c r="X57" s="97"/>
    </row>
    <row r="58" spans="1:24" x14ac:dyDescent="0.25">
      <c r="C58" s="181"/>
      <c r="D58" s="181"/>
      <c r="E58" s="181"/>
      <c r="F58" s="181"/>
      <c r="G58" s="181"/>
      <c r="H58" s="181"/>
      <c r="I58" s="181"/>
      <c r="J58" s="181"/>
      <c r="V58" s="97"/>
      <c r="W58" s="97"/>
      <c r="X58" s="97"/>
    </row>
    <row r="59" spans="1:24" x14ac:dyDescent="0.25">
      <c r="V59" s="97"/>
      <c r="W59" s="97"/>
      <c r="X59" s="97"/>
    </row>
    <row r="60" spans="1:24" x14ac:dyDescent="0.25">
      <c r="C60" s="141"/>
      <c r="D60" s="141"/>
      <c r="E60" s="141"/>
      <c r="F60" s="141"/>
      <c r="G60" s="141"/>
      <c r="H60" s="141"/>
      <c r="I60" s="141"/>
      <c r="J60" s="141"/>
    </row>
    <row r="66" spans="3:10" x14ac:dyDescent="0.25">
      <c r="C66" s="141"/>
      <c r="D66" s="181"/>
      <c r="E66" s="181"/>
      <c r="F66" s="181"/>
      <c r="G66" s="181"/>
      <c r="H66" s="181"/>
      <c r="I66" s="181"/>
      <c r="J66" s="181"/>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conditionalFormatting sqref="D58:J58 D60:J60 D66:J66">
    <cfRule type="cellIs" dxfId="86" priority="1" stopIfTrue="1" operator="between">
      <formula>0.1</formula>
      <formula>0.459</formula>
    </cfRule>
  </conditionalFormatting>
  <hyperlinks>
    <hyperlink ref="A1" location="Índice!A1" display="Voltar ao índice" xr:uid="{5D9C737E-1B22-4522-A6AC-1E1BED558EB8}"/>
  </hyperlinks>
  <pageMargins left="0.78740157480314965" right="0.78740157480314965" top="1.1811023622047243" bottom="0.78740157480314965" header="0" footer="0"/>
  <pageSetup paperSize="9" orientation="portrait"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5269A-1A89-4897-AB1C-8ADD5BF815B3}">
  <dimension ref="A1:L43"/>
  <sheetViews>
    <sheetView showGridLines="0" workbookViewId="0"/>
  </sheetViews>
  <sheetFormatPr defaultColWidth="10.54296875" defaultRowHeight="10.5" x14ac:dyDescent="0.25"/>
  <cols>
    <col min="1" max="1" width="10.54296875" style="77" customWidth="1"/>
    <col min="2" max="3" width="7.81640625" style="77" customWidth="1"/>
    <col min="4" max="8" width="7.453125" style="77" customWidth="1"/>
    <col min="9" max="9" width="7.7265625" style="77" customWidth="1"/>
    <col min="10" max="10" width="9.1796875" style="77" customWidth="1"/>
    <col min="11" max="16384" width="10.54296875" style="77"/>
  </cols>
  <sheetData>
    <row r="1" spans="1:12" ht="13" x14ac:dyDescent="0.3">
      <c r="A1" s="407" t="s">
        <v>371</v>
      </c>
    </row>
    <row r="2" spans="1:12" ht="23.25" customHeight="1" x14ac:dyDescent="0.25">
      <c r="A2" s="2527" t="s">
        <v>217</v>
      </c>
      <c r="B2" s="2527"/>
      <c r="C2" s="2527"/>
    </row>
    <row r="3" spans="1:12" ht="31.5" customHeight="1" x14ac:dyDescent="0.25">
      <c r="A3" s="2529" t="s">
        <v>218</v>
      </c>
      <c r="B3" s="2536"/>
      <c r="C3" s="2536"/>
      <c r="D3" s="2537"/>
      <c r="E3" s="2537"/>
      <c r="F3" s="2537"/>
      <c r="G3" s="2537"/>
      <c r="H3" s="2537"/>
      <c r="I3" s="2537"/>
      <c r="J3" s="2537"/>
    </row>
    <row r="4" spans="1:12" ht="13" customHeight="1" x14ac:dyDescent="0.25">
      <c r="A4" s="78">
        <v>2021</v>
      </c>
      <c r="B4" s="79"/>
      <c r="C4" s="80"/>
      <c r="D4" s="80"/>
    </row>
    <row r="5" spans="1:12" ht="15" customHeight="1" x14ac:dyDescent="0.25">
      <c r="A5" s="2512" t="s">
        <v>122</v>
      </c>
      <c r="B5" s="2512" t="s">
        <v>123</v>
      </c>
      <c r="C5" s="2512" t="s">
        <v>124</v>
      </c>
      <c r="D5" s="2520" t="s">
        <v>125</v>
      </c>
      <c r="E5" s="2521"/>
      <c r="F5" s="2521"/>
      <c r="G5" s="2522" t="s">
        <v>126</v>
      </c>
      <c r="H5" s="2523"/>
      <c r="I5" s="2523"/>
      <c r="J5" s="2524" t="s">
        <v>127</v>
      </c>
    </row>
    <row r="6" spans="1:12" x14ac:dyDescent="0.25">
      <c r="A6" s="2513"/>
      <c r="B6" s="2513"/>
      <c r="C6" s="2513"/>
      <c r="D6" s="2512" t="s">
        <v>130</v>
      </c>
      <c r="E6" s="2512" t="s">
        <v>131</v>
      </c>
      <c r="F6" s="2512" t="s">
        <v>132</v>
      </c>
      <c r="G6" s="2512" t="s">
        <v>0</v>
      </c>
      <c r="H6" s="2512" t="s">
        <v>133</v>
      </c>
      <c r="I6" s="2512" t="s">
        <v>134</v>
      </c>
      <c r="J6" s="2525"/>
    </row>
    <row r="7" spans="1:12" ht="9" customHeight="1" x14ac:dyDescent="0.25">
      <c r="A7" s="2513"/>
      <c r="B7" s="2513"/>
      <c r="C7" s="2513"/>
      <c r="D7" s="2513"/>
      <c r="E7" s="2513"/>
      <c r="F7" s="2513"/>
      <c r="G7" s="2513"/>
      <c r="H7" s="2513"/>
      <c r="I7" s="2513"/>
      <c r="J7" s="2525"/>
    </row>
    <row r="8" spans="1:12" ht="9" customHeight="1" x14ac:dyDescent="0.25">
      <c r="A8" s="2513"/>
      <c r="B8" s="2513"/>
      <c r="C8" s="2513"/>
      <c r="D8" s="2513"/>
      <c r="E8" s="2513"/>
      <c r="F8" s="2513"/>
      <c r="G8" s="2513"/>
      <c r="H8" s="2513"/>
      <c r="I8" s="2513"/>
      <c r="J8" s="2525"/>
    </row>
    <row r="9" spans="1:12" ht="9" customHeight="1" x14ac:dyDescent="0.25">
      <c r="A9" s="2513"/>
      <c r="B9" s="2513"/>
      <c r="C9" s="2513"/>
      <c r="D9" s="2513"/>
      <c r="E9" s="2513"/>
      <c r="F9" s="2513"/>
      <c r="G9" s="2513"/>
      <c r="H9" s="2513"/>
      <c r="I9" s="2513"/>
      <c r="J9" s="2525"/>
    </row>
    <row r="10" spans="1:12" ht="9" customHeight="1" x14ac:dyDescent="0.25">
      <c r="A10" s="2513"/>
      <c r="B10" s="2514"/>
      <c r="C10" s="2514"/>
      <c r="D10" s="2514"/>
      <c r="E10" s="2514"/>
      <c r="F10" s="2514"/>
      <c r="G10" s="2514"/>
      <c r="H10" s="2514"/>
      <c r="I10" s="2514"/>
      <c r="J10" s="2526"/>
    </row>
    <row r="11" spans="1:12" ht="15" customHeight="1" x14ac:dyDescent="0.25">
      <c r="A11" s="2519"/>
      <c r="B11" s="2515" t="s">
        <v>135</v>
      </c>
      <c r="C11" s="2516"/>
      <c r="D11" s="2515" t="s">
        <v>136</v>
      </c>
      <c r="E11" s="2517"/>
      <c r="F11" s="2517"/>
      <c r="G11" s="2517"/>
      <c r="H11" s="2517"/>
      <c r="I11" s="2517"/>
      <c r="J11" s="2517"/>
    </row>
    <row r="12" spans="1:12" ht="6.75" customHeight="1" x14ac:dyDescent="0.25">
      <c r="A12" s="82"/>
      <c r="B12" s="82"/>
      <c r="C12" s="82"/>
      <c r="D12" s="80"/>
    </row>
    <row r="13" spans="1:12" ht="15" customHeight="1" x14ac:dyDescent="0.25">
      <c r="A13" s="84" t="s">
        <v>219</v>
      </c>
      <c r="B13" s="82"/>
      <c r="C13" s="82"/>
      <c r="D13" s="80"/>
    </row>
    <row r="14" spans="1:12" s="88" customFormat="1" ht="15" customHeight="1" x14ac:dyDescent="0.25">
      <c r="A14" s="84" t="s">
        <v>0</v>
      </c>
      <c r="B14" s="219">
        <v>391</v>
      </c>
      <c r="C14" s="85">
        <v>3712</v>
      </c>
      <c r="D14" s="85">
        <v>129204.45699999999</v>
      </c>
      <c r="E14" s="85">
        <v>94922.535999999993</v>
      </c>
      <c r="F14" s="85">
        <v>369593.65100000001</v>
      </c>
      <c r="G14" s="85">
        <v>767589.28399999999</v>
      </c>
      <c r="H14" s="85">
        <v>34647.373</v>
      </c>
      <c r="I14" s="85">
        <v>732941.91099999996</v>
      </c>
      <c r="J14" s="85">
        <v>35470.434999999998</v>
      </c>
      <c r="L14" s="216"/>
    </row>
    <row r="15" spans="1:12" ht="18" customHeight="1" x14ac:dyDescent="0.25">
      <c r="A15" s="79" t="s">
        <v>138</v>
      </c>
      <c r="B15" s="220">
        <v>363</v>
      </c>
      <c r="C15" s="90">
        <v>757</v>
      </c>
      <c r="D15" s="90">
        <v>9969.8130000000001</v>
      </c>
      <c r="E15" s="90">
        <v>5812.384</v>
      </c>
      <c r="F15" s="90">
        <v>34337.868000000002</v>
      </c>
      <c r="G15" s="90">
        <v>56885.296999999999</v>
      </c>
      <c r="H15" s="90">
        <v>2743.6260000000002</v>
      </c>
      <c r="I15" s="90">
        <v>54141.671000000002</v>
      </c>
      <c r="J15" s="90">
        <v>7062.1149999999998</v>
      </c>
      <c r="L15" s="216"/>
    </row>
    <row r="16" spans="1:12" ht="15" customHeight="1" x14ac:dyDescent="0.25">
      <c r="A16" s="93" t="s">
        <v>140</v>
      </c>
      <c r="B16" s="220">
        <v>17</v>
      </c>
      <c r="C16" s="90" t="s">
        <v>163</v>
      </c>
      <c r="D16" s="90" t="s">
        <v>163</v>
      </c>
      <c r="E16" s="90" t="s">
        <v>163</v>
      </c>
      <c r="F16" s="90" t="s">
        <v>163</v>
      </c>
      <c r="G16" s="90" t="s">
        <v>163</v>
      </c>
      <c r="H16" s="90" t="s">
        <v>163</v>
      </c>
      <c r="I16" s="90" t="s">
        <v>163</v>
      </c>
      <c r="J16" s="90" t="s">
        <v>163</v>
      </c>
      <c r="L16" s="216"/>
    </row>
    <row r="17" spans="1:12" ht="15" customHeight="1" x14ac:dyDescent="0.25">
      <c r="A17" s="93" t="s">
        <v>141</v>
      </c>
      <c r="B17" s="220">
        <v>8</v>
      </c>
      <c r="C17" s="90">
        <v>903</v>
      </c>
      <c r="D17" s="90">
        <v>32351.994999999999</v>
      </c>
      <c r="E17" s="90">
        <v>31957.453000000001</v>
      </c>
      <c r="F17" s="90">
        <v>39370.65</v>
      </c>
      <c r="G17" s="90">
        <v>262698.071</v>
      </c>
      <c r="H17" s="90">
        <v>0</v>
      </c>
      <c r="I17" s="90">
        <v>262698.071</v>
      </c>
      <c r="J17" s="90">
        <v>-3107.76</v>
      </c>
      <c r="L17" s="216"/>
    </row>
    <row r="18" spans="1:12" ht="15" customHeight="1" x14ac:dyDescent="0.25">
      <c r="A18" s="79" t="s">
        <v>142</v>
      </c>
      <c r="B18" s="220">
        <v>3</v>
      </c>
      <c r="C18" s="90" t="s">
        <v>163</v>
      </c>
      <c r="D18" s="90" t="s">
        <v>163</v>
      </c>
      <c r="E18" s="90" t="s">
        <v>163</v>
      </c>
      <c r="F18" s="90" t="s">
        <v>163</v>
      </c>
      <c r="G18" s="90" t="s">
        <v>163</v>
      </c>
      <c r="H18" s="90" t="s">
        <v>163</v>
      </c>
      <c r="I18" s="90" t="s">
        <v>163</v>
      </c>
      <c r="J18" s="90" t="s">
        <v>163</v>
      </c>
      <c r="L18" s="216"/>
    </row>
    <row r="19" spans="1:12" ht="9" customHeight="1" x14ac:dyDescent="0.25">
      <c r="A19" s="82"/>
      <c r="B19" s="220"/>
      <c r="C19" s="221"/>
      <c r="D19" s="183"/>
      <c r="E19" s="191"/>
      <c r="F19" s="191"/>
      <c r="G19" s="191"/>
      <c r="H19" s="191"/>
      <c r="I19" s="191"/>
      <c r="J19" s="191"/>
    </row>
    <row r="20" spans="1:12" ht="15" customHeight="1" x14ac:dyDescent="0.25">
      <c r="A20" s="84" t="s">
        <v>220</v>
      </c>
      <c r="B20" s="220"/>
      <c r="C20" s="221"/>
      <c r="D20" s="183"/>
      <c r="E20" s="191"/>
      <c r="F20" s="191"/>
      <c r="G20" s="191"/>
      <c r="H20" s="191"/>
      <c r="I20" s="191"/>
      <c r="J20" s="191"/>
    </row>
    <row r="21" spans="1:12" s="88" customFormat="1" ht="12" customHeight="1" x14ac:dyDescent="0.25">
      <c r="A21" s="84" t="s">
        <v>0</v>
      </c>
      <c r="B21" s="219">
        <v>296</v>
      </c>
      <c r="C21" s="85">
        <v>1172</v>
      </c>
      <c r="D21" s="85">
        <v>26200.468000000001</v>
      </c>
      <c r="E21" s="85">
        <v>112.655</v>
      </c>
      <c r="F21" s="85">
        <v>24271.821</v>
      </c>
      <c r="G21" s="85">
        <v>54298.495000000003</v>
      </c>
      <c r="H21" s="85">
        <v>449.387</v>
      </c>
      <c r="I21" s="85">
        <v>53849.108</v>
      </c>
      <c r="J21" s="85">
        <v>5423.8630000000003</v>
      </c>
    </row>
    <row r="22" spans="1:12" ht="18" customHeight="1" x14ac:dyDescent="0.25">
      <c r="A22" s="79" t="s">
        <v>138</v>
      </c>
      <c r="B22" s="220">
        <v>281</v>
      </c>
      <c r="C22" s="90" t="s">
        <v>163</v>
      </c>
      <c r="D22" s="90" t="s">
        <v>163</v>
      </c>
      <c r="E22" s="90" t="s">
        <v>163</v>
      </c>
      <c r="F22" s="90" t="s">
        <v>163</v>
      </c>
      <c r="G22" s="90" t="s">
        <v>163</v>
      </c>
      <c r="H22" s="90" t="s">
        <v>163</v>
      </c>
      <c r="I22" s="90" t="s">
        <v>163</v>
      </c>
      <c r="J22" s="90" t="s">
        <v>163</v>
      </c>
    </row>
    <row r="23" spans="1:12" ht="15" customHeight="1" x14ac:dyDescent="0.25">
      <c r="A23" s="93" t="s">
        <v>140</v>
      </c>
      <c r="B23" s="220">
        <v>12</v>
      </c>
      <c r="C23" s="90" t="s">
        <v>163</v>
      </c>
      <c r="D23" s="90" t="s">
        <v>163</v>
      </c>
      <c r="E23" s="90" t="s">
        <v>163</v>
      </c>
      <c r="F23" s="90" t="s">
        <v>163</v>
      </c>
      <c r="G23" s="90" t="s">
        <v>163</v>
      </c>
      <c r="H23" s="90" t="s">
        <v>163</v>
      </c>
      <c r="I23" s="90" t="s">
        <v>163</v>
      </c>
      <c r="J23" s="90" t="s">
        <v>163</v>
      </c>
    </row>
    <row r="24" spans="1:12" ht="15" customHeight="1" x14ac:dyDescent="0.25">
      <c r="A24" s="93" t="s">
        <v>141</v>
      </c>
      <c r="B24" s="220">
        <v>3</v>
      </c>
      <c r="C24" s="94">
        <v>388</v>
      </c>
      <c r="D24" s="94">
        <v>15478.681</v>
      </c>
      <c r="E24" s="94">
        <v>0</v>
      </c>
      <c r="F24" s="94">
        <v>14545.302</v>
      </c>
      <c r="G24" s="94">
        <v>35521.089999999997</v>
      </c>
      <c r="H24" s="94">
        <v>0</v>
      </c>
      <c r="I24" s="94">
        <v>35521.089999999997</v>
      </c>
      <c r="J24" s="94">
        <v>6663.5280000000002</v>
      </c>
    </row>
    <row r="25" spans="1:12" ht="15" customHeight="1" x14ac:dyDescent="0.25">
      <c r="A25" s="79" t="s">
        <v>142</v>
      </c>
      <c r="B25" s="220">
        <v>0</v>
      </c>
      <c r="C25" s="94">
        <v>0</v>
      </c>
      <c r="D25" s="94">
        <v>0</v>
      </c>
      <c r="E25" s="94">
        <v>0</v>
      </c>
      <c r="F25" s="94">
        <v>0</v>
      </c>
      <c r="G25" s="94">
        <v>0</v>
      </c>
      <c r="H25" s="94">
        <v>0</v>
      </c>
      <c r="I25" s="94">
        <v>0</v>
      </c>
      <c r="J25" s="94">
        <v>0</v>
      </c>
    </row>
    <row r="26" spans="1:12" ht="9" customHeight="1" x14ac:dyDescent="0.25">
      <c r="A26" s="82"/>
      <c r="B26" s="82"/>
      <c r="C26" s="221"/>
      <c r="D26" s="183"/>
      <c r="E26" s="191"/>
      <c r="F26" s="191"/>
      <c r="G26" s="191"/>
      <c r="H26" s="191"/>
      <c r="I26" s="191"/>
      <c r="J26" s="191"/>
    </row>
    <row r="27" spans="1:12" ht="15" customHeight="1" x14ac:dyDescent="0.25">
      <c r="A27" s="84" t="s">
        <v>221</v>
      </c>
      <c r="B27" s="80"/>
      <c r="C27" s="183"/>
      <c r="D27" s="183"/>
      <c r="E27" s="191"/>
      <c r="F27" s="191"/>
      <c r="G27" s="191"/>
      <c r="H27" s="191"/>
      <c r="I27" s="191"/>
      <c r="J27" s="191"/>
    </row>
    <row r="28" spans="1:12" s="88" customFormat="1" ht="15" customHeight="1" x14ac:dyDescent="0.25">
      <c r="A28" s="84" t="s">
        <v>0</v>
      </c>
      <c r="B28" s="84">
        <v>95</v>
      </c>
      <c r="C28" s="85">
        <v>2540</v>
      </c>
      <c r="D28" s="85">
        <v>103003.989</v>
      </c>
      <c r="E28" s="85">
        <v>94809.880999999994</v>
      </c>
      <c r="F28" s="85">
        <v>345321.83</v>
      </c>
      <c r="G28" s="85">
        <v>713290.78899999999</v>
      </c>
      <c r="H28" s="85">
        <v>34197.985999999997</v>
      </c>
      <c r="I28" s="85">
        <v>679092.80299999996</v>
      </c>
      <c r="J28" s="85">
        <v>30046.572</v>
      </c>
      <c r="K28" s="86"/>
      <c r="L28" s="86"/>
    </row>
    <row r="29" spans="1:12" ht="18" customHeight="1" x14ac:dyDescent="0.25">
      <c r="A29" s="79" t="s">
        <v>138</v>
      </c>
      <c r="B29" s="80">
        <v>82</v>
      </c>
      <c r="C29" s="90" t="s">
        <v>163</v>
      </c>
      <c r="D29" s="90" t="s">
        <v>163</v>
      </c>
      <c r="E29" s="90" t="s">
        <v>163</v>
      </c>
      <c r="F29" s="90" t="s">
        <v>163</v>
      </c>
      <c r="G29" s="90" t="s">
        <v>163</v>
      </c>
      <c r="H29" s="90" t="s">
        <v>163</v>
      </c>
      <c r="I29" s="90" t="s">
        <v>163</v>
      </c>
      <c r="J29" s="90" t="s">
        <v>163</v>
      </c>
      <c r="K29" s="91"/>
      <c r="L29" s="91"/>
    </row>
    <row r="30" spans="1:12" ht="15" customHeight="1" x14ac:dyDescent="0.3">
      <c r="A30" s="93" t="s">
        <v>140</v>
      </c>
      <c r="B30" s="80">
        <v>5</v>
      </c>
      <c r="C30" s="90">
        <v>130</v>
      </c>
      <c r="D30" s="90">
        <v>5704.7690000000002</v>
      </c>
      <c r="E30" s="222">
        <v>1.8149999999999999</v>
      </c>
      <c r="F30" s="90">
        <v>94603.622000000003</v>
      </c>
      <c r="G30" s="90">
        <v>122841.447</v>
      </c>
      <c r="H30" s="90">
        <v>9.1969999999999992</v>
      </c>
      <c r="I30" s="90">
        <v>122832.25</v>
      </c>
      <c r="J30" s="90">
        <v>17914.255000000001</v>
      </c>
      <c r="K30" s="91"/>
      <c r="L30" s="91"/>
    </row>
    <row r="31" spans="1:12" ht="15" customHeight="1" x14ac:dyDescent="0.25">
      <c r="A31" s="93" t="s">
        <v>141</v>
      </c>
      <c r="B31" s="80">
        <v>5</v>
      </c>
      <c r="C31" s="94">
        <v>515</v>
      </c>
      <c r="D31" s="94">
        <v>16873.313999999998</v>
      </c>
      <c r="E31" s="94">
        <v>31957.453000000001</v>
      </c>
      <c r="F31" s="94">
        <v>24825.348000000002</v>
      </c>
      <c r="G31" s="94">
        <v>227176.981</v>
      </c>
      <c r="H31" s="94">
        <v>0</v>
      </c>
      <c r="I31" s="94">
        <v>227176.981</v>
      </c>
      <c r="J31" s="94">
        <v>-9771.2880000000005</v>
      </c>
      <c r="K31" s="91"/>
      <c r="L31" s="91"/>
    </row>
    <row r="32" spans="1:12" ht="15" customHeight="1" x14ac:dyDescent="0.25">
      <c r="A32" s="79" t="s">
        <v>142</v>
      </c>
      <c r="B32" s="80">
        <v>3</v>
      </c>
      <c r="C32" s="94" t="s">
        <v>163</v>
      </c>
      <c r="D32" s="94" t="s">
        <v>163</v>
      </c>
      <c r="E32" s="94" t="s">
        <v>163</v>
      </c>
      <c r="F32" s="94" t="s">
        <v>163</v>
      </c>
      <c r="G32" s="94" t="s">
        <v>163</v>
      </c>
      <c r="H32" s="94" t="s">
        <v>163</v>
      </c>
      <c r="I32" s="94" t="s">
        <v>163</v>
      </c>
      <c r="J32" s="94" t="s">
        <v>163</v>
      </c>
      <c r="K32" s="91"/>
      <c r="L32" s="91"/>
    </row>
    <row r="33" spans="1:12" ht="15" customHeight="1" x14ac:dyDescent="0.25">
      <c r="A33" s="79"/>
      <c r="B33" s="80"/>
      <c r="C33" s="94"/>
      <c r="D33" s="94"/>
      <c r="E33" s="94"/>
      <c r="F33" s="94"/>
      <c r="G33" s="94"/>
      <c r="H33" s="94"/>
      <c r="I33" s="94"/>
      <c r="J33" s="94"/>
      <c r="K33" s="91"/>
      <c r="L33" s="91"/>
    </row>
    <row r="34" spans="1:12" ht="15" customHeight="1" x14ac:dyDescent="0.25">
      <c r="A34" s="84" t="s">
        <v>222</v>
      </c>
      <c r="B34" s="80"/>
      <c r="C34" s="94"/>
      <c r="D34" s="94"/>
      <c r="E34" s="94"/>
      <c r="F34" s="94"/>
      <c r="G34" s="94"/>
      <c r="H34" s="94"/>
      <c r="I34" s="94"/>
      <c r="J34" s="94"/>
      <c r="K34" s="91"/>
      <c r="L34" s="91"/>
    </row>
    <row r="35" spans="1:12" s="88" customFormat="1" ht="15" customHeight="1" x14ac:dyDescent="0.25">
      <c r="A35" s="84" t="s">
        <v>0</v>
      </c>
      <c r="B35" s="84">
        <v>53</v>
      </c>
      <c r="C35" s="85">
        <v>366</v>
      </c>
      <c r="D35" s="85">
        <v>15066.147000000001</v>
      </c>
      <c r="E35" s="85">
        <v>0.76100000000000001</v>
      </c>
      <c r="F35" s="85">
        <v>19188.637999999999</v>
      </c>
      <c r="G35" s="85">
        <v>35439.531000000003</v>
      </c>
      <c r="H35" s="85">
        <v>46.155000000000001</v>
      </c>
      <c r="I35" s="85">
        <v>35393.375999999997</v>
      </c>
      <c r="J35" s="85">
        <v>449.35</v>
      </c>
      <c r="K35" s="86"/>
      <c r="L35" s="86"/>
    </row>
    <row r="36" spans="1:12" ht="18" customHeight="1" x14ac:dyDescent="0.25">
      <c r="A36" s="79" t="s">
        <v>138</v>
      </c>
      <c r="B36" s="80">
        <v>51</v>
      </c>
      <c r="C36" s="90" t="s">
        <v>163</v>
      </c>
      <c r="D36" s="90" t="s">
        <v>163</v>
      </c>
      <c r="E36" s="90" t="s">
        <v>163</v>
      </c>
      <c r="F36" s="90" t="s">
        <v>163</v>
      </c>
      <c r="G36" s="90" t="s">
        <v>163</v>
      </c>
      <c r="H36" s="90" t="s">
        <v>163</v>
      </c>
      <c r="I36" s="90" t="s">
        <v>163</v>
      </c>
      <c r="J36" s="90" t="s">
        <v>163</v>
      </c>
      <c r="K36" s="91"/>
      <c r="L36" s="91"/>
    </row>
    <row r="37" spans="1:12" ht="15" customHeight="1" x14ac:dyDescent="0.25">
      <c r="A37" s="93" t="s">
        <v>140</v>
      </c>
      <c r="B37" s="80">
        <v>1</v>
      </c>
      <c r="C37" s="90" t="s">
        <v>163</v>
      </c>
      <c r="D37" s="90" t="s">
        <v>163</v>
      </c>
      <c r="E37" s="90" t="s">
        <v>163</v>
      </c>
      <c r="F37" s="90" t="s">
        <v>163</v>
      </c>
      <c r="G37" s="90" t="s">
        <v>163</v>
      </c>
      <c r="H37" s="90" t="s">
        <v>163</v>
      </c>
      <c r="I37" s="90" t="s">
        <v>163</v>
      </c>
      <c r="J37" s="90" t="s">
        <v>163</v>
      </c>
      <c r="K37" s="91"/>
      <c r="L37" s="91"/>
    </row>
    <row r="38" spans="1:12" ht="15" customHeight="1" x14ac:dyDescent="0.25">
      <c r="A38" s="93" t="s">
        <v>141</v>
      </c>
      <c r="B38" s="80">
        <v>0</v>
      </c>
      <c r="C38" s="94">
        <v>0</v>
      </c>
      <c r="D38" s="94">
        <v>0</v>
      </c>
      <c r="E38" s="94">
        <v>0</v>
      </c>
      <c r="F38" s="94">
        <v>0</v>
      </c>
      <c r="G38" s="94">
        <v>0</v>
      </c>
      <c r="H38" s="94">
        <v>0</v>
      </c>
      <c r="I38" s="94">
        <v>0</v>
      </c>
      <c r="J38" s="94">
        <v>0</v>
      </c>
      <c r="K38" s="91"/>
      <c r="L38" s="91"/>
    </row>
    <row r="39" spans="1:12" ht="15" customHeight="1" x14ac:dyDescent="0.25">
      <c r="A39" s="79" t="s">
        <v>142</v>
      </c>
      <c r="B39" s="80">
        <v>1</v>
      </c>
      <c r="C39" s="94" t="s">
        <v>163</v>
      </c>
      <c r="D39" s="94" t="s">
        <v>163</v>
      </c>
      <c r="E39" s="94" t="s">
        <v>163</v>
      </c>
      <c r="F39" s="94" t="s">
        <v>163</v>
      </c>
      <c r="G39" s="94" t="s">
        <v>163</v>
      </c>
      <c r="H39" s="94" t="s">
        <v>163</v>
      </c>
      <c r="I39" s="94" t="s">
        <v>163</v>
      </c>
      <c r="J39" s="94" t="s">
        <v>163</v>
      </c>
      <c r="K39" s="91"/>
      <c r="L39" s="91"/>
    </row>
    <row r="40" spans="1:12" ht="7" customHeight="1" thickBot="1" x14ac:dyDescent="0.3">
      <c r="A40" s="115"/>
      <c r="B40" s="115"/>
      <c r="C40" s="115"/>
      <c r="D40" s="115"/>
      <c r="E40" s="115"/>
      <c r="F40" s="115"/>
      <c r="G40" s="115"/>
      <c r="H40" s="115"/>
      <c r="I40" s="115"/>
      <c r="J40" s="115"/>
    </row>
    <row r="41" spans="1:12" ht="3.75" customHeight="1" thickTop="1" x14ac:dyDescent="0.25">
      <c r="A41" s="80"/>
      <c r="B41" s="80"/>
      <c r="C41" s="80"/>
      <c r="D41" s="80"/>
    </row>
    <row r="42" spans="1:12" ht="13" customHeight="1" x14ac:dyDescent="0.25">
      <c r="A42" s="125" t="s">
        <v>182</v>
      </c>
      <c r="B42" s="84"/>
      <c r="C42" s="84"/>
      <c r="D42" s="80"/>
    </row>
    <row r="43" spans="1:12" x14ac:dyDescent="0.25">
      <c r="A43" s="80"/>
      <c r="B43" s="80"/>
      <c r="C43" s="80"/>
      <c r="D43" s="80"/>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882DD425-083C-4D5E-84EE-DD69C9A70BD9}"/>
  </hyperlinks>
  <pageMargins left="0.78740157480314965" right="0.78740157480314965" top="1.1811023622047243" bottom="0.78740157480314965" header="0" footer="0"/>
  <pageSetup paperSize="9" orientation="portrait"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249F6-8461-4D5E-818F-75C92E4B09B2}">
  <dimension ref="A1:AB74"/>
  <sheetViews>
    <sheetView showGridLines="0" workbookViewId="0"/>
  </sheetViews>
  <sheetFormatPr defaultColWidth="10.54296875" defaultRowHeight="10.5" x14ac:dyDescent="0.25"/>
  <cols>
    <col min="1" max="1" width="10.54296875" style="77" customWidth="1"/>
    <col min="2" max="3" width="7.81640625" style="77" customWidth="1"/>
    <col min="4" max="8" width="7.453125" style="77" customWidth="1"/>
    <col min="9" max="9" width="7.7265625" style="77" customWidth="1"/>
    <col min="10" max="10" width="8" style="77" customWidth="1"/>
    <col min="11" max="16384" width="10.54296875" style="77"/>
  </cols>
  <sheetData>
    <row r="1" spans="1:28" ht="13" x14ac:dyDescent="0.3">
      <c r="A1" s="407" t="s">
        <v>371</v>
      </c>
    </row>
    <row r="2" spans="1:28" ht="12" customHeight="1" x14ac:dyDescent="0.25">
      <c r="A2" s="2527" t="s">
        <v>223</v>
      </c>
      <c r="B2" s="2527"/>
      <c r="C2" s="2527"/>
      <c r="D2" s="80"/>
    </row>
    <row r="3" spans="1:28" ht="24" customHeight="1" x14ac:dyDescent="0.25">
      <c r="A3" s="2529" t="s">
        <v>224</v>
      </c>
      <c r="B3" s="2529"/>
      <c r="C3" s="2529"/>
      <c r="D3" s="2530"/>
      <c r="E3" s="2530"/>
      <c r="F3" s="2530"/>
      <c r="G3" s="2530"/>
      <c r="H3" s="2530"/>
      <c r="I3" s="2530"/>
      <c r="J3" s="2530"/>
    </row>
    <row r="4" spans="1:28" ht="13" customHeight="1" x14ac:dyDescent="0.25">
      <c r="A4" s="78">
        <v>2021</v>
      </c>
      <c r="B4" s="79"/>
      <c r="C4" s="80"/>
    </row>
    <row r="5" spans="1:28" ht="15" customHeight="1" x14ac:dyDescent="0.25">
      <c r="A5" s="2512" t="s">
        <v>122</v>
      </c>
      <c r="B5" s="2512" t="s">
        <v>123</v>
      </c>
      <c r="C5" s="2512" t="s">
        <v>124</v>
      </c>
      <c r="D5" s="2520" t="s">
        <v>125</v>
      </c>
      <c r="E5" s="2521"/>
      <c r="F5" s="2521"/>
      <c r="G5" s="2522" t="s">
        <v>126</v>
      </c>
      <c r="H5" s="2523"/>
      <c r="I5" s="2523"/>
      <c r="J5" s="2524" t="s">
        <v>127</v>
      </c>
    </row>
    <row r="6" spans="1:28" ht="6.75" customHeight="1" x14ac:dyDescent="0.25">
      <c r="A6" s="2513"/>
      <c r="B6" s="2513"/>
      <c r="C6" s="2513"/>
      <c r="D6" s="2512" t="s">
        <v>130</v>
      </c>
      <c r="E6" s="2512" t="s">
        <v>131</v>
      </c>
      <c r="F6" s="2512" t="s">
        <v>132</v>
      </c>
      <c r="G6" s="2512" t="s">
        <v>0</v>
      </c>
      <c r="H6" s="2512" t="s">
        <v>133</v>
      </c>
      <c r="I6" s="2512" t="s">
        <v>134</v>
      </c>
      <c r="J6" s="2525"/>
    </row>
    <row r="7" spans="1:28" ht="9" customHeight="1" x14ac:dyDescent="0.25">
      <c r="A7" s="2513"/>
      <c r="B7" s="2513"/>
      <c r="C7" s="2513"/>
      <c r="D7" s="2513"/>
      <c r="E7" s="2513"/>
      <c r="F7" s="2513"/>
      <c r="G7" s="2513"/>
      <c r="H7" s="2513"/>
      <c r="I7" s="2513"/>
      <c r="J7" s="2525"/>
    </row>
    <row r="8" spans="1:28" ht="9" customHeight="1" x14ac:dyDescent="0.25">
      <c r="A8" s="2513"/>
      <c r="B8" s="2513"/>
      <c r="C8" s="2513"/>
      <c r="D8" s="2513"/>
      <c r="E8" s="2513"/>
      <c r="F8" s="2513"/>
      <c r="G8" s="2513"/>
      <c r="H8" s="2513"/>
      <c r="I8" s="2513"/>
      <c r="J8" s="2525"/>
    </row>
    <row r="9" spans="1:28" ht="6" customHeight="1" x14ac:dyDescent="0.25">
      <c r="A9" s="2513"/>
      <c r="B9" s="2513"/>
      <c r="C9" s="2513"/>
      <c r="D9" s="2513"/>
      <c r="E9" s="2513"/>
      <c r="F9" s="2513"/>
      <c r="G9" s="2513"/>
      <c r="H9" s="2513"/>
      <c r="I9" s="2513"/>
      <c r="J9" s="2525"/>
    </row>
    <row r="10" spans="1:28" ht="12.75" customHeight="1" x14ac:dyDescent="0.25">
      <c r="A10" s="2513"/>
      <c r="B10" s="2514"/>
      <c r="C10" s="2514"/>
      <c r="D10" s="2514"/>
      <c r="E10" s="2514"/>
      <c r="F10" s="2514"/>
      <c r="G10" s="2514"/>
      <c r="H10" s="2514"/>
      <c r="I10" s="2514"/>
      <c r="J10" s="2526"/>
    </row>
    <row r="11" spans="1:28" ht="12" customHeight="1" x14ac:dyDescent="0.25">
      <c r="A11" s="2519"/>
      <c r="B11" s="2515" t="s">
        <v>135</v>
      </c>
      <c r="C11" s="2516"/>
      <c r="D11" s="2515" t="s">
        <v>136</v>
      </c>
      <c r="E11" s="2517"/>
      <c r="F11" s="2517"/>
      <c r="G11" s="2517"/>
      <c r="H11" s="2517"/>
      <c r="I11" s="2517"/>
      <c r="J11" s="2517"/>
    </row>
    <row r="12" spans="1:28" ht="7.5" customHeight="1" x14ac:dyDescent="0.25">
      <c r="A12" s="82"/>
      <c r="B12" s="82"/>
      <c r="C12" s="82"/>
    </row>
    <row r="13" spans="1:28" x14ac:dyDescent="0.25">
      <c r="A13" s="84" t="s">
        <v>219</v>
      </c>
      <c r="B13" s="82"/>
      <c r="C13" s="82"/>
    </row>
    <row r="14" spans="1:28" s="88" customFormat="1" ht="15" customHeight="1" x14ac:dyDescent="0.25">
      <c r="A14" s="84" t="s">
        <v>151</v>
      </c>
      <c r="B14" s="219">
        <v>391</v>
      </c>
      <c r="C14" s="85">
        <v>3712</v>
      </c>
      <c r="D14" s="85">
        <v>129204.45699999999</v>
      </c>
      <c r="E14" s="85">
        <v>94922.535999999993</v>
      </c>
      <c r="F14" s="85">
        <v>369593.65100000001</v>
      </c>
      <c r="G14" s="85">
        <v>767589.28399999999</v>
      </c>
      <c r="H14" s="85">
        <v>34647.373</v>
      </c>
      <c r="I14" s="85">
        <v>732941.91099999996</v>
      </c>
      <c r="J14" s="85">
        <v>35470.434999999998</v>
      </c>
      <c r="K14" s="90"/>
      <c r="L14" s="90"/>
      <c r="M14" s="90"/>
      <c r="N14" s="90"/>
      <c r="O14" s="90"/>
      <c r="P14" s="90"/>
      <c r="Q14" s="90"/>
      <c r="R14" s="90"/>
      <c r="S14" s="90"/>
      <c r="T14" s="216"/>
      <c r="U14" s="216"/>
      <c r="V14" s="216"/>
      <c r="W14" s="216"/>
      <c r="X14" s="216"/>
      <c r="Y14" s="216"/>
      <c r="Z14" s="216"/>
      <c r="AA14" s="216"/>
      <c r="AB14" s="216"/>
    </row>
    <row r="15" spans="1:28" s="88" customFormat="1" ht="15" customHeight="1" x14ac:dyDescent="0.25">
      <c r="A15" s="84" t="s">
        <v>152</v>
      </c>
      <c r="B15" s="219">
        <v>363</v>
      </c>
      <c r="C15" s="85">
        <v>3641</v>
      </c>
      <c r="D15" s="85">
        <v>128238.814</v>
      </c>
      <c r="E15" s="85">
        <v>93992.625</v>
      </c>
      <c r="F15" s="85">
        <v>365088.89199999999</v>
      </c>
      <c r="G15" s="85">
        <v>760510.48800000001</v>
      </c>
      <c r="H15" s="85">
        <v>33517.464999999997</v>
      </c>
      <c r="I15" s="85">
        <v>726993.02300000004</v>
      </c>
      <c r="J15" s="85">
        <v>32444.239000000001</v>
      </c>
      <c r="K15" s="90"/>
      <c r="L15" s="90"/>
      <c r="M15" s="90"/>
      <c r="N15" s="90"/>
      <c r="O15" s="90"/>
      <c r="P15" s="90"/>
      <c r="Q15" s="90"/>
      <c r="R15" s="90"/>
      <c r="S15" s="90"/>
      <c r="T15" s="216"/>
      <c r="U15" s="216"/>
      <c r="V15" s="216"/>
      <c r="W15" s="216"/>
      <c r="X15" s="216"/>
      <c r="Y15" s="216"/>
      <c r="Z15" s="216"/>
      <c r="AA15" s="216"/>
      <c r="AB15" s="216"/>
    </row>
    <row r="16" spans="1:28" ht="12.75" customHeight="1" x14ac:dyDescent="0.25">
      <c r="A16" s="78" t="s">
        <v>153</v>
      </c>
      <c r="B16" s="220">
        <v>97</v>
      </c>
      <c r="C16" s="90">
        <v>339</v>
      </c>
      <c r="D16" s="90">
        <v>5423.6689999999999</v>
      </c>
      <c r="E16" s="90">
        <v>101.51</v>
      </c>
      <c r="F16" s="90">
        <v>7800.3010000000004</v>
      </c>
      <c r="G16" s="90">
        <v>13777.968000000001</v>
      </c>
      <c r="H16" s="90">
        <v>188.249</v>
      </c>
      <c r="I16" s="90">
        <v>13589.718999999999</v>
      </c>
      <c r="J16" s="90">
        <v>-170.43899999999999</v>
      </c>
      <c r="K16" s="90"/>
      <c r="L16" s="90"/>
      <c r="M16" s="90"/>
      <c r="N16" s="90"/>
      <c r="O16" s="90"/>
      <c r="P16" s="90"/>
      <c r="Q16" s="90"/>
      <c r="R16" s="90"/>
      <c r="S16" s="90"/>
      <c r="T16" s="216"/>
      <c r="U16" s="216"/>
      <c r="V16" s="216"/>
      <c r="W16" s="216"/>
      <c r="X16" s="216"/>
      <c r="Y16" s="216"/>
      <c r="Z16" s="216"/>
      <c r="AA16" s="216"/>
      <c r="AB16" s="216"/>
    </row>
    <row r="17" spans="1:28" ht="12.75" customHeight="1" x14ac:dyDescent="0.25">
      <c r="A17" s="78" t="s">
        <v>154</v>
      </c>
      <c r="B17" s="220">
        <v>84</v>
      </c>
      <c r="C17" s="90">
        <v>189</v>
      </c>
      <c r="D17" s="90">
        <v>1897.271</v>
      </c>
      <c r="E17" s="90">
        <v>0.70899999999999996</v>
      </c>
      <c r="F17" s="90">
        <v>1816.355</v>
      </c>
      <c r="G17" s="90">
        <v>3827.9720000000002</v>
      </c>
      <c r="H17" s="90">
        <v>179.904</v>
      </c>
      <c r="I17" s="90">
        <v>3648.0680000000002</v>
      </c>
      <c r="J17" s="90">
        <v>63.58</v>
      </c>
      <c r="K17" s="90"/>
      <c r="L17" s="90"/>
      <c r="M17" s="90"/>
      <c r="N17" s="90"/>
      <c r="O17" s="90"/>
      <c r="P17" s="90"/>
      <c r="Q17" s="90"/>
      <c r="R17" s="90"/>
      <c r="S17" s="90"/>
      <c r="T17" s="216"/>
      <c r="U17" s="216"/>
      <c r="V17" s="216"/>
      <c r="W17" s="216"/>
      <c r="X17" s="216"/>
      <c r="Y17" s="216"/>
      <c r="Z17" s="216"/>
      <c r="AA17" s="216"/>
      <c r="AB17" s="216"/>
    </row>
    <row r="18" spans="1:28" ht="12.75" customHeight="1" x14ac:dyDescent="0.25">
      <c r="A18" s="78" t="s">
        <v>155</v>
      </c>
      <c r="B18" s="220">
        <v>113</v>
      </c>
      <c r="C18" s="90">
        <v>2973</v>
      </c>
      <c r="D18" s="90">
        <v>119322.649</v>
      </c>
      <c r="E18" s="90">
        <v>93889.364000000001</v>
      </c>
      <c r="F18" s="90">
        <v>354119.70600000001</v>
      </c>
      <c r="G18" s="90">
        <v>740034.505</v>
      </c>
      <c r="H18" s="90">
        <v>33136.656000000003</v>
      </c>
      <c r="I18" s="90">
        <v>706897.84900000005</v>
      </c>
      <c r="J18" s="90">
        <v>32710.674999999999</v>
      </c>
      <c r="K18" s="90"/>
      <c r="L18" s="90"/>
      <c r="M18" s="90"/>
      <c r="N18" s="90"/>
      <c r="O18" s="90"/>
      <c r="P18" s="90"/>
      <c r="Q18" s="90"/>
      <c r="R18" s="90"/>
      <c r="S18" s="90"/>
      <c r="T18" s="216"/>
      <c r="U18" s="216"/>
      <c r="V18" s="216"/>
      <c r="W18" s="216"/>
      <c r="X18" s="216"/>
      <c r="Y18" s="216"/>
      <c r="Z18" s="216"/>
      <c r="AA18" s="216"/>
      <c r="AB18" s="216"/>
    </row>
    <row r="19" spans="1:28" ht="12.75" customHeight="1" x14ac:dyDescent="0.25">
      <c r="A19" s="78" t="s">
        <v>156</v>
      </c>
      <c r="B19" s="220">
        <v>50</v>
      </c>
      <c r="C19" s="90">
        <v>100</v>
      </c>
      <c r="D19" s="90">
        <v>1116.116</v>
      </c>
      <c r="E19" s="90" t="s">
        <v>176</v>
      </c>
      <c r="F19" s="90">
        <v>916.58799999999997</v>
      </c>
      <c r="G19" s="90">
        <v>2071.2579999999998</v>
      </c>
      <c r="H19" s="90">
        <v>12.65</v>
      </c>
      <c r="I19" s="90">
        <v>2058.6080000000002</v>
      </c>
      <c r="J19" s="90">
        <v>30.678999999999998</v>
      </c>
      <c r="K19" s="90"/>
      <c r="L19" s="90"/>
      <c r="M19" s="90"/>
      <c r="N19" s="89"/>
      <c r="O19" s="90"/>
      <c r="P19" s="90"/>
      <c r="Q19" s="89"/>
      <c r="R19" s="90"/>
      <c r="S19" s="90"/>
      <c r="T19" s="216"/>
      <c r="U19" s="216"/>
      <c r="V19" s="216"/>
      <c r="W19" s="216"/>
      <c r="X19" s="216"/>
      <c r="Y19" s="216"/>
      <c r="Z19" s="216"/>
      <c r="AA19" s="216"/>
      <c r="AB19" s="216"/>
    </row>
    <row r="20" spans="1:28" ht="12.75" customHeight="1" x14ac:dyDescent="0.25">
      <c r="A20" s="78" t="s">
        <v>157</v>
      </c>
      <c r="B20" s="220">
        <v>19</v>
      </c>
      <c r="C20" s="90">
        <v>40</v>
      </c>
      <c r="D20" s="90">
        <v>479.10899999999998</v>
      </c>
      <c r="E20" s="217">
        <v>0.77200000000000002</v>
      </c>
      <c r="F20" s="90">
        <v>435.94200000000001</v>
      </c>
      <c r="G20" s="90">
        <v>798.78499999999997</v>
      </c>
      <c r="H20" s="90" t="s">
        <v>176</v>
      </c>
      <c r="I20" s="90">
        <v>798.779</v>
      </c>
      <c r="J20" s="90">
        <v>-190.256</v>
      </c>
      <c r="K20" s="90"/>
      <c r="L20" s="90"/>
      <c r="M20" s="90"/>
      <c r="N20" s="90"/>
      <c r="O20" s="90"/>
      <c r="P20" s="90"/>
      <c r="Q20" s="90"/>
      <c r="R20" s="90"/>
      <c r="S20" s="90"/>
      <c r="T20" s="216"/>
      <c r="U20" s="216"/>
      <c r="V20" s="216"/>
      <c r="W20" s="216"/>
      <c r="X20" s="216"/>
      <c r="Y20" s="216"/>
      <c r="Z20" s="216"/>
      <c r="AA20" s="216"/>
      <c r="AB20" s="216"/>
    </row>
    <row r="21" spans="1:28" s="88" customFormat="1" ht="19.5" customHeight="1" x14ac:dyDescent="0.25">
      <c r="A21" s="110" t="s">
        <v>158</v>
      </c>
      <c r="B21" s="219">
        <v>16</v>
      </c>
      <c r="C21" s="223">
        <v>38</v>
      </c>
      <c r="D21" s="190">
        <v>443.51600000000002</v>
      </c>
      <c r="E21" s="190">
        <v>13.484</v>
      </c>
      <c r="F21" s="190">
        <v>315.07499999999999</v>
      </c>
      <c r="G21" s="190">
        <v>674.80700000000002</v>
      </c>
      <c r="H21" s="190">
        <v>18.940000000000001</v>
      </c>
      <c r="I21" s="190">
        <v>655.86699999999996</v>
      </c>
      <c r="J21" s="190">
        <v>55.667000000000002</v>
      </c>
      <c r="K21" s="90"/>
      <c r="L21" s="90"/>
      <c r="M21" s="90"/>
      <c r="N21" s="90"/>
      <c r="O21" s="90"/>
      <c r="P21" s="90"/>
      <c r="Q21" s="90"/>
      <c r="R21" s="90"/>
      <c r="S21" s="90"/>
      <c r="T21" s="216"/>
      <c r="U21" s="216"/>
      <c r="V21" s="216"/>
      <c r="W21" s="216"/>
      <c r="X21" s="216"/>
      <c r="Y21" s="216"/>
      <c r="Z21" s="216"/>
      <c r="AA21" s="216"/>
      <c r="AB21" s="216"/>
    </row>
    <row r="22" spans="1:28" s="88" customFormat="1" ht="15" customHeight="1" x14ac:dyDescent="0.25">
      <c r="A22" s="224" t="s">
        <v>159</v>
      </c>
      <c r="B22" s="219">
        <v>12</v>
      </c>
      <c r="C22" s="223">
        <v>33</v>
      </c>
      <c r="D22" s="225">
        <v>522.12699999999995</v>
      </c>
      <c r="E22" s="225">
        <v>916.42700000000002</v>
      </c>
      <c r="F22" s="225">
        <v>4189.6840000000002</v>
      </c>
      <c r="G22" s="225">
        <v>6403.9889999999996</v>
      </c>
      <c r="H22" s="225">
        <v>1110.9680000000001</v>
      </c>
      <c r="I22" s="225">
        <v>5293.0209999999997</v>
      </c>
      <c r="J22" s="225">
        <v>2970.529</v>
      </c>
      <c r="K22" s="90"/>
      <c r="L22" s="90"/>
      <c r="M22" s="90"/>
      <c r="N22" s="90"/>
      <c r="O22" s="90"/>
      <c r="P22" s="90"/>
      <c r="Q22" s="90"/>
      <c r="R22" s="90"/>
      <c r="S22" s="90"/>
      <c r="T22" s="216"/>
      <c r="U22" s="216"/>
      <c r="V22" s="216"/>
      <c r="W22" s="216"/>
      <c r="X22" s="216"/>
      <c r="Y22" s="216"/>
      <c r="Z22" s="216"/>
      <c r="AA22" s="216"/>
      <c r="AB22" s="216"/>
    </row>
    <row r="23" spans="1:28" ht="6" customHeight="1" x14ac:dyDescent="0.25">
      <c r="A23" s="82"/>
      <c r="B23" s="82"/>
      <c r="C23" s="221"/>
      <c r="D23" s="226"/>
      <c r="E23" s="226"/>
      <c r="F23" s="226"/>
      <c r="G23" s="226"/>
      <c r="H23" s="226"/>
      <c r="I23" s="226"/>
      <c r="J23" s="226"/>
    </row>
    <row r="24" spans="1:28" ht="15" customHeight="1" x14ac:dyDescent="0.25">
      <c r="A24" s="175" t="s">
        <v>220</v>
      </c>
      <c r="B24" s="82"/>
      <c r="C24" s="227"/>
      <c r="D24" s="227"/>
      <c r="E24" s="227"/>
      <c r="F24" s="227"/>
      <c r="G24" s="227"/>
      <c r="H24" s="227"/>
      <c r="I24" s="227"/>
      <c r="J24" s="227"/>
    </row>
    <row r="25" spans="1:28" s="88" customFormat="1" ht="15" customHeight="1" x14ac:dyDescent="0.25">
      <c r="A25" s="84" t="s">
        <v>151</v>
      </c>
      <c r="B25" s="219">
        <v>296</v>
      </c>
      <c r="C25" s="85">
        <v>1172</v>
      </c>
      <c r="D25" s="85">
        <v>26200.468000000001</v>
      </c>
      <c r="E25" s="85">
        <v>112.655</v>
      </c>
      <c r="F25" s="85">
        <v>24271.821</v>
      </c>
      <c r="G25" s="85">
        <v>54298.495000000003</v>
      </c>
      <c r="H25" s="85">
        <v>449.387</v>
      </c>
      <c r="I25" s="85">
        <v>53849.108</v>
      </c>
      <c r="J25" s="85">
        <v>5423.8630000000003</v>
      </c>
      <c r="K25" s="90"/>
      <c r="L25" s="90"/>
      <c r="M25" s="90"/>
      <c r="N25" s="90"/>
      <c r="O25" s="90"/>
      <c r="P25" s="90"/>
      <c r="Q25" s="90"/>
      <c r="R25" s="90"/>
      <c r="S25" s="90"/>
      <c r="T25" s="216"/>
      <c r="U25" s="216"/>
      <c r="V25" s="216"/>
      <c r="W25" s="216"/>
      <c r="X25" s="216"/>
      <c r="Y25" s="216"/>
      <c r="Z25" s="216"/>
      <c r="AA25" s="216"/>
      <c r="AB25" s="216"/>
    </row>
    <row r="26" spans="1:28" s="88" customFormat="1" ht="15" customHeight="1" x14ac:dyDescent="0.25">
      <c r="A26" s="84" t="s">
        <v>152</v>
      </c>
      <c r="B26" s="219">
        <v>276</v>
      </c>
      <c r="C26" s="205">
        <v>1114</v>
      </c>
      <c r="D26" s="205">
        <v>25376.661</v>
      </c>
      <c r="E26" s="205">
        <v>97.846999999999994</v>
      </c>
      <c r="F26" s="205">
        <v>23689.157999999999</v>
      </c>
      <c r="G26" s="205">
        <v>53438.847999999998</v>
      </c>
      <c r="H26" s="205">
        <v>426.517</v>
      </c>
      <c r="I26" s="205">
        <v>53012.330999999998</v>
      </c>
      <c r="J26" s="205">
        <v>5517.7489999999998</v>
      </c>
      <c r="K26" s="90"/>
      <c r="L26" s="90"/>
      <c r="M26" s="90"/>
      <c r="N26" s="90"/>
      <c r="O26" s="90"/>
      <c r="P26" s="90"/>
      <c r="Q26" s="90"/>
      <c r="R26" s="90"/>
      <c r="S26" s="90"/>
      <c r="T26" s="216"/>
      <c r="U26" s="216"/>
      <c r="V26" s="216"/>
      <c r="W26" s="216"/>
      <c r="X26" s="216"/>
      <c r="Y26" s="216"/>
      <c r="Z26" s="216"/>
      <c r="AA26" s="216"/>
      <c r="AB26" s="216"/>
    </row>
    <row r="27" spans="1:28" ht="12.75" customHeight="1" x14ac:dyDescent="0.25">
      <c r="A27" s="78" t="s">
        <v>153</v>
      </c>
      <c r="B27" s="220">
        <v>81</v>
      </c>
      <c r="C27" s="90">
        <v>250</v>
      </c>
      <c r="D27" s="90">
        <v>3585.2150000000001</v>
      </c>
      <c r="E27" s="90">
        <v>72.638000000000005</v>
      </c>
      <c r="F27" s="90">
        <v>3963.64</v>
      </c>
      <c r="G27" s="90">
        <v>6897.2610000000004</v>
      </c>
      <c r="H27" s="90">
        <v>177.709</v>
      </c>
      <c r="I27" s="90">
        <v>6719.5519999999997</v>
      </c>
      <c r="J27" s="90">
        <v>-950.99099999999999</v>
      </c>
      <c r="K27" s="90"/>
      <c r="L27" s="90"/>
      <c r="M27" s="90"/>
      <c r="N27" s="90"/>
      <c r="O27" s="90"/>
      <c r="P27" s="90"/>
      <c r="Q27" s="90"/>
      <c r="R27" s="90"/>
      <c r="S27" s="90"/>
      <c r="T27" s="216"/>
      <c r="U27" s="216"/>
      <c r="V27" s="216"/>
      <c r="W27" s="216"/>
      <c r="X27" s="216"/>
      <c r="Y27" s="216"/>
      <c r="Z27" s="216"/>
      <c r="AA27" s="216"/>
      <c r="AB27" s="216"/>
    </row>
    <row r="28" spans="1:28" ht="12.75" customHeight="1" x14ac:dyDescent="0.25">
      <c r="A28" s="78" t="s">
        <v>154</v>
      </c>
      <c r="B28" s="220">
        <v>77</v>
      </c>
      <c r="C28" s="90">
        <v>179</v>
      </c>
      <c r="D28" s="90">
        <v>1838.954</v>
      </c>
      <c r="E28" s="90">
        <v>0.70899999999999996</v>
      </c>
      <c r="F28" s="90">
        <v>1713.5429999999999</v>
      </c>
      <c r="G28" s="90">
        <v>3620.2809999999999</v>
      </c>
      <c r="H28" s="90">
        <v>179.904</v>
      </c>
      <c r="I28" s="90">
        <v>3440.377</v>
      </c>
      <c r="J28" s="90">
        <v>52.075000000000003</v>
      </c>
      <c r="K28" s="90"/>
      <c r="L28" s="90"/>
      <c r="M28" s="90"/>
      <c r="N28" s="90"/>
      <c r="O28" s="90"/>
      <c r="P28" s="90"/>
      <c r="Q28" s="90"/>
      <c r="R28" s="90"/>
      <c r="S28" s="90"/>
      <c r="T28" s="216"/>
      <c r="U28" s="216"/>
      <c r="V28" s="216"/>
      <c r="W28" s="216"/>
      <c r="X28" s="216"/>
      <c r="Y28" s="216"/>
      <c r="Z28" s="216"/>
      <c r="AA28" s="216"/>
      <c r="AB28" s="216"/>
    </row>
    <row r="29" spans="1:28" ht="12.75" customHeight="1" x14ac:dyDescent="0.25">
      <c r="A29" s="78" t="s">
        <v>155</v>
      </c>
      <c r="B29" s="220">
        <v>57</v>
      </c>
      <c r="C29" s="94">
        <v>557</v>
      </c>
      <c r="D29" s="94">
        <v>18476.085999999999</v>
      </c>
      <c r="E29" s="94">
        <v>23.457999999999998</v>
      </c>
      <c r="F29" s="94">
        <v>16849.276000000002</v>
      </c>
      <c r="G29" s="94">
        <v>40434.069000000003</v>
      </c>
      <c r="H29" s="94">
        <v>59.351999999999997</v>
      </c>
      <c r="I29" s="94">
        <v>40374.716999999997</v>
      </c>
      <c r="J29" s="94">
        <v>6589.43</v>
      </c>
      <c r="K29" s="90"/>
      <c r="L29" s="90"/>
      <c r="M29" s="90"/>
      <c r="N29" s="90"/>
      <c r="O29" s="90"/>
      <c r="P29" s="90"/>
      <c r="Q29" s="90"/>
      <c r="R29" s="90"/>
      <c r="S29" s="90"/>
      <c r="T29" s="216"/>
      <c r="U29" s="216"/>
      <c r="V29" s="216"/>
      <c r="W29" s="216"/>
      <c r="X29" s="216"/>
      <c r="Y29" s="216"/>
      <c r="Z29" s="216"/>
      <c r="AA29" s="216"/>
      <c r="AB29" s="216"/>
    </row>
    <row r="30" spans="1:28" ht="12.75" customHeight="1" x14ac:dyDescent="0.25">
      <c r="A30" s="78" t="s">
        <v>156</v>
      </c>
      <c r="B30" s="220">
        <v>45</v>
      </c>
      <c r="C30" s="90">
        <v>91</v>
      </c>
      <c r="D30" s="90">
        <v>1026.2919999999999</v>
      </c>
      <c r="E30" s="90" t="s">
        <v>176</v>
      </c>
      <c r="F30" s="90">
        <v>791.66600000000005</v>
      </c>
      <c r="G30" s="90">
        <v>1776.777</v>
      </c>
      <c r="H30" s="90">
        <v>9.5459999999999994</v>
      </c>
      <c r="I30" s="90">
        <v>1767.231</v>
      </c>
      <c r="J30" s="90">
        <v>-7.7460000000000004</v>
      </c>
      <c r="K30" s="90"/>
      <c r="L30" s="90"/>
      <c r="M30" s="90"/>
      <c r="N30" s="89"/>
      <c r="O30" s="90"/>
      <c r="P30" s="90"/>
      <c r="Q30" s="89"/>
      <c r="R30" s="90"/>
      <c r="S30" s="90"/>
      <c r="T30" s="216"/>
      <c r="U30" s="216"/>
      <c r="V30" s="216"/>
      <c r="W30" s="216"/>
      <c r="X30" s="216"/>
      <c r="Y30" s="216"/>
      <c r="Z30" s="216"/>
      <c r="AA30" s="216"/>
      <c r="AB30" s="216"/>
    </row>
    <row r="31" spans="1:28" ht="12.75" customHeight="1" x14ac:dyDescent="0.25">
      <c r="A31" s="78" t="s">
        <v>157</v>
      </c>
      <c r="B31" s="220">
        <v>16</v>
      </c>
      <c r="C31" s="90">
        <v>37</v>
      </c>
      <c r="D31" s="90">
        <v>450.11399999999998</v>
      </c>
      <c r="E31" s="90">
        <v>0.77200000000000002</v>
      </c>
      <c r="F31" s="90">
        <v>371.03300000000002</v>
      </c>
      <c r="G31" s="90">
        <v>710.46</v>
      </c>
      <c r="H31" s="90" t="s">
        <v>176</v>
      </c>
      <c r="I31" s="90">
        <v>710.45399999999995</v>
      </c>
      <c r="J31" s="90">
        <v>-165.01900000000001</v>
      </c>
      <c r="K31" s="90"/>
      <c r="L31" s="90"/>
      <c r="M31" s="90"/>
      <c r="N31" s="90"/>
      <c r="O31" s="90"/>
      <c r="P31" s="90"/>
      <c r="Q31" s="90"/>
      <c r="R31" s="90"/>
      <c r="S31" s="90"/>
      <c r="T31" s="216"/>
      <c r="U31" s="216"/>
      <c r="V31" s="216"/>
      <c r="W31" s="216"/>
      <c r="X31" s="216"/>
      <c r="Y31" s="216"/>
      <c r="Z31" s="216"/>
      <c r="AA31" s="216"/>
      <c r="AB31" s="216"/>
    </row>
    <row r="32" spans="1:28" s="88" customFormat="1" ht="19.5" customHeight="1" x14ac:dyDescent="0.25">
      <c r="A32" s="110" t="s">
        <v>158</v>
      </c>
      <c r="B32" s="219">
        <v>12</v>
      </c>
      <c r="C32" s="167">
        <v>30</v>
      </c>
      <c r="D32" s="190">
        <v>367.01299999999998</v>
      </c>
      <c r="E32" s="190">
        <v>13.484</v>
      </c>
      <c r="F32" s="190">
        <v>270.197</v>
      </c>
      <c r="G32" s="190">
        <v>534.92399999999998</v>
      </c>
      <c r="H32" s="190">
        <v>17.353000000000002</v>
      </c>
      <c r="I32" s="190">
        <v>517.57100000000003</v>
      </c>
      <c r="J32" s="190">
        <v>32.545000000000002</v>
      </c>
      <c r="K32" s="90"/>
      <c r="L32" s="90"/>
      <c r="M32" s="90"/>
      <c r="N32" s="90"/>
      <c r="O32" s="90"/>
      <c r="P32" s="90"/>
      <c r="Q32" s="90"/>
      <c r="R32" s="90"/>
      <c r="S32" s="90"/>
      <c r="T32" s="216"/>
      <c r="U32" s="216"/>
      <c r="V32" s="216"/>
      <c r="W32" s="216"/>
      <c r="X32" s="216"/>
      <c r="Y32" s="216"/>
      <c r="Z32" s="216"/>
      <c r="AA32" s="216"/>
      <c r="AB32" s="216"/>
    </row>
    <row r="33" spans="1:28" s="88" customFormat="1" ht="15" customHeight="1" x14ac:dyDescent="0.25">
      <c r="A33" s="110" t="s">
        <v>159</v>
      </c>
      <c r="B33" s="219">
        <v>8</v>
      </c>
      <c r="C33" s="167">
        <v>28</v>
      </c>
      <c r="D33" s="190">
        <v>456.79399999999998</v>
      </c>
      <c r="E33" s="190">
        <v>1.3240000000000001</v>
      </c>
      <c r="F33" s="190">
        <v>312.46600000000001</v>
      </c>
      <c r="G33" s="190">
        <v>324.72300000000001</v>
      </c>
      <c r="H33" s="190">
        <v>5.5170000000000003</v>
      </c>
      <c r="I33" s="190">
        <v>319.20600000000002</v>
      </c>
      <c r="J33" s="190">
        <v>-126.431</v>
      </c>
      <c r="K33" s="90"/>
      <c r="L33" s="90"/>
      <c r="M33" s="90"/>
      <c r="N33" s="90"/>
      <c r="O33" s="90"/>
      <c r="P33" s="90"/>
      <c r="Q33" s="90"/>
      <c r="R33" s="90"/>
      <c r="S33" s="90"/>
      <c r="T33" s="216"/>
      <c r="U33" s="216"/>
      <c r="V33" s="216"/>
      <c r="W33" s="216"/>
      <c r="X33" s="216"/>
      <c r="Y33" s="216"/>
      <c r="Z33" s="216"/>
      <c r="AA33" s="216"/>
      <c r="AB33" s="216"/>
    </row>
    <row r="34" spans="1:28" ht="4.5" customHeight="1" x14ac:dyDescent="0.25">
      <c r="A34" s="82"/>
      <c r="B34" s="82"/>
      <c r="C34" s="221"/>
      <c r="D34" s="191"/>
      <c r="E34" s="191"/>
      <c r="F34" s="191"/>
      <c r="G34" s="191"/>
      <c r="H34" s="191"/>
      <c r="I34" s="191"/>
      <c r="J34" s="191"/>
    </row>
    <row r="35" spans="1:28" ht="15" customHeight="1" x14ac:dyDescent="0.25">
      <c r="A35" s="84" t="s">
        <v>221</v>
      </c>
    </row>
    <row r="36" spans="1:28" s="88" customFormat="1" ht="15" customHeight="1" x14ac:dyDescent="0.25">
      <c r="A36" s="84" t="s">
        <v>151</v>
      </c>
      <c r="B36" s="84">
        <v>95</v>
      </c>
      <c r="C36" s="85">
        <v>2540</v>
      </c>
      <c r="D36" s="85">
        <v>103003.989</v>
      </c>
      <c r="E36" s="85">
        <v>94809.880999999994</v>
      </c>
      <c r="F36" s="85">
        <v>345321.83</v>
      </c>
      <c r="G36" s="85">
        <v>713290.78899999999</v>
      </c>
      <c r="H36" s="85">
        <v>34197.985999999997</v>
      </c>
      <c r="I36" s="85">
        <v>679092.80299999996</v>
      </c>
      <c r="J36" s="85">
        <v>30046.572</v>
      </c>
      <c r="K36" s="77"/>
      <c r="L36" s="90"/>
      <c r="M36" s="90"/>
      <c r="N36" s="90"/>
      <c r="O36" s="90"/>
      <c r="P36" s="90"/>
      <c r="Q36" s="90"/>
      <c r="R36" s="90"/>
      <c r="S36" s="90"/>
      <c r="T36" s="216"/>
      <c r="U36" s="216"/>
      <c r="V36" s="216"/>
      <c r="W36" s="216"/>
      <c r="X36" s="216"/>
      <c r="Y36" s="216"/>
      <c r="Z36" s="216"/>
      <c r="AA36" s="216"/>
      <c r="AB36" s="216"/>
    </row>
    <row r="37" spans="1:28" s="88" customFormat="1" ht="15" customHeight="1" x14ac:dyDescent="0.25">
      <c r="A37" s="84" t="s">
        <v>152</v>
      </c>
      <c r="B37" s="84">
        <v>87</v>
      </c>
      <c r="C37" s="85">
        <v>2527</v>
      </c>
      <c r="D37" s="85">
        <v>102862.15300000001</v>
      </c>
      <c r="E37" s="85">
        <v>93894.778000000006</v>
      </c>
      <c r="F37" s="85">
        <v>341399.734</v>
      </c>
      <c r="G37" s="85">
        <v>707071.64</v>
      </c>
      <c r="H37" s="85">
        <v>33090.947999999997</v>
      </c>
      <c r="I37" s="85">
        <v>673980.69200000004</v>
      </c>
      <c r="J37" s="85">
        <v>26926.49</v>
      </c>
      <c r="K37" s="90"/>
      <c r="L37" s="90"/>
      <c r="M37" s="90"/>
      <c r="N37" s="90"/>
      <c r="O37" s="90"/>
      <c r="P37" s="90"/>
      <c r="Q37" s="90"/>
      <c r="R37" s="90"/>
      <c r="S37" s="90"/>
      <c r="T37" s="216"/>
      <c r="U37" s="216"/>
      <c r="V37" s="216"/>
      <c r="W37" s="216"/>
      <c r="X37" s="216"/>
      <c r="Y37" s="216"/>
      <c r="Z37" s="216"/>
      <c r="AA37" s="216"/>
      <c r="AB37" s="216"/>
    </row>
    <row r="38" spans="1:28" ht="12.75" customHeight="1" x14ac:dyDescent="0.25">
      <c r="A38" s="78" t="s">
        <v>153</v>
      </c>
      <c r="B38" s="80">
        <v>16</v>
      </c>
      <c r="C38" s="94">
        <v>89</v>
      </c>
      <c r="D38" s="94">
        <v>1838.454</v>
      </c>
      <c r="E38" s="94">
        <v>28.872</v>
      </c>
      <c r="F38" s="94">
        <v>3836.6610000000001</v>
      </c>
      <c r="G38" s="94">
        <v>6880.7070000000003</v>
      </c>
      <c r="H38" s="94">
        <v>10.54</v>
      </c>
      <c r="I38" s="94">
        <v>6870.1670000000004</v>
      </c>
      <c r="J38" s="94">
        <v>780.55200000000002</v>
      </c>
      <c r="K38" s="90"/>
      <c r="L38" s="90"/>
      <c r="M38" s="90"/>
      <c r="N38" s="90"/>
      <c r="O38" s="90"/>
      <c r="P38" s="90"/>
      <c r="Q38" s="90"/>
      <c r="R38" s="90"/>
      <c r="S38" s="90"/>
      <c r="T38" s="216"/>
      <c r="U38" s="216"/>
      <c r="V38" s="216"/>
      <c r="W38" s="216"/>
      <c r="X38" s="216"/>
      <c r="Y38" s="216"/>
      <c r="Z38" s="216"/>
      <c r="AA38" s="216"/>
      <c r="AB38" s="216"/>
    </row>
    <row r="39" spans="1:28" ht="12.75" customHeight="1" x14ac:dyDescent="0.25">
      <c r="A39" s="78" t="s">
        <v>154</v>
      </c>
      <c r="B39" s="80">
        <v>7</v>
      </c>
      <c r="C39" s="90">
        <v>10</v>
      </c>
      <c r="D39" s="90">
        <v>58.317</v>
      </c>
      <c r="E39" s="90">
        <v>0</v>
      </c>
      <c r="F39" s="90">
        <v>102.812</v>
      </c>
      <c r="G39" s="90">
        <v>207.691</v>
      </c>
      <c r="H39" s="90">
        <v>0</v>
      </c>
      <c r="I39" s="90">
        <v>207.691</v>
      </c>
      <c r="J39" s="90">
        <v>11.505000000000001</v>
      </c>
      <c r="K39" s="90"/>
      <c r="L39" s="90"/>
      <c r="M39" s="90"/>
      <c r="N39" s="90"/>
      <c r="O39" s="90"/>
      <c r="P39" s="90"/>
      <c r="Q39" s="90"/>
      <c r="R39" s="90"/>
      <c r="S39" s="90"/>
      <c r="T39" s="216"/>
      <c r="U39" s="216"/>
      <c r="V39" s="216"/>
      <c r="W39" s="216"/>
      <c r="X39" s="216"/>
      <c r="Y39" s="216"/>
      <c r="Z39" s="216"/>
      <c r="AA39" s="216"/>
      <c r="AB39" s="216"/>
    </row>
    <row r="40" spans="1:28" ht="12.75" customHeight="1" x14ac:dyDescent="0.25">
      <c r="A40" s="78" t="s">
        <v>155</v>
      </c>
      <c r="B40" s="80">
        <v>56</v>
      </c>
      <c r="C40" s="90">
        <v>2416</v>
      </c>
      <c r="D40" s="90">
        <v>100846.56299999999</v>
      </c>
      <c r="E40" s="90">
        <v>93865.906000000003</v>
      </c>
      <c r="F40" s="90">
        <v>337270.43</v>
      </c>
      <c r="G40" s="90">
        <v>699600.43599999999</v>
      </c>
      <c r="H40" s="90">
        <v>33077.303999999996</v>
      </c>
      <c r="I40" s="90">
        <v>666523.13199999998</v>
      </c>
      <c r="J40" s="90">
        <v>26121.244999999999</v>
      </c>
      <c r="K40" s="90"/>
      <c r="L40" s="90"/>
      <c r="M40" s="90"/>
      <c r="N40" s="90"/>
      <c r="O40" s="90"/>
      <c r="P40" s="90"/>
      <c r="Q40" s="90"/>
      <c r="R40" s="90"/>
      <c r="S40" s="90"/>
      <c r="T40" s="216"/>
      <c r="U40" s="216"/>
      <c r="V40" s="216"/>
      <c r="W40" s="216"/>
      <c r="X40" s="216"/>
      <c r="Y40" s="216"/>
      <c r="Z40" s="216"/>
      <c r="AA40" s="216"/>
      <c r="AB40" s="216"/>
    </row>
    <row r="41" spans="1:28" ht="12.75" customHeight="1" x14ac:dyDescent="0.25">
      <c r="A41" s="78" t="s">
        <v>156</v>
      </c>
      <c r="B41" s="80">
        <v>5</v>
      </c>
      <c r="C41" s="94">
        <v>9</v>
      </c>
      <c r="D41" s="94">
        <v>89.823999999999998</v>
      </c>
      <c r="E41" s="94">
        <v>0</v>
      </c>
      <c r="F41" s="94">
        <v>124.922</v>
      </c>
      <c r="G41" s="94">
        <v>294.48099999999999</v>
      </c>
      <c r="H41" s="94">
        <v>3.1040000000000001</v>
      </c>
      <c r="I41" s="94">
        <v>291.37700000000001</v>
      </c>
      <c r="J41" s="94">
        <v>38.424999999999997</v>
      </c>
      <c r="K41" s="90"/>
      <c r="L41" s="90"/>
      <c r="M41" s="90"/>
      <c r="N41" s="90"/>
      <c r="O41" s="90"/>
      <c r="P41" s="90"/>
      <c r="Q41" s="90"/>
      <c r="R41" s="90"/>
      <c r="S41" s="90"/>
      <c r="T41" s="216"/>
      <c r="U41" s="216"/>
      <c r="V41" s="216"/>
      <c r="W41" s="216"/>
      <c r="X41" s="216"/>
      <c r="Y41" s="216"/>
      <c r="Z41" s="216"/>
      <c r="AA41" s="216"/>
      <c r="AB41" s="216"/>
    </row>
    <row r="42" spans="1:28" ht="12.75" customHeight="1" x14ac:dyDescent="0.25">
      <c r="A42" s="78" t="s">
        <v>157</v>
      </c>
      <c r="B42" s="80">
        <v>3</v>
      </c>
      <c r="C42" s="90">
        <v>3</v>
      </c>
      <c r="D42" s="90">
        <v>28.995000000000001</v>
      </c>
      <c r="E42" s="90">
        <v>0</v>
      </c>
      <c r="F42" s="90">
        <v>64.909000000000006</v>
      </c>
      <c r="G42" s="90">
        <v>88.325000000000003</v>
      </c>
      <c r="H42" s="90">
        <v>0</v>
      </c>
      <c r="I42" s="90">
        <v>88.325000000000003</v>
      </c>
      <c r="J42" s="90">
        <v>-25.236999999999998</v>
      </c>
      <c r="K42" s="90"/>
      <c r="L42" s="90"/>
      <c r="M42" s="90"/>
      <c r="N42" s="90"/>
      <c r="O42" s="90"/>
      <c r="P42" s="90"/>
      <c r="Q42" s="90"/>
      <c r="R42" s="90"/>
      <c r="S42" s="90"/>
      <c r="T42" s="216"/>
      <c r="U42" s="216"/>
      <c r="V42" s="216"/>
      <c r="W42" s="216"/>
      <c r="X42" s="216"/>
      <c r="Y42" s="216"/>
      <c r="Z42" s="216"/>
      <c r="AA42" s="216"/>
      <c r="AB42" s="216"/>
    </row>
    <row r="43" spans="1:28" s="88" customFormat="1" ht="19.5" customHeight="1" x14ac:dyDescent="0.25">
      <c r="A43" s="110" t="s">
        <v>158</v>
      </c>
      <c r="B43" s="84">
        <v>4</v>
      </c>
      <c r="C43" s="85">
        <v>8</v>
      </c>
      <c r="D43" s="85">
        <v>76.503</v>
      </c>
      <c r="E43" s="85">
        <v>0</v>
      </c>
      <c r="F43" s="85">
        <v>44.878</v>
      </c>
      <c r="G43" s="85">
        <v>139.88300000000001</v>
      </c>
      <c r="H43" s="85">
        <v>1.587</v>
      </c>
      <c r="I43" s="85">
        <v>138.29599999999999</v>
      </c>
      <c r="J43" s="85">
        <v>23.122</v>
      </c>
      <c r="K43" s="90"/>
      <c r="L43" s="90"/>
      <c r="M43" s="90"/>
      <c r="N43" s="90"/>
      <c r="O43" s="90"/>
      <c r="P43" s="90"/>
      <c r="Q43" s="90"/>
      <c r="R43" s="90"/>
      <c r="S43" s="90"/>
      <c r="T43" s="216"/>
      <c r="U43" s="216"/>
      <c r="V43" s="216"/>
      <c r="W43" s="216"/>
      <c r="X43" s="216"/>
      <c r="Y43" s="216"/>
      <c r="Z43" s="216"/>
      <c r="AA43" s="216"/>
      <c r="AB43" s="216"/>
    </row>
    <row r="44" spans="1:28" s="88" customFormat="1" ht="15" customHeight="1" x14ac:dyDescent="0.25">
      <c r="A44" s="110" t="s">
        <v>159</v>
      </c>
      <c r="B44" s="84">
        <v>4</v>
      </c>
      <c r="C44" s="167">
        <v>5</v>
      </c>
      <c r="D44" s="190">
        <v>65.332999999999998</v>
      </c>
      <c r="E44" s="190">
        <v>915.10299999999995</v>
      </c>
      <c r="F44" s="190">
        <v>3877.2179999999998</v>
      </c>
      <c r="G44" s="190">
        <v>6079.2659999999996</v>
      </c>
      <c r="H44" s="190">
        <v>1105.451</v>
      </c>
      <c r="I44" s="190">
        <v>4973.8149999999996</v>
      </c>
      <c r="J44" s="190">
        <v>3096.96</v>
      </c>
      <c r="K44" s="90"/>
      <c r="L44" s="90"/>
      <c r="M44" s="90"/>
      <c r="N44" s="90"/>
      <c r="O44" s="90"/>
      <c r="P44" s="90"/>
      <c r="Q44" s="90"/>
      <c r="R44" s="90"/>
      <c r="S44" s="90"/>
      <c r="T44" s="216"/>
      <c r="U44" s="216"/>
      <c r="V44" s="216"/>
      <c r="W44" s="216"/>
      <c r="X44" s="216"/>
      <c r="Y44" s="216"/>
      <c r="Z44" s="216"/>
      <c r="AA44" s="216"/>
      <c r="AB44" s="216"/>
    </row>
    <row r="45" spans="1:28" s="88" customFormat="1" ht="3.75" customHeight="1" x14ac:dyDescent="0.25">
      <c r="A45" s="110"/>
      <c r="B45" s="84"/>
      <c r="C45" s="167"/>
      <c r="D45" s="190"/>
      <c r="E45" s="190"/>
      <c r="F45" s="190"/>
      <c r="G45" s="190"/>
      <c r="H45" s="190"/>
      <c r="I45" s="190"/>
      <c r="J45" s="190"/>
      <c r="K45" s="90"/>
    </row>
    <row r="46" spans="1:28" s="88" customFormat="1" ht="15" customHeight="1" x14ac:dyDescent="0.25">
      <c r="A46" s="84" t="s">
        <v>222</v>
      </c>
    </row>
    <row r="47" spans="1:28" s="88" customFormat="1" ht="15" customHeight="1" x14ac:dyDescent="0.25">
      <c r="A47" s="84" t="s">
        <v>151</v>
      </c>
      <c r="B47" s="84">
        <v>53</v>
      </c>
      <c r="C47" s="85">
        <v>366</v>
      </c>
      <c r="D47" s="85">
        <v>15066.147000000001</v>
      </c>
      <c r="E47" s="85">
        <v>0.76100000000000001</v>
      </c>
      <c r="F47" s="85">
        <v>19188.637999999999</v>
      </c>
      <c r="G47" s="85">
        <v>35439.531000000003</v>
      </c>
      <c r="H47" s="85">
        <v>46.155000000000001</v>
      </c>
      <c r="I47" s="85">
        <v>35393.375999999997</v>
      </c>
      <c r="J47" s="85">
        <v>449.35</v>
      </c>
    </row>
    <row r="48" spans="1:28" s="88" customFormat="1" ht="15" customHeight="1" x14ac:dyDescent="0.25">
      <c r="A48" s="84" t="s">
        <v>152</v>
      </c>
      <c r="B48" s="84">
        <v>50</v>
      </c>
      <c r="C48" s="88" t="s">
        <v>163</v>
      </c>
      <c r="D48" s="88" t="s">
        <v>163</v>
      </c>
      <c r="E48" s="88" t="s">
        <v>163</v>
      </c>
      <c r="F48" s="88" t="s">
        <v>163</v>
      </c>
      <c r="G48" s="88" t="s">
        <v>163</v>
      </c>
      <c r="H48" s="88" t="s">
        <v>163</v>
      </c>
      <c r="I48" s="88" t="s">
        <v>163</v>
      </c>
      <c r="J48" s="88" t="s">
        <v>163</v>
      </c>
    </row>
    <row r="49" spans="1:10" s="88" customFormat="1" ht="12.75" customHeight="1" x14ac:dyDescent="0.25">
      <c r="A49" s="78" t="s">
        <v>153</v>
      </c>
      <c r="B49" s="80">
        <v>12</v>
      </c>
      <c r="C49" s="90">
        <v>26</v>
      </c>
      <c r="D49" s="90">
        <v>223.78</v>
      </c>
      <c r="E49" s="90">
        <v>0.64100000000000001</v>
      </c>
      <c r="F49" s="90">
        <v>151.20500000000001</v>
      </c>
      <c r="G49" s="90">
        <v>498.08800000000002</v>
      </c>
      <c r="H49" s="90" t="s">
        <v>176</v>
      </c>
      <c r="I49" s="90">
        <v>497.94499999999999</v>
      </c>
      <c r="J49" s="90">
        <v>98.088999999999999</v>
      </c>
    </row>
    <row r="50" spans="1:10" s="88" customFormat="1" ht="12.75" customHeight="1" x14ac:dyDescent="0.25">
      <c r="A50" s="78" t="s">
        <v>154</v>
      </c>
      <c r="B50" s="80">
        <v>7</v>
      </c>
      <c r="C50" s="90">
        <v>9</v>
      </c>
      <c r="D50" s="90">
        <v>79.218000000000004</v>
      </c>
      <c r="E50" s="90">
        <v>0</v>
      </c>
      <c r="F50" s="90">
        <v>44.715000000000003</v>
      </c>
      <c r="G50" s="90">
        <v>82.338999999999999</v>
      </c>
      <c r="H50" s="90">
        <v>14.834</v>
      </c>
      <c r="I50" s="90">
        <v>67.504999999999995</v>
      </c>
      <c r="J50" s="90">
        <v>-42.856999999999999</v>
      </c>
    </row>
    <row r="51" spans="1:10" s="88" customFormat="1" ht="12.75" customHeight="1" x14ac:dyDescent="0.25">
      <c r="A51" s="78" t="s">
        <v>155</v>
      </c>
      <c r="B51" s="80">
        <v>27</v>
      </c>
      <c r="C51" s="94">
        <v>306</v>
      </c>
      <c r="D51" s="94">
        <v>14309.547</v>
      </c>
      <c r="E51" s="94" t="s">
        <v>176</v>
      </c>
      <c r="F51" s="94">
        <v>18680.478999999999</v>
      </c>
      <c r="G51" s="94">
        <v>33977.934999999998</v>
      </c>
      <c r="H51" s="94">
        <v>0</v>
      </c>
      <c r="I51" s="94">
        <v>33977.934999999998</v>
      </c>
      <c r="J51" s="94">
        <v>373.98200000000003</v>
      </c>
    </row>
    <row r="52" spans="1:10" s="88" customFormat="1" ht="12.75" customHeight="1" x14ac:dyDescent="0.25">
      <c r="A52" s="78" t="s">
        <v>156</v>
      </c>
      <c r="B52" s="80">
        <v>1</v>
      </c>
      <c r="C52" s="141" t="s">
        <v>163</v>
      </c>
      <c r="D52" s="141" t="s">
        <v>163</v>
      </c>
      <c r="E52" s="141" t="s">
        <v>163</v>
      </c>
      <c r="F52" s="141" t="s">
        <v>163</v>
      </c>
      <c r="G52" s="141" t="s">
        <v>163</v>
      </c>
      <c r="H52" s="141" t="s">
        <v>163</v>
      </c>
      <c r="I52" s="141" t="s">
        <v>163</v>
      </c>
      <c r="J52" s="141" t="s">
        <v>163</v>
      </c>
    </row>
    <row r="53" spans="1:10" s="88" customFormat="1" ht="12.75" customHeight="1" x14ac:dyDescent="0.25">
      <c r="A53" s="78" t="s">
        <v>157</v>
      </c>
      <c r="B53" s="80">
        <v>3</v>
      </c>
      <c r="C53" s="94">
        <v>19</v>
      </c>
      <c r="D53" s="94">
        <v>413.93900000000002</v>
      </c>
      <c r="E53" s="94">
        <v>0</v>
      </c>
      <c r="F53" s="94">
        <v>225.59100000000001</v>
      </c>
      <c r="G53" s="94">
        <v>744.18299999999999</v>
      </c>
      <c r="H53" s="94">
        <v>0</v>
      </c>
      <c r="I53" s="94">
        <v>744.18299999999999</v>
      </c>
      <c r="J53" s="94">
        <v>32.631999999999998</v>
      </c>
    </row>
    <row r="54" spans="1:10" s="88" customFormat="1" ht="19.5" customHeight="1" x14ac:dyDescent="0.25">
      <c r="A54" s="110" t="s">
        <v>158</v>
      </c>
      <c r="B54" s="84">
        <v>0</v>
      </c>
      <c r="C54" s="142">
        <v>0</v>
      </c>
      <c r="D54" s="142">
        <v>0</v>
      </c>
      <c r="E54" s="142">
        <v>0</v>
      </c>
      <c r="F54" s="142">
        <v>0</v>
      </c>
      <c r="G54" s="142">
        <v>0</v>
      </c>
      <c r="H54" s="142">
        <v>0</v>
      </c>
      <c r="I54" s="142">
        <v>0</v>
      </c>
      <c r="J54" s="142">
        <v>0</v>
      </c>
    </row>
    <row r="55" spans="1:10" s="88" customFormat="1" ht="15" customHeight="1" x14ac:dyDescent="0.25">
      <c r="A55" s="110" t="s">
        <v>159</v>
      </c>
      <c r="B55" s="84">
        <v>3</v>
      </c>
      <c r="C55" s="205" t="s">
        <v>163</v>
      </c>
      <c r="D55" s="205" t="s">
        <v>163</v>
      </c>
      <c r="E55" s="205" t="s">
        <v>163</v>
      </c>
      <c r="F55" s="205" t="s">
        <v>163</v>
      </c>
      <c r="G55" s="205" t="s">
        <v>163</v>
      </c>
      <c r="H55" s="205" t="s">
        <v>163</v>
      </c>
      <c r="I55" s="205" t="s">
        <v>163</v>
      </c>
      <c r="J55" s="205" t="s">
        <v>163</v>
      </c>
    </row>
    <row r="56" spans="1:10" ht="4.5" customHeight="1" thickBot="1" x14ac:dyDescent="0.3">
      <c r="A56" s="115"/>
      <c r="B56" s="115"/>
      <c r="C56" s="228"/>
      <c r="D56" s="228"/>
      <c r="E56" s="228"/>
      <c r="F56" s="228"/>
      <c r="G56" s="228"/>
      <c r="H56" s="228"/>
      <c r="I56" s="228"/>
      <c r="J56" s="228"/>
    </row>
    <row r="57" spans="1:10" ht="13" customHeight="1" thickTop="1" x14ac:dyDescent="0.25">
      <c r="A57" s="125" t="s">
        <v>182</v>
      </c>
      <c r="B57" s="84"/>
      <c r="C57" s="84"/>
    </row>
    <row r="66" spans="3:11" x14ac:dyDescent="0.25">
      <c r="C66" s="181"/>
      <c r="D66" s="181"/>
      <c r="E66" s="181"/>
      <c r="F66" s="181"/>
      <c r="G66" s="181"/>
      <c r="H66" s="181"/>
      <c r="I66" s="181"/>
      <c r="J66" s="181"/>
      <c r="K66" s="181"/>
    </row>
    <row r="68" spans="3:11" x14ac:dyDescent="0.25">
      <c r="C68" s="181"/>
      <c r="D68" s="181"/>
      <c r="E68" s="181"/>
      <c r="F68" s="181"/>
      <c r="G68" s="181"/>
      <c r="H68" s="181"/>
      <c r="I68" s="181"/>
      <c r="J68" s="181"/>
      <c r="K68" s="181"/>
    </row>
    <row r="74" spans="3:11" x14ac:dyDescent="0.25">
      <c r="C74" s="181"/>
      <c r="D74" s="141"/>
      <c r="E74" s="141"/>
      <c r="F74" s="141"/>
      <c r="G74" s="141"/>
      <c r="H74" s="141"/>
      <c r="I74" s="141"/>
      <c r="J74" s="141"/>
      <c r="K74" s="141"/>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conditionalFormatting sqref="D52:J52 D54:J54 E66:K66 E68:K68 E74:K74">
    <cfRule type="cellIs" dxfId="85" priority="1" stopIfTrue="1" operator="between">
      <formula>0.1</formula>
      <formula>0.459</formula>
    </cfRule>
  </conditionalFormatting>
  <hyperlinks>
    <hyperlink ref="A1" location="Índice!A1" display="Voltar ao índice" xr:uid="{8B9622C9-A519-45FE-A7EA-192B5FB2622F}"/>
  </hyperlinks>
  <pageMargins left="0.59055118110236227" right="0.39370078740157483" top="0.78740157480314965" bottom="0.39370078740157483" header="0" footer="0"/>
  <pageSetup paperSize="9" orientation="portrait"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1EA13-3873-4317-A2A6-B886E8C7C7E6}">
  <dimension ref="A1:L56"/>
  <sheetViews>
    <sheetView showGridLines="0" workbookViewId="0"/>
  </sheetViews>
  <sheetFormatPr defaultColWidth="10.54296875" defaultRowHeight="10.5" x14ac:dyDescent="0.25"/>
  <cols>
    <col min="1" max="1" width="10.54296875" style="77" customWidth="1"/>
    <col min="2" max="3" width="7.81640625" style="77" customWidth="1"/>
    <col min="4" max="8" width="7.453125" style="77" customWidth="1"/>
    <col min="9" max="9" width="7.7265625" style="77" customWidth="1"/>
    <col min="10" max="10" width="8" style="77" customWidth="1"/>
    <col min="11" max="16384" width="10.54296875" style="77"/>
  </cols>
  <sheetData>
    <row r="1" spans="1:10" ht="13" x14ac:dyDescent="0.3">
      <c r="A1" s="407" t="s">
        <v>371</v>
      </c>
    </row>
    <row r="2" spans="1:10" ht="15" customHeight="1" x14ac:dyDescent="0.25">
      <c r="A2" s="2527" t="s">
        <v>225</v>
      </c>
      <c r="B2" s="2527"/>
      <c r="C2" s="2527"/>
    </row>
    <row r="3" spans="1:10" ht="42" customHeight="1" x14ac:dyDescent="0.25">
      <c r="A3" s="2529" t="s">
        <v>226</v>
      </c>
      <c r="B3" s="2529"/>
      <c r="C3" s="2529"/>
      <c r="D3" s="2529"/>
      <c r="E3" s="2529"/>
      <c r="F3" s="2529"/>
      <c r="G3" s="2529"/>
      <c r="H3" s="2529"/>
      <c r="I3" s="2529"/>
      <c r="J3" s="2529"/>
    </row>
    <row r="4" spans="1:10" ht="13" customHeight="1" x14ac:dyDescent="0.25">
      <c r="A4" s="78">
        <v>2021</v>
      </c>
      <c r="B4" s="79"/>
      <c r="C4" s="80"/>
      <c r="D4" s="80"/>
    </row>
    <row r="5" spans="1:10" ht="15" customHeight="1" x14ac:dyDescent="0.25">
      <c r="A5" s="2512" t="s">
        <v>122</v>
      </c>
      <c r="B5" s="2512" t="s">
        <v>123</v>
      </c>
      <c r="C5" s="2512" t="s">
        <v>124</v>
      </c>
      <c r="D5" s="2520" t="s">
        <v>125</v>
      </c>
      <c r="E5" s="2521"/>
      <c r="F5" s="2521"/>
      <c r="G5" s="2522" t="s">
        <v>126</v>
      </c>
      <c r="H5" s="2523"/>
      <c r="I5" s="2523"/>
      <c r="J5" s="2524" t="s">
        <v>127</v>
      </c>
    </row>
    <row r="6" spans="1:10" ht="5.25" customHeight="1" x14ac:dyDescent="0.25">
      <c r="A6" s="2513"/>
      <c r="B6" s="2513"/>
      <c r="C6" s="2513"/>
      <c r="D6" s="2512" t="s">
        <v>130</v>
      </c>
      <c r="E6" s="2512" t="s">
        <v>131</v>
      </c>
      <c r="F6" s="2512" t="s">
        <v>132</v>
      </c>
      <c r="G6" s="2512" t="s">
        <v>0</v>
      </c>
      <c r="H6" s="2512" t="s">
        <v>133</v>
      </c>
      <c r="I6" s="2512" t="s">
        <v>134</v>
      </c>
      <c r="J6" s="2525"/>
    </row>
    <row r="7" spans="1:10" ht="12.75" customHeight="1" x14ac:dyDescent="0.25">
      <c r="A7" s="2513"/>
      <c r="B7" s="2513"/>
      <c r="C7" s="2513"/>
      <c r="D7" s="2513"/>
      <c r="E7" s="2513"/>
      <c r="F7" s="2513"/>
      <c r="G7" s="2513"/>
      <c r="H7" s="2513"/>
      <c r="I7" s="2513"/>
      <c r="J7" s="2525"/>
    </row>
    <row r="8" spans="1:10" x14ac:dyDescent="0.25">
      <c r="A8" s="2513"/>
      <c r="B8" s="2513"/>
      <c r="C8" s="2513"/>
      <c r="D8" s="2513"/>
      <c r="E8" s="2513"/>
      <c r="F8" s="2513"/>
      <c r="G8" s="2513"/>
      <c r="H8" s="2513"/>
      <c r="I8" s="2513"/>
      <c r="J8" s="2525"/>
    </row>
    <row r="9" spans="1:10" x14ac:dyDescent="0.25">
      <c r="A9" s="2513"/>
      <c r="B9" s="2513"/>
      <c r="C9" s="2513"/>
      <c r="D9" s="2513"/>
      <c r="E9" s="2513"/>
      <c r="F9" s="2513"/>
      <c r="G9" s="2513"/>
      <c r="H9" s="2513"/>
      <c r="I9" s="2513"/>
      <c r="J9" s="2525"/>
    </row>
    <row r="10" spans="1:10" ht="5.25" customHeight="1" x14ac:dyDescent="0.25">
      <c r="A10" s="2513"/>
      <c r="B10" s="2514"/>
      <c r="C10" s="2514"/>
      <c r="D10" s="2514"/>
      <c r="E10" s="2514"/>
      <c r="F10" s="2514"/>
      <c r="G10" s="2514"/>
      <c r="H10" s="2514"/>
      <c r="I10" s="2514"/>
      <c r="J10" s="2526"/>
    </row>
    <row r="11" spans="1:10" ht="13.5" customHeight="1" x14ac:dyDescent="0.25">
      <c r="A11" s="2519"/>
      <c r="B11" s="2515" t="s">
        <v>135</v>
      </c>
      <c r="C11" s="2516"/>
      <c r="D11" s="2515" t="s">
        <v>136</v>
      </c>
      <c r="E11" s="2517"/>
      <c r="F11" s="2517"/>
      <c r="G11" s="2517"/>
      <c r="H11" s="2517"/>
      <c r="I11" s="2517"/>
      <c r="J11" s="2517"/>
    </row>
    <row r="12" spans="1:10" ht="6" customHeight="1" x14ac:dyDescent="0.25">
      <c r="A12" s="82"/>
      <c r="B12" s="82"/>
      <c r="C12" s="82"/>
      <c r="D12" s="80"/>
    </row>
    <row r="13" spans="1:10" ht="15" customHeight="1" x14ac:dyDescent="0.25">
      <c r="A13" s="84" t="s">
        <v>227</v>
      </c>
      <c r="B13" s="82"/>
      <c r="C13" s="82"/>
      <c r="D13" s="80"/>
    </row>
    <row r="14" spans="1:10" s="88" customFormat="1" ht="15" customHeight="1" x14ac:dyDescent="0.25">
      <c r="A14" s="84" t="s">
        <v>0</v>
      </c>
      <c r="B14" s="85">
        <v>10047</v>
      </c>
      <c r="C14" s="85">
        <v>15625</v>
      </c>
      <c r="D14" s="85">
        <v>160910.65599999999</v>
      </c>
      <c r="E14" s="85">
        <v>44228.38</v>
      </c>
      <c r="F14" s="85">
        <v>246029.677</v>
      </c>
      <c r="G14" s="85">
        <v>555000.25199999998</v>
      </c>
      <c r="H14" s="85">
        <v>38272.720999999998</v>
      </c>
      <c r="I14" s="85">
        <v>516727.53100000002</v>
      </c>
      <c r="J14" s="85">
        <v>89572.001000000004</v>
      </c>
    </row>
    <row r="15" spans="1:10" ht="15.75" customHeight="1" x14ac:dyDescent="0.25">
      <c r="A15" s="79" t="s">
        <v>138</v>
      </c>
      <c r="B15" s="90">
        <v>9946</v>
      </c>
      <c r="C15" s="90">
        <v>13862</v>
      </c>
      <c r="D15" s="90">
        <v>112148.976</v>
      </c>
      <c r="E15" s="90">
        <v>37931.612000000001</v>
      </c>
      <c r="F15" s="90">
        <v>179226.258</v>
      </c>
      <c r="G15" s="90">
        <v>417547.875</v>
      </c>
      <c r="H15" s="90">
        <v>32852.928999999996</v>
      </c>
      <c r="I15" s="90">
        <v>384694.946</v>
      </c>
      <c r="J15" s="90">
        <v>78485.361000000004</v>
      </c>
    </row>
    <row r="16" spans="1:10" ht="12" customHeight="1" x14ac:dyDescent="0.25">
      <c r="A16" s="93" t="s">
        <v>140</v>
      </c>
      <c r="B16" s="94">
        <v>99</v>
      </c>
      <c r="C16" s="94" t="s">
        <v>163</v>
      </c>
      <c r="D16" s="94" t="s">
        <v>163</v>
      </c>
      <c r="E16" s="94" t="s">
        <v>163</v>
      </c>
      <c r="F16" s="94" t="s">
        <v>163</v>
      </c>
      <c r="G16" s="94" t="s">
        <v>163</v>
      </c>
      <c r="H16" s="94" t="s">
        <v>163</v>
      </c>
      <c r="I16" s="94" t="s">
        <v>163</v>
      </c>
      <c r="J16" s="94" t="s">
        <v>163</v>
      </c>
    </row>
    <row r="17" spans="1:10" ht="12" customHeight="1" x14ac:dyDescent="0.25">
      <c r="A17" s="93" t="s">
        <v>141</v>
      </c>
      <c r="B17" s="94">
        <v>2</v>
      </c>
      <c r="C17" s="94" t="s">
        <v>163</v>
      </c>
      <c r="D17" s="94" t="s">
        <v>163</v>
      </c>
      <c r="E17" s="94" t="s">
        <v>163</v>
      </c>
      <c r="F17" s="94" t="s">
        <v>163</v>
      </c>
      <c r="G17" s="94" t="s">
        <v>163</v>
      </c>
      <c r="H17" s="94" t="s">
        <v>163</v>
      </c>
      <c r="I17" s="94" t="s">
        <v>163</v>
      </c>
      <c r="J17" s="94" t="s">
        <v>163</v>
      </c>
    </row>
    <row r="18" spans="1:10" ht="12" customHeight="1" x14ac:dyDescent="0.25">
      <c r="A18" s="79" t="s">
        <v>142</v>
      </c>
      <c r="B18" s="90">
        <v>0</v>
      </c>
      <c r="C18" s="90">
        <v>0</v>
      </c>
      <c r="D18" s="90">
        <v>0</v>
      </c>
      <c r="E18" s="90">
        <v>0</v>
      </c>
      <c r="F18" s="90">
        <v>0</v>
      </c>
      <c r="G18" s="90">
        <v>0</v>
      </c>
      <c r="H18" s="90">
        <v>0</v>
      </c>
      <c r="I18" s="90">
        <v>0</v>
      </c>
      <c r="J18" s="90">
        <v>0</v>
      </c>
    </row>
    <row r="19" spans="1:10" ht="6" customHeight="1" x14ac:dyDescent="0.25">
      <c r="A19" s="82"/>
      <c r="B19" s="221"/>
      <c r="C19" s="221"/>
      <c r="D19" s="183"/>
      <c r="E19" s="191"/>
      <c r="F19" s="191"/>
      <c r="G19" s="191"/>
      <c r="H19" s="191"/>
      <c r="I19" s="191"/>
      <c r="J19" s="191"/>
    </row>
    <row r="20" spans="1:10" ht="15" customHeight="1" x14ac:dyDescent="0.25">
      <c r="A20" s="84" t="s">
        <v>228</v>
      </c>
      <c r="B20" s="191"/>
      <c r="C20" s="191"/>
      <c r="D20" s="183"/>
      <c r="E20" s="191"/>
      <c r="F20" s="191"/>
      <c r="G20" s="191"/>
      <c r="H20" s="191"/>
      <c r="I20" s="191"/>
      <c r="J20" s="191"/>
    </row>
    <row r="21" spans="1:10" s="88" customFormat="1" ht="15" customHeight="1" x14ac:dyDescent="0.25">
      <c r="A21" s="84" t="s">
        <v>0</v>
      </c>
      <c r="B21" s="85">
        <v>5174</v>
      </c>
      <c r="C21" s="85">
        <v>13113</v>
      </c>
      <c r="D21" s="85">
        <v>234930.22099999999</v>
      </c>
      <c r="E21" s="85">
        <v>71232.040999999997</v>
      </c>
      <c r="F21" s="85">
        <v>469645.38099999999</v>
      </c>
      <c r="G21" s="85">
        <v>894750.28700000001</v>
      </c>
      <c r="H21" s="85">
        <v>82618.78</v>
      </c>
      <c r="I21" s="85">
        <v>812131.50699999998</v>
      </c>
      <c r="J21" s="85">
        <v>89370.600999999995</v>
      </c>
    </row>
    <row r="22" spans="1:10" ht="15.75" customHeight="1" x14ac:dyDescent="0.25">
      <c r="A22" s="79" t="s">
        <v>138</v>
      </c>
      <c r="B22" s="90">
        <v>4979</v>
      </c>
      <c r="C22" s="90">
        <v>8279</v>
      </c>
      <c r="D22" s="90">
        <v>98352.188999999998</v>
      </c>
      <c r="E22" s="90">
        <v>46959.307000000001</v>
      </c>
      <c r="F22" s="90">
        <v>215851.78099999999</v>
      </c>
      <c r="G22" s="90">
        <v>426230.11599999998</v>
      </c>
      <c r="H22" s="90">
        <v>56513.161999999997</v>
      </c>
      <c r="I22" s="90">
        <v>369716.95400000003</v>
      </c>
      <c r="J22" s="90">
        <v>58211.167000000001</v>
      </c>
    </row>
    <row r="23" spans="1:10" ht="10.5" customHeight="1" x14ac:dyDescent="0.25">
      <c r="A23" s="93" t="s">
        <v>140</v>
      </c>
      <c r="B23" s="90">
        <v>178</v>
      </c>
      <c r="C23" s="90">
        <v>3166</v>
      </c>
      <c r="D23" s="90">
        <v>93909.62</v>
      </c>
      <c r="E23" s="90">
        <v>17119.14</v>
      </c>
      <c r="F23" s="90">
        <v>177647.20300000001</v>
      </c>
      <c r="G23" s="90">
        <v>325307.408</v>
      </c>
      <c r="H23" s="90">
        <v>20162.363000000001</v>
      </c>
      <c r="I23" s="90">
        <v>305145.04499999998</v>
      </c>
      <c r="J23" s="90">
        <v>22944.125</v>
      </c>
    </row>
    <row r="24" spans="1:10" ht="12.75" customHeight="1" x14ac:dyDescent="0.25">
      <c r="A24" s="93" t="s">
        <v>141</v>
      </c>
      <c r="B24" s="94">
        <v>16</v>
      </c>
      <c r="C24" s="94" t="s">
        <v>163</v>
      </c>
      <c r="D24" s="94" t="s">
        <v>163</v>
      </c>
      <c r="E24" s="94" t="s">
        <v>163</v>
      </c>
      <c r="F24" s="94" t="s">
        <v>163</v>
      </c>
      <c r="G24" s="94" t="s">
        <v>163</v>
      </c>
      <c r="H24" s="94" t="s">
        <v>163</v>
      </c>
      <c r="I24" s="94" t="s">
        <v>163</v>
      </c>
      <c r="J24" s="94" t="s">
        <v>163</v>
      </c>
    </row>
    <row r="25" spans="1:10" ht="9.75" customHeight="1" x14ac:dyDescent="0.25">
      <c r="A25" s="79" t="s">
        <v>142</v>
      </c>
      <c r="B25" s="94">
        <v>1</v>
      </c>
      <c r="C25" s="94" t="s">
        <v>163</v>
      </c>
      <c r="D25" s="94" t="s">
        <v>163</v>
      </c>
      <c r="E25" s="94" t="s">
        <v>163</v>
      </c>
      <c r="F25" s="94" t="s">
        <v>163</v>
      </c>
      <c r="G25" s="94" t="s">
        <v>163</v>
      </c>
      <c r="H25" s="94" t="s">
        <v>163</v>
      </c>
      <c r="I25" s="94" t="s">
        <v>163</v>
      </c>
      <c r="J25" s="94" t="s">
        <v>163</v>
      </c>
    </row>
    <row r="26" spans="1:10" ht="6" customHeight="1" x14ac:dyDescent="0.25">
      <c r="B26" s="191"/>
      <c r="C26" s="191"/>
      <c r="D26" s="191"/>
      <c r="E26" s="191"/>
      <c r="F26" s="191"/>
      <c r="G26" s="191"/>
      <c r="H26" s="191"/>
      <c r="I26" s="191"/>
      <c r="J26" s="191"/>
    </row>
    <row r="27" spans="1:10" ht="15" customHeight="1" x14ac:dyDescent="0.25">
      <c r="A27" s="84" t="s">
        <v>229</v>
      </c>
      <c r="B27" s="221"/>
      <c r="C27" s="221"/>
      <c r="D27" s="183"/>
      <c r="E27" s="191"/>
      <c r="F27" s="191"/>
      <c r="G27" s="191"/>
      <c r="H27" s="191"/>
      <c r="I27" s="191"/>
      <c r="J27" s="191"/>
    </row>
    <row r="28" spans="1:10" ht="16.5" customHeight="1" x14ac:dyDescent="0.25">
      <c r="A28" s="84" t="s">
        <v>0</v>
      </c>
      <c r="B28" s="85">
        <v>8127</v>
      </c>
      <c r="C28" s="85">
        <v>11629</v>
      </c>
      <c r="D28" s="85">
        <v>101113.527</v>
      </c>
      <c r="E28" s="85">
        <v>116388.117</v>
      </c>
      <c r="F28" s="85">
        <v>133330.41500000001</v>
      </c>
      <c r="G28" s="85">
        <v>398933.125</v>
      </c>
      <c r="H28" s="85">
        <v>141657.86199999999</v>
      </c>
      <c r="I28" s="85">
        <v>257275.26300000001</v>
      </c>
      <c r="J28" s="85">
        <v>55033.434000000001</v>
      </c>
    </row>
    <row r="29" spans="1:10" ht="15.75" customHeight="1" x14ac:dyDescent="0.25">
      <c r="A29" s="79" t="s">
        <v>138</v>
      </c>
      <c r="B29" s="90">
        <v>8050</v>
      </c>
      <c r="C29" s="90">
        <v>9951</v>
      </c>
      <c r="D29" s="90">
        <v>63392.413999999997</v>
      </c>
      <c r="E29" s="90">
        <v>74601.058999999994</v>
      </c>
      <c r="F29" s="90">
        <v>98601.854999999996</v>
      </c>
      <c r="G29" s="90">
        <v>288167.67300000001</v>
      </c>
      <c r="H29" s="90">
        <v>90976.11</v>
      </c>
      <c r="I29" s="90">
        <v>197191.56299999999</v>
      </c>
      <c r="J29" s="90">
        <v>50428.364999999998</v>
      </c>
    </row>
    <row r="30" spans="1:10" ht="12" customHeight="1" x14ac:dyDescent="0.25">
      <c r="A30" s="93" t="s">
        <v>140</v>
      </c>
      <c r="B30" s="94">
        <v>74</v>
      </c>
      <c r="C30" s="94">
        <v>1224</v>
      </c>
      <c r="D30" s="94">
        <v>29517.656999999999</v>
      </c>
      <c r="E30" s="94">
        <v>33473.241000000002</v>
      </c>
      <c r="F30" s="94">
        <v>29831.79</v>
      </c>
      <c r="G30" s="94">
        <v>96733.671000000002</v>
      </c>
      <c r="H30" s="94">
        <v>38524.79</v>
      </c>
      <c r="I30" s="94">
        <v>58208.881000000001</v>
      </c>
      <c r="J30" s="94">
        <v>4487.33</v>
      </c>
    </row>
    <row r="31" spans="1:10" ht="12" customHeight="1" x14ac:dyDescent="0.25">
      <c r="A31" s="93" t="s">
        <v>141</v>
      </c>
      <c r="B31" s="94">
        <v>2</v>
      </c>
      <c r="C31" s="94" t="s">
        <v>163</v>
      </c>
      <c r="D31" s="94" t="s">
        <v>163</v>
      </c>
      <c r="E31" s="94" t="s">
        <v>163</v>
      </c>
      <c r="F31" s="94" t="s">
        <v>163</v>
      </c>
      <c r="G31" s="94" t="s">
        <v>163</v>
      </c>
      <c r="H31" s="94" t="s">
        <v>163</v>
      </c>
      <c r="I31" s="94" t="s">
        <v>163</v>
      </c>
      <c r="J31" s="94" t="s">
        <v>163</v>
      </c>
    </row>
    <row r="32" spans="1:10" ht="12" customHeight="1" x14ac:dyDescent="0.25">
      <c r="A32" s="79" t="s">
        <v>142</v>
      </c>
      <c r="B32" s="90">
        <v>1</v>
      </c>
      <c r="C32" s="90" t="s">
        <v>163</v>
      </c>
      <c r="D32" s="90" t="s">
        <v>163</v>
      </c>
      <c r="E32" s="90" t="s">
        <v>163</v>
      </c>
      <c r="F32" s="90" t="s">
        <v>163</v>
      </c>
      <c r="G32" s="90" t="s">
        <v>163</v>
      </c>
      <c r="H32" s="90" t="s">
        <v>163</v>
      </c>
      <c r="I32" s="90" t="s">
        <v>163</v>
      </c>
      <c r="J32" s="90" t="s">
        <v>163</v>
      </c>
    </row>
    <row r="33" spans="1:12" ht="6" customHeight="1" x14ac:dyDescent="0.25">
      <c r="B33" s="191"/>
      <c r="C33" s="191"/>
      <c r="D33" s="191"/>
      <c r="E33" s="191"/>
      <c r="F33" s="191"/>
      <c r="G33" s="191"/>
      <c r="H33" s="191"/>
      <c r="I33" s="191"/>
      <c r="J33" s="191"/>
    </row>
    <row r="34" spans="1:12" ht="15" customHeight="1" x14ac:dyDescent="0.25">
      <c r="A34" s="84" t="s">
        <v>230</v>
      </c>
      <c r="B34" s="167"/>
      <c r="C34" s="167"/>
      <c r="D34" s="183"/>
      <c r="E34" s="191"/>
      <c r="F34" s="191"/>
      <c r="G34" s="191"/>
      <c r="H34" s="191"/>
      <c r="I34" s="191"/>
      <c r="J34" s="191"/>
      <c r="K34" s="91"/>
      <c r="L34" s="91"/>
    </row>
    <row r="35" spans="1:12" ht="15" customHeight="1" x14ac:dyDescent="0.25">
      <c r="A35" s="84" t="s">
        <v>0</v>
      </c>
      <c r="B35" s="85">
        <v>3315</v>
      </c>
      <c r="C35" s="85">
        <v>4234</v>
      </c>
      <c r="D35" s="85">
        <v>21605.366000000002</v>
      </c>
      <c r="E35" s="85">
        <v>8444.5030000000006</v>
      </c>
      <c r="F35" s="85">
        <v>25596.063999999998</v>
      </c>
      <c r="G35" s="85">
        <v>68704.816000000006</v>
      </c>
      <c r="H35" s="85">
        <v>10383.837</v>
      </c>
      <c r="I35" s="85">
        <v>58320.978999999999</v>
      </c>
      <c r="J35" s="85">
        <v>11805.508</v>
      </c>
      <c r="K35" s="91"/>
      <c r="L35" s="91"/>
    </row>
    <row r="36" spans="1:12" ht="15.75" customHeight="1" x14ac:dyDescent="0.25">
      <c r="A36" s="79" t="s">
        <v>138</v>
      </c>
      <c r="B36" s="90">
        <v>3303</v>
      </c>
      <c r="C36" s="90">
        <v>3956</v>
      </c>
      <c r="D36" s="90">
        <v>17125.77</v>
      </c>
      <c r="E36" s="90">
        <v>5627.4120000000003</v>
      </c>
      <c r="F36" s="90">
        <v>21693.276000000002</v>
      </c>
      <c r="G36" s="90">
        <v>56832.752999999997</v>
      </c>
      <c r="H36" s="90">
        <v>7869.576</v>
      </c>
      <c r="I36" s="90">
        <v>48963.177000000003</v>
      </c>
      <c r="J36" s="90">
        <v>11581.540999999999</v>
      </c>
      <c r="K36" s="91"/>
      <c r="L36" s="91"/>
    </row>
    <row r="37" spans="1:12" ht="12" customHeight="1" x14ac:dyDescent="0.25">
      <c r="A37" s="93" t="s">
        <v>140</v>
      </c>
      <c r="B37" s="90">
        <v>11</v>
      </c>
      <c r="C37" s="90" t="s">
        <v>163</v>
      </c>
      <c r="D37" s="90" t="s">
        <v>163</v>
      </c>
      <c r="E37" s="90" t="s">
        <v>163</v>
      </c>
      <c r="F37" s="90" t="s">
        <v>163</v>
      </c>
      <c r="G37" s="90" t="s">
        <v>163</v>
      </c>
      <c r="H37" s="90" t="s">
        <v>163</v>
      </c>
      <c r="I37" s="90" t="s">
        <v>163</v>
      </c>
      <c r="J37" s="90" t="s">
        <v>163</v>
      </c>
      <c r="K37" s="91"/>
      <c r="L37" s="91"/>
    </row>
    <row r="38" spans="1:12" ht="12" customHeight="1" x14ac:dyDescent="0.25">
      <c r="A38" s="93" t="s">
        <v>141</v>
      </c>
      <c r="B38" s="90">
        <v>1</v>
      </c>
      <c r="C38" s="90" t="s">
        <v>163</v>
      </c>
      <c r="D38" s="90" t="s">
        <v>163</v>
      </c>
      <c r="E38" s="90" t="s">
        <v>163</v>
      </c>
      <c r="F38" s="90" t="s">
        <v>163</v>
      </c>
      <c r="G38" s="90" t="s">
        <v>163</v>
      </c>
      <c r="H38" s="90" t="s">
        <v>163</v>
      </c>
      <c r="I38" s="90" t="s">
        <v>163</v>
      </c>
      <c r="J38" s="90" t="s">
        <v>163</v>
      </c>
      <c r="K38" s="91"/>
      <c r="L38" s="91"/>
    </row>
    <row r="39" spans="1:12" ht="12" customHeight="1" x14ac:dyDescent="0.25">
      <c r="A39" s="79" t="s">
        <v>142</v>
      </c>
      <c r="B39" s="90">
        <v>0</v>
      </c>
      <c r="C39" s="90">
        <v>0</v>
      </c>
      <c r="D39" s="90">
        <v>0</v>
      </c>
      <c r="E39" s="90">
        <v>0</v>
      </c>
      <c r="F39" s="90">
        <v>0</v>
      </c>
      <c r="G39" s="90">
        <v>0</v>
      </c>
      <c r="H39" s="90">
        <v>0</v>
      </c>
      <c r="I39" s="90">
        <v>0</v>
      </c>
      <c r="J39" s="90">
        <v>0</v>
      </c>
    </row>
    <row r="40" spans="1:12" ht="6" customHeight="1" x14ac:dyDescent="0.25">
      <c r="B40" s="191"/>
      <c r="C40" s="191"/>
      <c r="D40" s="191"/>
      <c r="E40" s="191"/>
      <c r="F40" s="191"/>
      <c r="G40" s="191"/>
      <c r="H40" s="191"/>
      <c r="I40" s="191"/>
      <c r="J40" s="191"/>
    </row>
    <row r="41" spans="1:12" ht="15" customHeight="1" x14ac:dyDescent="0.25">
      <c r="A41" s="84" t="s">
        <v>231</v>
      </c>
      <c r="B41" s="183"/>
      <c r="C41" s="183"/>
      <c r="D41" s="183"/>
      <c r="E41" s="191"/>
      <c r="F41" s="191"/>
      <c r="G41" s="191"/>
      <c r="H41" s="191"/>
      <c r="I41" s="191"/>
      <c r="J41" s="191"/>
      <c r="K41" s="91"/>
      <c r="L41" s="91"/>
    </row>
    <row r="42" spans="1:12" ht="15" customHeight="1" x14ac:dyDescent="0.25">
      <c r="A42" s="84" t="s">
        <v>0</v>
      </c>
      <c r="B42" s="85">
        <v>3627</v>
      </c>
      <c r="C42" s="85">
        <v>4287</v>
      </c>
      <c r="D42" s="85">
        <v>23517.031999999999</v>
      </c>
      <c r="E42" s="85">
        <v>237.34700000000001</v>
      </c>
      <c r="F42" s="85">
        <v>31751.920999999998</v>
      </c>
      <c r="G42" s="85">
        <v>83594.873999999996</v>
      </c>
      <c r="H42" s="85">
        <v>311.67</v>
      </c>
      <c r="I42" s="85">
        <v>83283.203999999998</v>
      </c>
      <c r="J42" s="85">
        <v>27398.460999999999</v>
      </c>
      <c r="K42" s="91"/>
      <c r="L42" s="91"/>
    </row>
    <row r="43" spans="1:12" ht="15.75" customHeight="1" x14ac:dyDescent="0.25">
      <c r="A43" s="79" t="s">
        <v>138</v>
      </c>
      <c r="B43" s="90">
        <v>3605</v>
      </c>
      <c r="C43" s="90">
        <v>3837</v>
      </c>
      <c r="D43" s="90">
        <v>10051.227999999999</v>
      </c>
      <c r="E43" s="90">
        <v>232.21799999999999</v>
      </c>
      <c r="F43" s="90">
        <v>15046.638000000001</v>
      </c>
      <c r="G43" s="90">
        <v>53111.430999999997</v>
      </c>
      <c r="H43" s="90">
        <v>301.57799999999997</v>
      </c>
      <c r="I43" s="90">
        <v>52809.853000000003</v>
      </c>
      <c r="J43" s="90">
        <v>26482.359</v>
      </c>
      <c r="K43" s="91"/>
      <c r="L43" s="91"/>
    </row>
    <row r="44" spans="1:12" ht="12" customHeight="1" x14ac:dyDescent="0.25">
      <c r="A44" s="93" t="s">
        <v>140</v>
      </c>
      <c r="B44" s="94">
        <v>21</v>
      </c>
      <c r="C44" s="94" t="s">
        <v>163</v>
      </c>
      <c r="D44" s="94" t="s">
        <v>163</v>
      </c>
      <c r="E44" s="94" t="s">
        <v>163</v>
      </c>
      <c r="F44" s="94" t="s">
        <v>163</v>
      </c>
      <c r="G44" s="94" t="s">
        <v>163</v>
      </c>
      <c r="H44" s="94" t="s">
        <v>163</v>
      </c>
      <c r="I44" s="94" t="s">
        <v>163</v>
      </c>
      <c r="J44" s="94" t="s">
        <v>163</v>
      </c>
    </row>
    <row r="45" spans="1:12" ht="12" customHeight="1" x14ac:dyDescent="0.25">
      <c r="A45" s="93" t="s">
        <v>141</v>
      </c>
      <c r="B45" s="94">
        <v>1</v>
      </c>
      <c r="C45" s="94" t="s">
        <v>163</v>
      </c>
      <c r="D45" s="94" t="s">
        <v>163</v>
      </c>
      <c r="E45" s="94" t="s">
        <v>163</v>
      </c>
      <c r="F45" s="94" t="s">
        <v>163</v>
      </c>
      <c r="G45" s="94" t="s">
        <v>163</v>
      </c>
      <c r="H45" s="94" t="s">
        <v>163</v>
      </c>
      <c r="I45" s="94" t="s">
        <v>163</v>
      </c>
      <c r="J45" s="94" t="s">
        <v>163</v>
      </c>
    </row>
    <row r="46" spans="1:12" ht="12" customHeight="1" x14ac:dyDescent="0.25">
      <c r="A46" s="79" t="s">
        <v>142</v>
      </c>
      <c r="B46" s="90">
        <v>0</v>
      </c>
      <c r="C46" s="90">
        <v>0</v>
      </c>
      <c r="D46" s="90">
        <v>0</v>
      </c>
      <c r="E46" s="90">
        <v>0</v>
      </c>
      <c r="F46" s="90">
        <v>0</v>
      </c>
      <c r="G46" s="90">
        <v>0</v>
      </c>
      <c r="H46" s="90">
        <v>0</v>
      </c>
      <c r="I46" s="90">
        <v>0</v>
      </c>
      <c r="J46" s="90">
        <v>0</v>
      </c>
    </row>
    <row r="47" spans="1:12" ht="6" customHeight="1" x14ac:dyDescent="0.25">
      <c r="B47" s="191"/>
      <c r="C47" s="191"/>
      <c r="D47" s="191"/>
      <c r="E47" s="191"/>
      <c r="F47" s="191"/>
      <c r="G47" s="191"/>
      <c r="H47" s="191"/>
      <c r="I47" s="191"/>
      <c r="J47" s="191"/>
    </row>
    <row r="48" spans="1:12" ht="15" customHeight="1" x14ac:dyDescent="0.25">
      <c r="A48" s="84" t="s">
        <v>232</v>
      </c>
      <c r="B48" s="183"/>
      <c r="C48" s="183"/>
      <c r="D48" s="183"/>
      <c r="E48" s="191"/>
      <c r="F48" s="191"/>
      <c r="G48" s="191"/>
      <c r="H48" s="191"/>
      <c r="I48" s="191"/>
      <c r="J48" s="191"/>
      <c r="K48" s="91"/>
      <c r="L48" s="91"/>
    </row>
    <row r="49" spans="1:12" ht="15" customHeight="1" x14ac:dyDescent="0.25">
      <c r="A49" s="84" t="s">
        <v>0</v>
      </c>
      <c r="B49" s="85">
        <v>16</v>
      </c>
      <c r="C49" s="85">
        <v>22</v>
      </c>
      <c r="D49" s="85">
        <v>131.173</v>
      </c>
      <c r="E49" s="85">
        <v>247.32900000000001</v>
      </c>
      <c r="F49" s="85">
        <v>88.397000000000006</v>
      </c>
      <c r="G49" s="85">
        <v>568.34799999999996</v>
      </c>
      <c r="H49" s="85">
        <v>244.958</v>
      </c>
      <c r="I49" s="85">
        <v>323.39</v>
      </c>
      <c r="J49" s="85">
        <v>49.118000000000002</v>
      </c>
      <c r="K49" s="91"/>
      <c r="L49" s="91"/>
    </row>
    <row r="50" spans="1:12" ht="15.75" customHeight="1" x14ac:dyDescent="0.25">
      <c r="A50" s="79" t="s">
        <v>138</v>
      </c>
      <c r="B50" s="94">
        <v>16</v>
      </c>
      <c r="C50" s="94">
        <v>22</v>
      </c>
      <c r="D50" s="94">
        <v>131.173</v>
      </c>
      <c r="E50" s="94">
        <v>247.32900000000001</v>
      </c>
      <c r="F50" s="94">
        <v>88.397000000000006</v>
      </c>
      <c r="G50" s="94">
        <v>568.34799999999996</v>
      </c>
      <c r="H50" s="94">
        <v>244.958</v>
      </c>
      <c r="I50" s="94">
        <v>323.39</v>
      </c>
      <c r="J50" s="94">
        <v>49.118000000000002</v>
      </c>
      <c r="K50" s="91"/>
      <c r="L50" s="91"/>
    </row>
    <row r="51" spans="1:12" ht="12" customHeight="1" x14ac:dyDescent="0.25">
      <c r="A51" s="93" t="s">
        <v>140</v>
      </c>
      <c r="B51" s="94">
        <v>0</v>
      </c>
      <c r="C51" s="94">
        <v>0</v>
      </c>
      <c r="D51" s="94">
        <v>0</v>
      </c>
      <c r="E51" s="94">
        <v>0</v>
      </c>
      <c r="F51" s="94">
        <v>0</v>
      </c>
      <c r="G51" s="94">
        <v>0</v>
      </c>
      <c r="H51" s="94">
        <v>0</v>
      </c>
      <c r="I51" s="94">
        <v>0</v>
      </c>
      <c r="J51" s="94">
        <v>0</v>
      </c>
    </row>
    <row r="52" spans="1:12" ht="12" customHeight="1" x14ac:dyDescent="0.25">
      <c r="A52" s="93" t="s">
        <v>141</v>
      </c>
      <c r="B52" s="90">
        <v>0</v>
      </c>
      <c r="C52" s="90">
        <v>0</v>
      </c>
      <c r="D52" s="90">
        <v>0</v>
      </c>
      <c r="E52" s="90">
        <v>0</v>
      </c>
      <c r="F52" s="90">
        <v>0</v>
      </c>
      <c r="G52" s="90">
        <v>0</v>
      </c>
      <c r="H52" s="90">
        <v>0</v>
      </c>
      <c r="I52" s="90">
        <v>0</v>
      </c>
      <c r="J52" s="90">
        <v>0</v>
      </c>
    </row>
    <row r="53" spans="1:12" ht="12" customHeight="1" x14ac:dyDescent="0.25">
      <c r="A53" s="79" t="s">
        <v>142</v>
      </c>
      <c r="B53" s="90">
        <v>0</v>
      </c>
      <c r="C53" s="90">
        <v>0</v>
      </c>
      <c r="D53" s="90">
        <v>0</v>
      </c>
      <c r="E53" s="90">
        <v>0</v>
      </c>
      <c r="F53" s="90">
        <v>0</v>
      </c>
      <c r="G53" s="90">
        <v>0</v>
      </c>
      <c r="H53" s="90">
        <v>0</v>
      </c>
      <c r="I53" s="90">
        <v>0</v>
      </c>
      <c r="J53" s="90">
        <v>0</v>
      </c>
    </row>
    <row r="54" spans="1:12" ht="7" customHeight="1" thickBot="1" x14ac:dyDescent="0.3">
      <c r="A54" s="115"/>
      <c r="B54" s="115"/>
      <c r="C54" s="115"/>
      <c r="D54" s="115"/>
      <c r="E54" s="115"/>
      <c r="F54" s="115"/>
      <c r="G54" s="115"/>
      <c r="H54" s="115"/>
      <c r="I54" s="115"/>
      <c r="J54" s="115"/>
    </row>
    <row r="55" spans="1:12" ht="3.75" customHeight="1" thickTop="1" x14ac:dyDescent="0.25">
      <c r="A55" s="80"/>
      <c r="B55" s="80"/>
      <c r="C55" s="80"/>
    </row>
    <row r="56" spans="1:12" ht="12" customHeight="1" x14ac:dyDescent="0.25">
      <c r="A56" s="125" t="s">
        <v>182</v>
      </c>
      <c r="B56" s="84"/>
      <c r="C56" s="84"/>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16720F44-BA64-46DB-9866-0F12212A466A}"/>
  </hyperlinks>
  <pageMargins left="0.78740157480314965" right="0.78740157480314965" top="1.1811023622047243" bottom="0.78740157480314965" header="0" footer="0"/>
  <pageSetup paperSize="9" orientation="portrait"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CE373-C16D-439E-A2C0-BE8155F7678E}">
  <dimension ref="A1:AB48"/>
  <sheetViews>
    <sheetView showGridLines="0" zoomScaleNormal="100" workbookViewId="0"/>
  </sheetViews>
  <sheetFormatPr defaultColWidth="10.54296875" defaultRowHeight="10.5" x14ac:dyDescent="0.25"/>
  <cols>
    <col min="1" max="1" width="10.54296875" style="77" customWidth="1"/>
    <col min="2" max="3" width="7.81640625" style="77" customWidth="1"/>
    <col min="4" max="8" width="7.453125" style="77" customWidth="1"/>
    <col min="9" max="9" width="7.7265625" style="77" customWidth="1"/>
    <col min="10" max="10" width="8" style="77" customWidth="1"/>
    <col min="11" max="16384" width="10.54296875" style="77"/>
  </cols>
  <sheetData>
    <row r="1" spans="1:28" ht="13" x14ac:dyDescent="0.3">
      <c r="A1" s="407" t="s">
        <v>371</v>
      </c>
    </row>
    <row r="2" spans="1:28" ht="20.25" customHeight="1" x14ac:dyDescent="0.25">
      <c r="A2" s="2527" t="s">
        <v>233</v>
      </c>
      <c r="B2" s="2527"/>
      <c r="C2" s="2527"/>
      <c r="D2" s="80"/>
    </row>
    <row r="3" spans="1:28" ht="27.75" customHeight="1" x14ac:dyDescent="0.25">
      <c r="A3" s="2529" t="s">
        <v>234</v>
      </c>
      <c r="B3" s="2529"/>
      <c r="C3" s="2529"/>
      <c r="D3" s="2534"/>
      <c r="E3" s="2534"/>
      <c r="F3" s="2534"/>
      <c r="G3" s="2534"/>
      <c r="H3" s="2534"/>
      <c r="I3" s="2534"/>
      <c r="J3" s="2534"/>
    </row>
    <row r="4" spans="1:28" ht="13" customHeight="1" x14ac:dyDescent="0.25">
      <c r="A4" s="78">
        <v>2021</v>
      </c>
      <c r="B4" s="79"/>
      <c r="C4" s="80"/>
    </row>
    <row r="5" spans="1:28" ht="14.25" customHeight="1" x14ac:dyDescent="0.25">
      <c r="A5" s="2512" t="s">
        <v>122</v>
      </c>
      <c r="B5" s="2512" t="s">
        <v>123</v>
      </c>
      <c r="C5" s="2512" t="s">
        <v>124</v>
      </c>
      <c r="D5" s="2520" t="s">
        <v>125</v>
      </c>
      <c r="E5" s="2521"/>
      <c r="F5" s="2521"/>
      <c r="G5" s="2522" t="s">
        <v>126</v>
      </c>
      <c r="H5" s="2523"/>
      <c r="I5" s="2523"/>
      <c r="J5" s="2524" t="s">
        <v>127</v>
      </c>
    </row>
    <row r="6" spans="1:28" ht="14.25" customHeight="1" x14ac:dyDescent="0.25">
      <c r="A6" s="2513"/>
      <c r="B6" s="2513"/>
      <c r="C6" s="2513"/>
      <c r="D6" s="2512" t="s">
        <v>130</v>
      </c>
      <c r="E6" s="2512" t="s">
        <v>131</v>
      </c>
      <c r="F6" s="2512" t="s">
        <v>132</v>
      </c>
      <c r="G6" s="2512" t="s">
        <v>0</v>
      </c>
      <c r="H6" s="2512" t="s">
        <v>133</v>
      </c>
      <c r="I6" s="2512" t="s">
        <v>134</v>
      </c>
      <c r="J6" s="2525"/>
    </row>
    <row r="7" spans="1:28" ht="14.25" customHeight="1" x14ac:dyDescent="0.25">
      <c r="A7" s="2513"/>
      <c r="B7" s="2513"/>
      <c r="C7" s="2513"/>
      <c r="D7" s="2513"/>
      <c r="E7" s="2513"/>
      <c r="F7" s="2513"/>
      <c r="G7" s="2513"/>
      <c r="H7" s="2513"/>
      <c r="I7" s="2513"/>
      <c r="J7" s="2525"/>
    </row>
    <row r="8" spans="1:28" ht="14.25" customHeight="1" x14ac:dyDescent="0.25">
      <c r="A8" s="2513"/>
      <c r="B8" s="2513"/>
      <c r="C8" s="2513"/>
      <c r="D8" s="2513"/>
      <c r="E8" s="2513"/>
      <c r="F8" s="2513"/>
      <c r="G8" s="2513"/>
      <c r="H8" s="2513"/>
      <c r="I8" s="2513"/>
      <c r="J8" s="2525"/>
    </row>
    <row r="9" spans="1:28" ht="14.25" customHeight="1" x14ac:dyDescent="0.25">
      <c r="A9" s="2513"/>
      <c r="B9" s="2513"/>
      <c r="C9" s="2513"/>
      <c r="D9" s="2513"/>
      <c r="E9" s="2513"/>
      <c r="F9" s="2513"/>
      <c r="G9" s="2513"/>
      <c r="H9" s="2513"/>
      <c r="I9" s="2513"/>
      <c r="J9" s="2525"/>
    </row>
    <row r="10" spans="1:28" ht="14.25" customHeight="1" x14ac:dyDescent="0.25">
      <c r="A10" s="2513"/>
      <c r="B10" s="2514"/>
      <c r="C10" s="2514"/>
      <c r="D10" s="2514"/>
      <c r="E10" s="2514"/>
      <c r="F10" s="2514"/>
      <c r="G10" s="2514"/>
      <c r="H10" s="2514"/>
      <c r="I10" s="2514"/>
      <c r="J10" s="2526"/>
    </row>
    <row r="11" spans="1:28" ht="14.25" customHeight="1" x14ac:dyDescent="0.25">
      <c r="A11" s="2519"/>
      <c r="B11" s="2515" t="s">
        <v>135</v>
      </c>
      <c r="C11" s="2516"/>
      <c r="D11" s="2515" t="s">
        <v>136</v>
      </c>
      <c r="E11" s="2517"/>
      <c r="F11" s="2517"/>
      <c r="G11" s="2517"/>
      <c r="H11" s="2517"/>
      <c r="I11" s="2517"/>
      <c r="J11" s="2517"/>
    </row>
    <row r="12" spans="1:28" ht="7.5" customHeight="1" x14ac:dyDescent="0.25">
      <c r="A12" s="82"/>
      <c r="B12" s="82"/>
      <c r="C12" s="82"/>
    </row>
    <row r="13" spans="1:28" x14ac:dyDescent="0.25">
      <c r="A13" s="84" t="s">
        <v>227</v>
      </c>
      <c r="B13" s="82"/>
      <c r="C13" s="221"/>
    </row>
    <row r="14" spans="1:28" s="88" customFormat="1" ht="15" customHeight="1" x14ac:dyDescent="0.25">
      <c r="A14" s="84" t="s">
        <v>151</v>
      </c>
      <c r="B14" s="85">
        <v>10047</v>
      </c>
      <c r="C14" s="85">
        <v>15625</v>
      </c>
      <c r="D14" s="85">
        <v>160910.65599999999</v>
      </c>
      <c r="E14" s="85">
        <v>44228.38</v>
      </c>
      <c r="F14" s="85">
        <v>246029.677</v>
      </c>
      <c r="G14" s="85">
        <v>555000.25199999998</v>
      </c>
      <c r="H14" s="85">
        <v>38272.720999999998</v>
      </c>
      <c r="I14" s="85">
        <v>516727.53100000002</v>
      </c>
      <c r="J14" s="85">
        <v>89572.001000000004</v>
      </c>
      <c r="K14" s="90"/>
      <c r="L14" s="90"/>
      <c r="M14" s="90"/>
      <c r="N14" s="90"/>
      <c r="O14" s="90"/>
      <c r="P14" s="90"/>
      <c r="Q14" s="90"/>
      <c r="R14" s="90"/>
      <c r="S14" s="90"/>
      <c r="T14" s="216"/>
      <c r="U14" s="216"/>
      <c r="V14" s="216"/>
      <c r="W14" s="216"/>
      <c r="X14" s="216"/>
      <c r="Y14" s="216"/>
      <c r="Z14" s="216"/>
      <c r="AA14" s="216"/>
      <c r="AB14" s="216"/>
    </row>
    <row r="15" spans="1:28" s="88" customFormat="1" ht="20.149999999999999" customHeight="1" x14ac:dyDescent="0.25">
      <c r="A15" s="84" t="s">
        <v>152</v>
      </c>
      <c r="B15" s="85">
        <v>9620</v>
      </c>
      <c r="C15" s="85">
        <v>15037</v>
      </c>
      <c r="D15" s="85">
        <v>156145.345</v>
      </c>
      <c r="E15" s="85">
        <v>43090.637000000002</v>
      </c>
      <c r="F15" s="85">
        <v>238396.64799999999</v>
      </c>
      <c r="G15" s="85">
        <v>536312.26599999995</v>
      </c>
      <c r="H15" s="85">
        <v>37412.703999999998</v>
      </c>
      <c r="I15" s="85">
        <v>498899.56199999998</v>
      </c>
      <c r="J15" s="85">
        <v>85108.432000000001</v>
      </c>
      <c r="K15" s="90"/>
      <c r="L15" s="90"/>
      <c r="M15" s="90"/>
      <c r="N15" s="90"/>
      <c r="O15" s="90"/>
      <c r="P15" s="90"/>
      <c r="Q15" s="90"/>
      <c r="R15" s="90"/>
      <c r="S15" s="90"/>
      <c r="T15" s="216"/>
      <c r="U15" s="216"/>
      <c r="V15" s="216"/>
      <c r="W15" s="216"/>
      <c r="X15" s="216"/>
      <c r="Y15" s="216"/>
      <c r="Z15" s="216"/>
      <c r="AA15" s="216"/>
      <c r="AB15" s="216"/>
    </row>
    <row r="16" spans="1:28" ht="20.149999999999999" customHeight="1" x14ac:dyDescent="0.25">
      <c r="A16" s="78" t="s">
        <v>153</v>
      </c>
      <c r="B16" s="90">
        <v>3248</v>
      </c>
      <c r="C16" s="90">
        <v>5235</v>
      </c>
      <c r="D16" s="90">
        <v>52153.607000000004</v>
      </c>
      <c r="E16" s="90">
        <v>16346.739</v>
      </c>
      <c r="F16" s="90">
        <v>72320.523000000001</v>
      </c>
      <c r="G16" s="90">
        <v>172244.52499999999</v>
      </c>
      <c r="H16" s="90">
        <v>14050.878000000001</v>
      </c>
      <c r="I16" s="90">
        <v>158193.647</v>
      </c>
      <c r="J16" s="90">
        <v>27753.101999999999</v>
      </c>
      <c r="K16" s="90"/>
      <c r="L16" s="90"/>
      <c r="M16" s="90"/>
      <c r="N16" s="90"/>
      <c r="O16" s="90"/>
      <c r="P16" s="90"/>
      <c r="Q16" s="90"/>
      <c r="R16" s="90"/>
      <c r="S16" s="90"/>
      <c r="T16" s="216"/>
      <c r="U16" s="216"/>
      <c r="V16" s="216"/>
      <c r="W16" s="216"/>
      <c r="X16" s="216"/>
      <c r="Y16" s="216"/>
      <c r="Z16" s="216"/>
      <c r="AA16" s="216"/>
      <c r="AB16" s="216"/>
    </row>
    <row r="17" spans="1:28" ht="11.15" customHeight="1" x14ac:dyDescent="0.25">
      <c r="A17" s="78" t="s">
        <v>154</v>
      </c>
      <c r="B17" s="90">
        <v>1588</v>
      </c>
      <c r="C17" s="90">
        <v>2234</v>
      </c>
      <c r="D17" s="90">
        <v>16852.578000000001</v>
      </c>
      <c r="E17" s="90">
        <v>3931.6120000000001</v>
      </c>
      <c r="F17" s="90">
        <v>18325.535</v>
      </c>
      <c r="G17" s="90">
        <v>50980.476999999999</v>
      </c>
      <c r="H17" s="90">
        <v>4278.0290000000005</v>
      </c>
      <c r="I17" s="90">
        <v>46702.447999999997</v>
      </c>
      <c r="J17" s="90">
        <v>10348.169</v>
      </c>
      <c r="K17" s="90"/>
      <c r="L17" s="90"/>
      <c r="M17" s="90"/>
      <c r="N17" s="90"/>
      <c r="O17" s="90"/>
      <c r="P17" s="90"/>
      <c r="Q17" s="90"/>
      <c r="R17" s="90"/>
      <c r="S17" s="90"/>
      <c r="T17" s="216"/>
      <c r="U17" s="216"/>
      <c r="V17" s="216"/>
      <c r="W17" s="216"/>
      <c r="X17" s="216"/>
      <c r="Y17" s="216"/>
      <c r="Z17" s="216"/>
      <c r="AA17" s="216"/>
      <c r="AB17" s="216"/>
    </row>
    <row r="18" spans="1:28" ht="12" customHeight="1" x14ac:dyDescent="0.25">
      <c r="A18" s="78" t="s">
        <v>155</v>
      </c>
      <c r="B18" s="90">
        <v>3839</v>
      </c>
      <c r="C18" s="90">
        <v>6115</v>
      </c>
      <c r="D18" s="90">
        <v>72638.576000000001</v>
      </c>
      <c r="E18" s="90">
        <v>16617.866000000002</v>
      </c>
      <c r="F18" s="90">
        <v>131694.71</v>
      </c>
      <c r="G18" s="90">
        <v>264517.679</v>
      </c>
      <c r="H18" s="90">
        <v>13996.532999999999</v>
      </c>
      <c r="I18" s="90">
        <v>250521.14600000001</v>
      </c>
      <c r="J18" s="90">
        <v>37945.201999999997</v>
      </c>
      <c r="K18" s="90"/>
      <c r="L18" s="90"/>
      <c r="M18" s="90"/>
      <c r="N18" s="90"/>
      <c r="O18" s="90"/>
      <c r="P18" s="90"/>
      <c r="Q18" s="90"/>
      <c r="R18" s="90"/>
      <c r="S18" s="90"/>
      <c r="T18" s="216"/>
      <c r="U18" s="216"/>
      <c r="V18" s="216"/>
      <c r="W18" s="216"/>
      <c r="X18" s="216"/>
      <c r="Y18" s="216"/>
      <c r="Z18" s="216"/>
      <c r="AA18" s="216"/>
      <c r="AB18" s="216"/>
    </row>
    <row r="19" spans="1:28" ht="11.15" customHeight="1" x14ac:dyDescent="0.25">
      <c r="A19" s="78" t="s">
        <v>156</v>
      </c>
      <c r="B19" s="90">
        <v>429</v>
      </c>
      <c r="C19" s="90">
        <v>569</v>
      </c>
      <c r="D19" s="90">
        <v>3486.74</v>
      </c>
      <c r="E19" s="90">
        <v>1996.0119999999999</v>
      </c>
      <c r="F19" s="90">
        <v>5044.93</v>
      </c>
      <c r="G19" s="90">
        <v>13843.643</v>
      </c>
      <c r="H19" s="90">
        <v>1686.8910000000001</v>
      </c>
      <c r="I19" s="90">
        <v>12156.752</v>
      </c>
      <c r="J19" s="90">
        <v>2700.76</v>
      </c>
      <c r="K19" s="90"/>
      <c r="L19" s="90"/>
      <c r="M19" s="90"/>
      <c r="N19" s="90"/>
      <c r="O19" s="90"/>
      <c r="P19" s="90"/>
      <c r="Q19" s="90"/>
      <c r="R19" s="90"/>
      <c r="S19" s="90"/>
      <c r="T19" s="216"/>
      <c r="U19" s="216"/>
      <c r="V19" s="216"/>
      <c r="W19" s="216"/>
      <c r="X19" s="216"/>
      <c r="Y19" s="216"/>
      <c r="Z19" s="216"/>
      <c r="AA19" s="216"/>
      <c r="AB19" s="216"/>
    </row>
    <row r="20" spans="1:28" ht="11.15" customHeight="1" x14ac:dyDescent="0.25">
      <c r="A20" s="78" t="s">
        <v>157</v>
      </c>
      <c r="B20" s="90">
        <v>516</v>
      </c>
      <c r="C20" s="90">
        <v>884</v>
      </c>
      <c r="D20" s="90">
        <v>11013.843999999999</v>
      </c>
      <c r="E20" s="90">
        <v>4198.4080000000004</v>
      </c>
      <c r="F20" s="90">
        <v>11010.95</v>
      </c>
      <c r="G20" s="90">
        <v>34725.942000000003</v>
      </c>
      <c r="H20" s="90">
        <v>3400.373</v>
      </c>
      <c r="I20" s="90">
        <v>31325.569</v>
      </c>
      <c r="J20" s="90">
        <v>6361.1989999999996</v>
      </c>
      <c r="K20" s="90"/>
      <c r="L20" s="90"/>
      <c r="M20" s="90"/>
      <c r="N20" s="90"/>
      <c r="O20" s="90"/>
      <c r="P20" s="90"/>
      <c r="Q20" s="90"/>
      <c r="R20" s="90"/>
      <c r="S20" s="90"/>
      <c r="T20" s="216"/>
      <c r="U20" s="216"/>
      <c r="V20" s="216"/>
      <c r="W20" s="216"/>
      <c r="X20" s="216"/>
      <c r="Y20" s="216"/>
      <c r="Z20" s="216"/>
      <c r="AA20" s="216"/>
      <c r="AB20" s="216"/>
    </row>
    <row r="21" spans="1:28" s="88" customFormat="1" ht="20.149999999999999" customHeight="1" x14ac:dyDescent="0.25">
      <c r="A21" s="110" t="s">
        <v>158</v>
      </c>
      <c r="B21" s="167">
        <v>212</v>
      </c>
      <c r="C21" s="167">
        <v>290</v>
      </c>
      <c r="D21" s="190">
        <v>2263.0880000000002</v>
      </c>
      <c r="E21" s="190">
        <v>466.79399999999998</v>
      </c>
      <c r="F21" s="190">
        <v>3041.71</v>
      </c>
      <c r="G21" s="190">
        <v>7114.4049999999997</v>
      </c>
      <c r="H21" s="190">
        <v>382.36700000000002</v>
      </c>
      <c r="I21" s="190">
        <v>6732.0379999999996</v>
      </c>
      <c r="J21" s="190">
        <v>1458.925</v>
      </c>
      <c r="K21" s="90"/>
      <c r="L21" s="90"/>
      <c r="M21" s="90"/>
      <c r="N21" s="90"/>
      <c r="O21" s="90"/>
      <c r="P21" s="90"/>
      <c r="Q21" s="90"/>
      <c r="R21" s="90"/>
      <c r="S21" s="90"/>
      <c r="T21" s="216"/>
      <c r="U21" s="216"/>
      <c r="V21" s="216"/>
      <c r="W21" s="216"/>
      <c r="X21" s="216"/>
      <c r="Y21" s="216"/>
      <c r="Z21" s="216"/>
      <c r="AA21" s="216"/>
      <c r="AB21" s="216"/>
    </row>
    <row r="22" spans="1:28" s="88" customFormat="1" ht="12.75" customHeight="1" x14ac:dyDescent="0.25">
      <c r="A22" s="110" t="s">
        <v>159</v>
      </c>
      <c r="B22" s="167">
        <v>215</v>
      </c>
      <c r="C22" s="167">
        <v>298</v>
      </c>
      <c r="D22" s="190">
        <v>2502.223</v>
      </c>
      <c r="E22" s="190">
        <v>670.94899999999996</v>
      </c>
      <c r="F22" s="190">
        <v>4591.3190000000004</v>
      </c>
      <c r="G22" s="190">
        <v>11573.581</v>
      </c>
      <c r="H22" s="190">
        <v>477.65</v>
      </c>
      <c r="I22" s="190">
        <v>11095.931</v>
      </c>
      <c r="J22" s="190">
        <v>3004.6439999999998</v>
      </c>
      <c r="K22" s="90"/>
      <c r="L22" s="90"/>
      <c r="M22" s="90"/>
      <c r="N22" s="90"/>
      <c r="O22" s="90"/>
      <c r="P22" s="90"/>
      <c r="Q22" s="90"/>
      <c r="R22" s="90"/>
      <c r="S22" s="90"/>
    </row>
    <row r="23" spans="1:28" ht="7.5" customHeight="1" x14ac:dyDescent="0.25">
      <c r="A23" s="82"/>
      <c r="B23" s="221"/>
      <c r="C23" s="221"/>
      <c r="D23" s="191"/>
      <c r="E23" s="191"/>
      <c r="F23" s="191"/>
      <c r="G23" s="191"/>
      <c r="H23" s="191"/>
      <c r="I23" s="191"/>
      <c r="J23" s="191"/>
    </row>
    <row r="24" spans="1:28" ht="13.5" customHeight="1" x14ac:dyDescent="0.25">
      <c r="A24" s="84" t="s">
        <v>228</v>
      </c>
    </row>
    <row r="25" spans="1:28" s="88" customFormat="1" ht="13.5" customHeight="1" x14ac:dyDescent="0.25">
      <c r="A25" s="84" t="s">
        <v>151</v>
      </c>
      <c r="B25" s="85">
        <v>5174</v>
      </c>
      <c r="C25" s="85">
        <v>13113</v>
      </c>
      <c r="D25" s="85">
        <v>234930.22099999999</v>
      </c>
      <c r="E25" s="85">
        <v>71232.040999999997</v>
      </c>
      <c r="F25" s="85">
        <v>469645.38099999999</v>
      </c>
      <c r="G25" s="85">
        <v>894750.28700000001</v>
      </c>
      <c r="H25" s="85">
        <v>82618.78</v>
      </c>
      <c r="I25" s="85">
        <v>812131.50699999998</v>
      </c>
      <c r="J25" s="85">
        <v>89370.600999999995</v>
      </c>
      <c r="K25" s="90"/>
      <c r="L25" s="90"/>
      <c r="M25" s="90"/>
      <c r="N25" s="90"/>
      <c r="O25" s="90"/>
      <c r="P25" s="90"/>
      <c r="Q25" s="90"/>
      <c r="R25" s="90"/>
      <c r="S25" s="90"/>
      <c r="T25" s="216"/>
      <c r="U25" s="216"/>
      <c r="V25" s="216"/>
      <c r="W25" s="216"/>
      <c r="X25" s="216"/>
      <c r="Y25" s="216"/>
      <c r="Z25" s="216"/>
      <c r="AA25" s="216"/>
      <c r="AB25" s="216"/>
    </row>
    <row r="26" spans="1:28" s="88" customFormat="1" ht="20.149999999999999" customHeight="1" x14ac:dyDescent="0.25">
      <c r="A26" s="84" t="s">
        <v>152</v>
      </c>
      <c r="B26" s="85">
        <v>5008</v>
      </c>
      <c r="C26" s="85">
        <v>12755</v>
      </c>
      <c r="D26" s="85">
        <v>229662.905</v>
      </c>
      <c r="E26" s="85">
        <v>69978.296000000002</v>
      </c>
      <c r="F26" s="85">
        <v>445280.25400000002</v>
      </c>
      <c r="G26" s="85">
        <v>842022.85699999996</v>
      </c>
      <c r="H26" s="85">
        <v>81850.562999999995</v>
      </c>
      <c r="I26" s="85">
        <v>760172.29399999999</v>
      </c>
      <c r="J26" s="85">
        <v>61527.951000000001</v>
      </c>
      <c r="K26" s="90"/>
      <c r="L26" s="90"/>
      <c r="M26" s="90"/>
      <c r="N26" s="90"/>
      <c r="O26" s="90"/>
      <c r="P26" s="90"/>
      <c r="Q26" s="90"/>
      <c r="R26" s="90"/>
      <c r="S26" s="90"/>
      <c r="T26" s="216"/>
      <c r="U26" s="216"/>
      <c r="V26" s="216"/>
      <c r="W26" s="216"/>
      <c r="X26" s="216"/>
      <c r="Y26" s="216"/>
      <c r="Z26" s="216"/>
      <c r="AA26" s="216"/>
      <c r="AB26" s="216"/>
    </row>
    <row r="27" spans="1:28" ht="20.149999999999999" customHeight="1" x14ac:dyDescent="0.25">
      <c r="A27" s="78" t="s">
        <v>153</v>
      </c>
      <c r="B27" s="90">
        <v>1403</v>
      </c>
      <c r="C27" s="90">
        <v>3545</v>
      </c>
      <c r="D27" s="90">
        <v>51925.855000000003</v>
      </c>
      <c r="E27" s="90">
        <v>20501.823</v>
      </c>
      <c r="F27" s="90">
        <v>100207.514</v>
      </c>
      <c r="G27" s="90">
        <v>193963.49</v>
      </c>
      <c r="H27" s="90">
        <v>28791.185000000001</v>
      </c>
      <c r="I27" s="90">
        <v>165172.30499999999</v>
      </c>
      <c r="J27" s="90">
        <v>12198.393</v>
      </c>
      <c r="K27" s="90"/>
      <c r="L27" s="90"/>
      <c r="M27" s="90"/>
      <c r="N27" s="90"/>
      <c r="O27" s="90"/>
      <c r="P27" s="90"/>
      <c r="Q27" s="90"/>
      <c r="R27" s="90"/>
      <c r="S27" s="90"/>
      <c r="T27" s="216"/>
      <c r="U27" s="216"/>
      <c r="V27" s="216"/>
      <c r="W27" s="216"/>
      <c r="X27" s="216"/>
      <c r="Y27" s="216"/>
      <c r="Z27" s="216"/>
      <c r="AA27" s="216"/>
      <c r="AB27" s="216"/>
    </row>
    <row r="28" spans="1:28" ht="11.15" customHeight="1" x14ac:dyDescent="0.25">
      <c r="A28" s="78" t="s">
        <v>154</v>
      </c>
      <c r="B28" s="90">
        <v>796</v>
      </c>
      <c r="C28" s="90">
        <v>1586</v>
      </c>
      <c r="D28" s="90">
        <v>18572.201000000001</v>
      </c>
      <c r="E28" s="90">
        <v>13107.885</v>
      </c>
      <c r="F28" s="90">
        <v>25196.010999999999</v>
      </c>
      <c r="G28" s="90">
        <v>63777.648999999998</v>
      </c>
      <c r="H28" s="90">
        <v>19031.897000000001</v>
      </c>
      <c r="I28" s="90">
        <v>44745.752</v>
      </c>
      <c r="J28" s="90">
        <v>3789.9369999999999</v>
      </c>
      <c r="K28" s="90"/>
      <c r="L28" s="90"/>
      <c r="M28" s="90"/>
      <c r="N28" s="90"/>
      <c r="O28" s="90"/>
      <c r="P28" s="90"/>
      <c r="Q28" s="90"/>
      <c r="R28" s="90"/>
      <c r="S28" s="90"/>
      <c r="T28" s="216"/>
      <c r="U28" s="216"/>
      <c r="V28" s="216"/>
      <c r="W28" s="216"/>
      <c r="X28" s="216"/>
      <c r="Y28" s="216"/>
      <c r="Z28" s="216"/>
      <c r="AA28" s="216"/>
      <c r="AB28" s="216"/>
    </row>
    <row r="29" spans="1:28" ht="11.15" customHeight="1" x14ac:dyDescent="0.25">
      <c r="A29" s="78" t="s">
        <v>155</v>
      </c>
      <c r="B29" s="90">
        <v>2356</v>
      </c>
      <c r="C29" s="90">
        <v>6731</v>
      </c>
      <c r="D29" s="90">
        <v>148976.37899999999</v>
      </c>
      <c r="E29" s="90">
        <v>29828.233</v>
      </c>
      <c r="F29" s="90">
        <v>303633.70500000002</v>
      </c>
      <c r="G29" s="90">
        <v>546647.44499999995</v>
      </c>
      <c r="H29" s="90">
        <v>28838.202000000001</v>
      </c>
      <c r="I29" s="90">
        <v>517809.24300000002</v>
      </c>
      <c r="J29" s="90">
        <v>42672.345999999998</v>
      </c>
      <c r="K29" s="90"/>
      <c r="L29" s="90"/>
      <c r="M29" s="90"/>
      <c r="N29" s="90"/>
      <c r="O29" s="90"/>
      <c r="P29" s="90"/>
      <c r="Q29" s="90"/>
      <c r="R29" s="90"/>
      <c r="S29" s="90"/>
      <c r="T29" s="216"/>
      <c r="U29" s="216"/>
      <c r="V29" s="216"/>
      <c r="W29" s="216"/>
      <c r="X29" s="216"/>
      <c r="Y29" s="216"/>
      <c r="Z29" s="216"/>
      <c r="AA29" s="216"/>
      <c r="AB29" s="216"/>
    </row>
    <row r="30" spans="1:28" ht="11.15" customHeight="1" x14ac:dyDescent="0.25">
      <c r="A30" s="78" t="s">
        <v>156</v>
      </c>
      <c r="B30" s="90">
        <v>195</v>
      </c>
      <c r="C30" s="90">
        <v>329</v>
      </c>
      <c r="D30" s="90">
        <v>3359.5459999999998</v>
      </c>
      <c r="E30" s="90">
        <v>2339.9290000000001</v>
      </c>
      <c r="F30" s="90">
        <v>4713.415</v>
      </c>
      <c r="G30" s="90">
        <v>11958.204</v>
      </c>
      <c r="H30" s="90">
        <v>2249.1410000000001</v>
      </c>
      <c r="I30" s="90">
        <v>9709.0630000000001</v>
      </c>
      <c r="J30" s="90">
        <v>1457.059</v>
      </c>
      <c r="K30" s="90"/>
      <c r="L30" s="90"/>
      <c r="M30" s="90"/>
      <c r="N30" s="90"/>
      <c r="O30" s="90"/>
      <c r="P30" s="90"/>
      <c r="Q30" s="90"/>
      <c r="R30" s="90"/>
      <c r="S30" s="90"/>
      <c r="T30" s="216"/>
      <c r="U30" s="216"/>
      <c r="V30" s="216"/>
      <c r="W30" s="216"/>
      <c r="X30" s="216"/>
      <c r="Y30" s="216"/>
      <c r="Z30" s="216"/>
      <c r="AA30" s="216"/>
      <c r="AB30" s="216"/>
    </row>
    <row r="31" spans="1:28" ht="11.15" customHeight="1" x14ac:dyDescent="0.25">
      <c r="A31" s="78" t="s">
        <v>157</v>
      </c>
      <c r="B31" s="90">
        <v>258</v>
      </c>
      <c r="C31" s="90">
        <v>564</v>
      </c>
      <c r="D31" s="90">
        <v>6828.924</v>
      </c>
      <c r="E31" s="90">
        <v>4200.4260000000004</v>
      </c>
      <c r="F31" s="90">
        <v>11529.609</v>
      </c>
      <c r="G31" s="90">
        <v>25676.069</v>
      </c>
      <c r="H31" s="90">
        <v>2940.1379999999999</v>
      </c>
      <c r="I31" s="90">
        <v>22735.931</v>
      </c>
      <c r="J31" s="90">
        <v>1410.2159999999999</v>
      </c>
      <c r="K31" s="90"/>
      <c r="L31" s="90"/>
      <c r="M31" s="90"/>
      <c r="N31" s="90"/>
      <c r="O31" s="90"/>
      <c r="P31" s="90"/>
      <c r="Q31" s="90"/>
      <c r="R31" s="90"/>
      <c r="S31" s="90"/>
      <c r="T31" s="216"/>
      <c r="U31" s="216"/>
      <c r="V31" s="216"/>
      <c r="W31" s="216"/>
      <c r="X31" s="216"/>
      <c r="Y31" s="216"/>
      <c r="Z31" s="216"/>
      <c r="AA31" s="216"/>
      <c r="AB31" s="216"/>
    </row>
    <row r="32" spans="1:28" s="88" customFormat="1" ht="19.5" customHeight="1" x14ac:dyDescent="0.25">
      <c r="A32" s="110" t="s">
        <v>158</v>
      </c>
      <c r="B32" s="167">
        <v>62</v>
      </c>
      <c r="C32" s="167">
        <v>117</v>
      </c>
      <c r="D32" s="190">
        <v>1272.4269999999999</v>
      </c>
      <c r="E32" s="190">
        <v>364.63799999999998</v>
      </c>
      <c r="F32" s="190">
        <v>1271.1469999999999</v>
      </c>
      <c r="G32" s="190">
        <v>3309.998</v>
      </c>
      <c r="H32" s="190">
        <v>275.858</v>
      </c>
      <c r="I32" s="190">
        <v>3034.14</v>
      </c>
      <c r="J32" s="190">
        <v>429.505</v>
      </c>
      <c r="K32" s="90"/>
      <c r="L32" s="90"/>
      <c r="M32" s="90"/>
      <c r="N32" s="90"/>
      <c r="O32" s="90"/>
      <c r="P32" s="90"/>
      <c r="Q32" s="90"/>
      <c r="R32" s="90"/>
      <c r="S32" s="90"/>
    </row>
    <row r="33" spans="1:28" s="88" customFormat="1" ht="12.75" customHeight="1" x14ac:dyDescent="0.25">
      <c r="A33" s="110" t="s">
        <v>159</v>
      </c>
      <c r="B33" s="167">
        <v>104</v>
      </c>
      <c r="C33" s="167">
        <v>241</v>
      </c>
      <c r="D33" s="190">
        <v>3994.8890000000001</v>
      </c>
      <c r="E33" s="190">
        <v>889.10699999999997</v>
      </c>
      <c r="F33" s="190">
        <v>23093.98</v>
      </c>
      <c r="G33" s="190">
        <v>49417.432000000001</v>
      </c>
      <c r="H33" s="190">
        <v>492.35899999999998</v>
      </c>
      <c r="I33" s="190">
        <v>48925.072999999997</v>
      </c>
      <c r="J33" s="190">
        <v>27413.145</v>
      </c>
    </row>
    <row r="34" spans="1:28" ht="7.5" customHeight="1" x14ac:dyDescent="0.25">
      <c r="A34" s="110"/>
      <c r="B34" s="221"/>
      <c r="C34" s="221"/>
      <c r="D34" s="191"/>
      <c r="E34" s="191"/>
      <c r="F34" s="191"/>
      <c r="G34" s="191"/>
      <c r="H34" s="191"/>
      <c r="I34" s="191"/>
      <c r="J34" s="191"/>
    </row>
    <row r="35" spans="1:28" x14ac:dyDescent="0.25">
      <c r="A35" s="84" t="s">
        <v>229</v>
      </c>
    </row>
    <row r="36" spans="1:28" s="88" customFormat="1" ht="15" customHeight="1" x14ac:dyDescent="0.25">
      <c r="A36" s="84" t="s">
        <v>151</v>
      </c>
      <c r="B36" s="85">
        <v>8127</v>
      </c>
      <c r="C36" s="85">
        <v>11629</v>
      </c>
      <c r="D36" s="85">
        <v>101113.527</v>
      </c>
      <c r="E36" s="85">
        <v>116388.117</v>
      </c>
      <c r="F36" s="85">
        <v>133330.41500000001</v>
      </c>
      <c r="G36" s="85">
        <v>398933.125</v>
      </c>
      <c r="H36" s="85">
        <v>141657.86199999999</v>
      </c>
      <c r="I36" s="85">
        <v>257275.26300000001</v>
      </c>
      <c r="J36" s="85">
        <v>55033.434000000001</v>
      </c>
      <c r="K36" s="90"/>
      <c r="L36" s="90"/>
      <c r="M36" s="90"/>
      <c r="N36" s="90"/>
      <c r="O36" s="90"/>
      <c r="P36" s="90"/>
      <c r="Q36" s="90"/>
      <c r="R36" s="90"/>
      <c r="S36" s="90"/>
      <c r="T36" s="216"/>
      <c r="U36" s="216"/>
      <c r="V36" s="216"/>
      <c r="W36" s="216"/>
      <c r="X36" s="216"/>
      <c r="Y36" s="216"/>
      <c r="Z36" s="216"/>
      <c r="AA36" s="216"/>
      <c r="AB36" s="216"/>
    </row>
    <row r="37" spans="1:28" s="88" customFormat="1" ht="20.149999999999999" customHeight="1" x14ac:dyDescent="0.25">
      <c r="A37" s="84" t="s">
        <v>152</v>
      </c>
      <c r="B37" s="85">
        <v>7899</v>
      </c>
      <c r="C37" s="85">
        <v>11317</v>
      </c>
      <c r="D37" s="85">
        <v>99533.721000000005</v>
      </c>
      <c r="E37" s="85">
        <v>111947.269</v>
      </c>
      <c r="F37" s="85">
        <v>131898.527</v>
      </c>
      <c r="G37" s="85">
        <v>389931.58399999997</v>
      </c>
      <c r="H37" s="85">
        <v>138105.76199999999</v>
      </c>
      <c r="I37" s="85">
        <v>251825.82199999999</v>
      </c>
      <c r="J37" s="85">
        <v>53501.114000000001</v>
      </c>
      <c r="K37" s="90"/>
      <c r="U37" s="216"/>
      <c r="V37" s="216"/>
      <c r="W37" s="216"/>
      <c r="X37" s="216"/>
      <c r="Y37" s="216"/>
      <c r="Z37" s="216"/>
      <c r="AA37" s="216"/>
      <c r="AB37" s="216"/>
    </row>
    <row r="38" spans="1:28" ht="20.149999999999999" customHeight="1" x14ac:dyDescent="0.25">
      <c r="A38" s="78" t="s">
        <v>153</v>
      </c>
      <c r="B38" s="90">
        <v>2593</v>
      </c>
      <c r="C38" s="90">
        <v>4245</v>
      </c>
      <c r="D38" s="90">
        <v>41977.163</v>
      </c>
      <c r="E38" s="90">
        <v>58106.159</v>
      </c>
      <c r="F38" s="90">
        <v>55056.881000000001</v>
      </c>
      <c r="G38" s="90">
        <v>171512.82399999999</v>
      </c>
      <c r="H38" s="90">
        <v>77513.202999999994</v>
      </c>
      <c r="I38" s="90">
        <v>93999.620999999999</v>
      </c>
      <c r="J38" s="97">
        <v>21778.383000000002</v>
      </c>
      <c r="K38" s="90"/>
      <c r="L38" s="90"/>
      <c r="M38" s="90"/>
      <c r="N38" s="90"/>
      <c r="O38" s="90"/>
      <c r="P38" s="90"/>
      <c r="Q38" s="90"/>
      <c r="R38" s="90"/>
      <c r="S38" s="90"/>
      <c r="T38" s="216"/>
      <c r="U38" s="216"/>
      <c r="V38" s="216"/>
      <c r="W38" s="216"/>
      <c r="X38" s="216"/>
      <c r="Y38" s="216"/>
      <c r="Z38" s="216"/>
      <c r="AA38" s="216"/>
      <c r="AB38" s="216"/>
    </row>
    <row r="39" spans="1:28" ht="11.15" customHeight="1" x14ac:dyDescent="0.25">
      <c r="A39" s="78" t="s">
        <v>154</v>
      </c>
      <c r="B39" s="90">
        <v>1405</v>
      </c>
      <c r="C39" s="90">
        <v>1808</v>
      </c>
      <c r="D39" s="90">
        <v>11343.424000000001</v>
      </c>
      <c r="E39" s="90">
        <v>11390.198</v>
      </c>
      <c r="F39" s="90">
        <v>13924.31</v>
      </c>
      <c r="G39" s="90">
        <v>41628.080000000002</v>
      </c>
      <c r="H39" s="90">
        <v>14970.406999999999</v>
      </c>
      <c r="I39" s="90">
        <v>26657.672999999999</v>
      </c>
      <c r="J39" s="97">
        <v>6916.2349999999997</v>
      </c>
      <c r="K39" s="90"/>
      <c r="U39" s="216"/>
      <c r="V39" s="216"/>
      <c r="W39" s="216"/>
      <c r="X39" s="216"/>
      <c r="Y39" s="216"/>
      <c r="Z39" s="216"/>
      <c r="AA39" s="216"/>
      <c r="AB39" s="216"/>
    </row>
    <row r="40" spans="1:28" ht="11.15" customHeight="1" x14ac:dyDescent="0.25">
      <c r="A40" s="78" t="s">
        <v>155</v>
      </c>
      <c r="B40" s="90">
        <v>3264</v>
      </c>
      <c r="C40" s="90">
        <v>4472</v>
      </c>
      <c r="D40" s="90">
        <v>41564.033000000003</v>
      </c>
      <c r="E40" s="90">
        <v>34485.053</v>
      </c>
      <c r="F40" s="90">
        <v>55924.927000000003</v>
      </c>
      <c r="G40" s="90">
        <v>153110.49600000001</v>
      </c>
      <c r="H40" s="90">
        <v>37570.137999999999</v>
      </c>
      <c r="I40" s="90">
        <v>115540.35799999999</v>
      </c>
      <c r="J40" s="97">
        <v>21166.659</v>
      </c>
      <c r="K40" s="90"/>
      <c r="U40" s="216"/>
      <c r="V40" s="216"/>
      <c r="W40" s="216"/>
      <c r="X40" s="216"/>
      <c r="Y40" s="216"/>
      <c r="Z40" s="216"/>
      <c r="AA40" s="216"/>
      <c r="AB40" s="216"/>
    </row>
    <row r="41" spans="1:28" ht="11.15" customHeight="1" x14ac:dyDescent="0.25">
      <c r="A41" s="78" t="s">
        <v>156</v>
      </c>
      <c r="B41" s="90">
        <v>287</v>
      </c>
      <c r="C41" s="90">
        <v>328</v>
      </c>
      <c r="D41" s="90">
        <v>1556.597</v>
      </c>
      <c r="E41" s="90">
        <v>773.74599999999998</v>
      </c>
      <c r="F41" s="90">
        <v>2445.308</v>
      </c>
      <c r="G41" s="90">
        <v>5890.1760000000004</v>
      </c>
      <c r="H41" s="90">
        <v>947.08900000000006</v>
      </c>
      <c r="I41" s="90">
        <v>4943.0870000000004</v>
      </c>
      <c r="J41" s="229">
        <v>1223.4190000000001</v>
      </c>
      <c r="K41" s="90"/>
      <c r="U41" s="216"/>
      <c r="V41" s="216"/>
      <c r="W41" s="216"/>
      <c r="X41" s="216"/>
      <c r="Y41" s="216"/>
      <c r="Z41" s="216"/>
      <c r="AA41" s="216"/>
      <c r="AB41" s="216"/>
    </row>
    <row r="42" spans="1:28" ht="11.15" customHeight="1" x14ac:dyDescent="0.25">
      <c r="A42" s="78" t="s">
        <v>157</v>
      </c>
      <c r="B42" s="202">
        <v>350</v>
      </c>
      <c r="C42" s="202">
        <v>464</v>
      </c>
      <c r="D42" s="202">
        <v>3092.5039999999999</v>
      </c>
      <c r="E42" s="202">
        <v>7192.1130000000003</v>
      </c>
      <c r="F42" s="202">
        <v>4547.1009999999997</v>
      </c>
      <c r="G42" s="202">
        <v>17790.008000000002</v>
      </c>
      <c r="H42" s="202">
        <v>7104.9250000000002</v>
      </c>
      <c r="I42" s="202">
        <v>10685.083000000001</v>
      </c>
      <c r="J42" s="202">
        <v>2416.4180000000001</v>
      </c>
      <c r="K42" s="90"/>
      <c r="U42" s="216"/>
      <c r="V42" s="216"/>
      <c r="W42" s="216"/>
      <c r="X42" s="216"/>
      <c r="Y42" s="216"/>
      <c r="Z42" s="216"/>
      <c r="AA42" s="216"/>
      <c r="AB42" s="216"/>
    </row>
    <row r="43" spans="1:28" s="88" customFormat="1" ht="20.149999999999999" customHeight="1" x14ac:dyDescent="0.25">
      <c r="A43" s="110" t="s">
        <v>158</v>
      </c>
      <c r="B43" s="209">
        <v>104</v>
      </c>
      <c r="C43" s="209">
        <v>143</v>
      </c>
      <c r="D43" s="199">
        <v>466.988</v>
      </c>
      <c r="E43" s="199">
        <v>140.58099999999999</v>
      </c>
      <c r="F43" s="199">
        <v>380.34199999999998</v>
      </c>
      <c r="G43" s="199">
        <v>1504.5250000000001</v>
      </c>
      <c r="H43" s="199">
        <v>207.81800000000001</v>
      </c>
      <c r="I43" s="199">
        <v>1296.7070000000001</v>
      </c>
      <c r="J43" s="199">
        <v>504.798</v>
      </c>
      <c r="K43" s="90"/>
      <c r="U43" s="216"/>
      <c r="V43" s="216"/>
      <c r="W43" s="216"/>
      <c r="X43" s="216"/>
      <c r="Y43" s="216"/>
      <c r="Z43" s="216"/>
      <c r="AA43" s="216"/>
      <c r="AB43" s="216"/>
    </row>
    <row r="44" spans="1:28" s="88" customFormat="1" ht="12" customHeight="1" x14ac:dyDescent="0.25">
      <c r="A44" s="110" t="s">
        <v>159</v>
      </c>
      <c r="B44" s="209">
        <v>124</v>
      </c>
      <c r="C44" s="209">
        <v>169</v>
      </c>
      <c r="D44" s="199">
        <v>1112.818</v>
      </c>
      <c r="E44" s="199">
        <v>4300.2669999999998</v>
      </c>
      <c r="F44" s="199">
        <v>1051.546</v>
      </c>
      <c r="G44" s="199">
        <v>7497.0159999999996</v>
      </c>
      <c r="H44" s="199">
        <v>3344.2820000000002</v>
      </c>
      <c r="I44" s="199">
        <v>4152.7340000000004</v>
      </c>
      <c r="J44" s="199">
        <v>1027.5219999999999</v>
      </c>
      <c r="K44" s="90"/>
      <c r="L44" s="77"/>
      <c r="M44" s="77"/>
      <c r="N44" s="77"/>
      <c r="O44" s="77"/>
      <c r="P44" s="77"/>
      <c r="Q44" s="77"/>
      <c r="R44" s="77"/>
      <c r="S44" s="77"/>
      <c r="T44" s="77"/>
    </row>
    <row r="45" spans="1:28" ht="7" customHeight="1" thickBot="1" x14ac:dyDescent="0.3">
      <c r="A45" s="115"/>
      <c r="B45" s="115"/>
      <c r="C45" s="210"/>
      <c r="D45" s="210"/>
      <c r="E45" s="210"/>
      <c r="F45" s="210"/>
      <c r="G45" s="210"/>
      <c r="H45" s="210"/>
      <c r="I45" s="210"/>
      <c r="J45" s="210"/>
    </row>
    <row r="46" spans="1:28" ht="3.75" customHeight="1" thickTop="1" x14ac:dyDescent="0.25">
      <c r="A46" s="80"/>
      <c r="B46" s="80"/>
      <c r="C46" s="218"/>
    </row>
    <row r="47" spans="1:28" ht="13" customHeight="1" x14ac:dyDescent="0.25">
      <c r="A47" s="125" t="s">
        <v>182</v>
      </c>
      <c r="B47" s="84"/>
      <c r="C47" s="84"/>
    </row>
    <row r="48" spans="1:28" ht="16.5" customHeight="1" x14ac:dyDescent="0.25"/>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ABC72B52-8F38-4D44-9B09-D97913531220}"/>
  </hyperlinks>
  <pageMargins left="0.78740157480314965" right="0.78740157480314965" top="1.1811023622047243" bottom="0.78740157480314965" header="0" footer="0"/>
  <pageSetup paperSize="9" orientation="portrait"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FDA3E-0608-4C4E-8B94-421AE1D19492}">
  <dimension ref="A1:AB47"/>
  <sheetViews>
    <sheetView showGridLines="0" zoomScaleNormal="100" workbookViewId="0"/>
  </sheetViews>
  <sheetFormatPr defaultColWidth="10.54296875" defaultRowHeight="14.25" customHeight="1" x14ac:dyDescent="0.25"/>
  <cols>
    <col min="1" max="1" width="10.54296875" style="77" customWidth="1"/>
    <col min="2" max="3" width="7.81640625" style="77" customWidth="1"/>
    <col min="4" max="8" width="7.453125" style="77" customWidth="1"/>
    <col min="9" max="9" width="7.7265625" style="77" customWidth="1"/>
    <col min="10" max="10" width="8" style="77" customWidth="1"/>
    <col min="11" max="16384" width="10.54296875" style="77"/>
  </cols>
  <sheetData>
    <row r="1" spans="1:28" ht="14.25" customHeight="1" x14ac:dyDescent="0.3">
      <c r="A1" s="407" t="s">
        <v>371</v>
      </c>
    </row>
    <row r="2" spans="1:28" ht="14.25" customHeight="1" x14ac:dyDescent="0.25">
      <c r="A2" s="2527" t="s">
        <v>233</v>
      </c>
      <c r="B2" s="2527"/>
      <c r="C2" s="2527"/>
      <c r="D2" s="80"/>
    </row>
    <row r="3" spans="1:28" ht="34.5" customHeight="1" x14ac:dyDescent="0.25">
      <c r="A3" s="2529" t="s">
        <v>235</v>
      </c>
      <c r="B3" s="2529"/>
      <c r="C3" s="2529"/>
      <c r="D3" s="2529"/>
      <c r="E3" s="2529"/>
      <c r="F3" s="2529"/>
      <c r="G3" s="2529"/>
      <c r="H3" s="2529"/>
      <c r="I3" s="2529"/>
      <c r="J3" s="2529"/>
    </row>
    <row r="4" spans="1:28" ht="13" customHeight="1" x14ac:dyDescent="0.25">
      <c r="A4" s="78">
        <v>2021</v>
      </c>
      <c r="B4" s="79"/>
      <c r="C4" s="80"/>
    </row>
    <row r="5" spans="1:28" ht="14.25" customHeight="1" x14ac:dyDescent="0.25">
      <c r="A5" s="2512" t="s">
        <v>122</v>
      </c>
      <c r="B5" s="2512" t="s">
        <v>123</v>
      </c>
      <c r="C5" s="2512" t="s">
        <v>124</v>
      </c>
      <c r="D5" s="2520" t="s">
        <v>125</v>
      </c>
      <c r="E5" s="2521"/>
      <c r="F5" s="2521"/>
      <c r="G5" s="2522" t="s">
        <v>126</v>
      </c>
      <c r="H5" s="2523"/>
      <c r="I5" s="2523"/>
      <c r="J5" s="2524" t="s">
        <v>127</v>
      </c>
    </row>
    <row r="6" spans="1:28" ht="14.25" customHeight="1" x14ac:dyDescent="0.25">
      <c r="A6" s="2513"/>
      <c r="B6" s="2513"/>
      <c r="C6" s="2513"/>
      <c r="D6" s="2512" t="s">
        <v>130</v>
      </c>
      <c r="E6" s="2512" t="s">
        <v>131</v>
      </c>
      <c r="F6" s="2512" t="s">
        <v>132</v>
      </c>
      <c r="G6" s="2512" t="s">
        <v>0</v>
      </c>
      <c r="H6" s="2512" t="s">
        <v>133</v>
      </c>
      <c r="I6" s="2512" t="s">
        <v>134</v>
      </c>
      <c r="J6" s="2525"/>
    </row>
    <row r="7" spans="1:28" ht="14.25" customHeight="1" x14ac:dyDescent="0.25">
      <c r="A7" s="2513"/>
      <c r="B7" s="2513"/>
      <c r="C7" s="2513"/>
      <c r="D7" s="2513"/>
      <c r="E7" s="2513"/>
      <c r="F7" s="2513"/>
      <c r="G7" s="2513"/>
      <c r="H7" s="2513"/>
      <c r="I7" s="2513"/>
      <c r="J7" s="2525"/>
    </row>
    <row r="8" spans="1:28" ht="14.25" customHeight="1" x14ac:dyDescent="0.25">
      <c r="A8" s="2513"/>
      <c r="B8" s="2513"/>
      <c r="C8" s="2513"/>
      <c r="D8" s="2513"/>
      <c r="E8" s="2513"/>
      <c r="F8" s="2513"/>
      <c r="G8" s="2513"/>
      <c r="H8" s="2513"/>
      <c r="I8" s="2513"/>
      <c r="J8" s="2525"/>
    </row>
    <row r="9" spans="1:28" ht="14.25" customHeight="1" x14ac:dyDescent="0.25">
      <c r="A9" s="2513"/>
      <c r="B9" s="2513"/>
      <c r="C9" s="2513"/>
      <c r="D9" s="2513"/>
      <c r="E9" s="2513"/>
      <c r="F9" s="2513"/>
      <c r="G9" s="2513"/>
      <c r="H9" s="2513"/>
      <c r="I9" s="2513"/>
      <c r="J9" s="2525"/>
    </row>
    <row r="10" spans="1:28" ht="14.25" customHeight="1" x14ac:dyDescent="0.25">
      <c r="A10" s="2513"/>
      <c r="B10" s="2514"/>
      <c r="C10" s="2514"/>
      <c r="D10" s="2514"/>
      <c r="E10" s="2514"/>
      <c r="F10" s="2514"/>
      <c r="G10" s="2514"/>
      <c r="H10" s="2514"/>
      <c r="I10" s="2514"/>
      <c r="J10" s="2526"/>
    </row>
    <row r="11" spans="1:28" ht="14.25" customHeight="1" x14ac:dyDescent="0.25">
      <c r="A11" s="2519"/>
      <c r="B11" s="2515" t="s">
        <v>135</v>
      </c>
      <c r="C11" s="2516"/>
      <c r="D11" s="2515" t="s">
        <v>136</v>
      </c>
      <c r="E11" s="2517"/>
      <c r="F11" s="2517"/>
      <c r="G11" s="2517"/>
      <c r="H11" s="2517"/>
      <c r="I11" s="2517"/>
      <c r="J11" s="2517"/>
    </row>
    <row r="12" spans="1:28" ht="7.5" customHeight="1" x14ac:dyDescent="0.25">
      <c r="A12" s="82"/>
      <c r="B12" s="82"/>
      <c r="C12" s="82"/>
    </row>
    <row r="13" spans="1:28" ht="14.25" customHeight="1" x14ac:dyDescent="0.25">
      <c r="A13" s="84" t="s">
        <v>230</v>
      </c>
      <c r="B13" s="82"/>
      <c r="C13" s="221"/>
    </row>
    <row r="14" spans="1:28" s="88" customFormat="1" ht="15.75" customHeight="1" x14ac:dyDescent="0.25">
      <c r="A14" s="84" t="s">
        <v>151</v>
      </c>
      <c r="B14" s="223">
        <v>3315</v>
      </c>
      <c r="C14" s="223">
        <v>4234</v>
      </c>
      <c r="D14" s="223">
        <v>21605.366000000002</v>
      </c>
      <c r="E14" s="223">
        <v>8444.5030000000006</v>
      </c>
      <c r="F14" s="223">
        <v>25596.063999999998</v>
      </c>
      <c r="G14" s="223">
        <v>68704.816000000006</v>
      </c>
      <c r="H14" s="223">
        <v>10383.837</v>
      </c>
      <c r="I14" s="223">
        <v>58320.978999999999</v>
      </c>
      <c r="J14" s="223">
        <v>11805.508</v>
      </c>
      <c r="K14" s="90"/>
      <c r="L14" s="90"/>
      <c r="M14" s="90"/>
      <c r="N14" s="90"/>
      <c r="O14" s="90"/>
      <c r="P14" s="90"/>
      <c r="Q14" s="90"/>
      <c r="R14" s="90"/>
      <c r="S14" s="90"/>
      <c r="T14" s="216"/>
      <c r="U14" s="216"/>
      <c r="V14" s="216"/>
      <c r="W14" s="216"/>
      <c r="X14" s="216"/>
      <c r="Y14" s="216"/>
      <c r="Z14" s="216"/>
      <c r="AA14" s="216"/>
      <c r="AB14" s="216"/>
    </row>
    <row r="15" spans="1:28" s="88" customFormat="1" ht="15.75" customHeight="1" x14ac:dyDescent="0.25">
      <c r="A15" s="84" t="s">
        <v>152</v>
      </c>
      <c r="B15" s="223">
        <v>3179</v>
      </c>
      <c r="C15" s="223">
        <v>4044</v>
      </c>
      <c r="D15" s="223">
        <v>20705.868999999999</v>
      </c>
      <c r="E15" s="223">
        <v>7856.1719999999996</v>
      </c>
      <c r="F15" s="223">
        <v>24404.296999999999</v>
      </c>
      <c r="G15" s="223">
        <v>65665.782000000007</v>
      </c>
      <c r="H15" s="223">
        <v>9878.3829999999998</v>
      </c>
      <c r="I15" s="223">
        <v>55787.398999999998</v>
      </c>
      <c r="J15" s="223">
        <v>11478.194</v>
      </c>
      <c r="K15" s="90"/>
      <c r="L15" s="90"/>
      <c r="M15" s="90"/>
      <c r="N15" s="90"/>
      <c r="O15" s="90"/>
      <c r="P15" s="90"/>
      <c r="Q15" s="90"/>
      <c r="R15" s="90"/>
      <c r="S15" s="90"/>
      <c r="T15" s="216"/>
      <c r="U15" s="216"/>
      <c r="V15" s="216"/>
      <c r="W15" s="216"/>
      <c r="X15" s="216"/>
      <c r="Y15" s="216"/>
      <c r="Z15" s="216"/>
      <c r="AA15" s="216"/>
      <c r="AB15" s="216"/>
    </row>
    <row r="16" spans="1:28" ht="20.149999999999999" customHeight="1" x14ac:dyDescent="0.25">
      <c r="A16" s="78" t="s">
        <v>153</v>
      </c>
      <c r="B16" s="221">
        <v>1167</v>
      </c>
      <c r="C16" s="221">
        <v>1605</v>
      </c>
      <c r="D16" s="221">
        <v>9354.7579999999998</v>
      </c>
      <c r="E16" s="221">
        <v>3993.6669999999999</v>
      </c>
      <c r="F16" s="221">
        <v>10424.460999999999</v>
      </c>
      <c r="G16" s="221">
        <v>28700.578000000001</v>
      </c>
      <c r="H16" s="221">
        <v>4830.6220000000003</v>
      </c>
      <c r="I16" s="221">
        <v>23869.955999999998</v>
      </c>
      <c r="J16" s="221">
        <v>4259.607</v>
      </c>
      <c r="K16" s="90"/>
      <c r="L16" s="90"/>
      <c r="M16" s="90"/>
      <c r="N16" s="90"/>
      <c r="O16" s="90"/>
      <c r="P16" s="90"/>
      <c r="Q16" s="90"/>
      <c r="R16" s="90"/>
      <c r="S16" s="90"/>
      <c r="T16" s="216"/>
      <c r="U16" s="216"/>
      <c r="V16" s="216"/>
      <c r="W16" s="216"/>
      <c r="X16" s="216"/>
      <c r="Y16" s="216"/>
      <c r="Z16" s="216"/>
      <c r="AA16" s="216"/>
      <c r="AB16" s="216"/>
    </row>
    <row r="17" spans="1:28" ht="12.75" customHeight="1" x14ac:dyDescent="0.25">
      <c r="A17" s="78" t="s">
        <v>154</v>
      </c>
      <c r="B17" s="221">
        <v>623</v>
      </c>
      <c r="C17" s="221">
        <v>783</v>
      </c>
      <c r="D17" s="221">
        <v>3694.78</v>
      </c>
      <c r="E17" s="221">
        <v>1413.7139999999999</v>
      </c>
      <c r="F17" s="221">
        <v>3220.7069999999999</v>
      </c>
      <c r="G17" s="221">
        <v>10315.583000000001</v>
      </c>
      <c r="H17" s="221">
        <v>2201.7570000000001</v>
      </c>
      <c r="I17" s="221">
        <v>8113.826</v>
      </c>
      <c r="J17" s="221">
        <v>1901.662</v>
      </c>
      <c r="K17" s="90"/>
      <c r="L17" s="90"/>
      <c r="M17" s="90"/>
      <c r="N17" s="90"/>
      <c r="O17" s="90"/>
      <c r="P17" s="90"/>
      <c r="Q17" s="90"/>
      <c r="R17" s="90"/>
      <c r="S17" s="90"/>
      <c r="T17" s="216"/>
      <c r="U17" s="216"/>
      <c r="V17" s="216"/>
      <c r="W17" s="216"/>
      <c r="X17" s="216"/>
      <c r="Y17" s="216"/>
      <c r="Z17" s="216"/>
      <c r="AA17" s="216"/>
      <c r="AB17" s="216"/>
    </row>
    <row r="18" spans="1:28" ht="12.75" customHeight="1" x14ac:dyDescent="0.25">
      <c r="A18" s="78" t="s">
        <v>155</v>
      </c>
      <c r="B18" s="221">
        <v>1079</v>
      </c>
      <c r="C18" s="221">
        <v>1300</v>
      </c>
      <c r="D18" s="221">
        <v>6605.8639999999996</v>
      </c>
      <c r="E18" s="221">
        <v>2102.375</v>
      </c>
      <c r="F18" s="221">
        <v>9648.32</v>
      </c>
      <c r="G18" s="221">
        <v>22881.345000000001</v>
      </c>
      <c r="H18" s="221">
        <v>2634.009</v>
      </c>
      <c r="I18" s="221">
        <v>20247.335999999999</v>
      </c>
      <c r="J18" s="221">
        <v>3890.0070000000001</v>
      </c>
      <c r="K18" s="90"/>
      <c r="L18" s="90"/>
      <c r="M18" s="90"/>
      <c r="N18" s="90"/>
      <c r="O18" s="90"/>
      <c r="P18" s="90"/>
      <c r="Q18" s="90"/>
      <c r="R18" s="90"/>
      <c r="S18" s="90"/>
      <c r="T18" s="216"/>
      <c r="U18" s="216"/>
      <c r="V18" s="216"/>
      <c r="W18" s="216"/>
      <c r="X18" s="216"/>
      <c r="Y18" s="216"/>
      <c r="Z18" s="216"/>
      <c r="AA18" s="216"/>
      <c r="AB18" s="216"/>
    </row>
    <row r="19" spans="1:28" ht="12.75" customHeight="1" x14ac:dyDescent="0.25">
      <c r="A19" s="148" t="s">
        <v>156</v>
      </c>
      <c r="B19" s="221">
        <v>134</v>
      </c>
      <c r="C19" s="221">
        <v>146</v>
      </c>
      <c r="D19" s="221">
        <v>304.05799999999999</v>
      </c>
      <c r="E19" s="221">
        <v>166.678</v>
      </c>
      <c r="F19" s="221">
        <v>425.87099999999998</v>
      </c>
      <c r="G19" s="221">
        <v>1292.4290000000001</v>
      </c>
      <c r="H19" s="221">
        <v>199.43600000000001</v>
      </c>
      <c r="I19" s="221">
        <v>1092.9929999999999</v>
      </c>
      <c r="J19" s="221">
        <v>429.34300000000002</v>
      </c>
      <c r="K19" s="90"/>
      <c r="L19" s="90"/>
      <c r="M19" s="90"/>
      <c r="N19" s="90"/>
      <c r="O19" s="90"/>
      <c r="P19" s="90"/>
      <c r="Q19" s="90"/>
      <c r="R19" s="90"/>
      <c r="S19" s="90"/>
      <c r="T19" s="216"/>
      <c r="U19" s="216"/>
      <c r="V19" s="216"/>
      <c r="W19" s="216"/>
      <c r="X19" s="216"/>
      <c r="Y19" s="216"/>
      <c r="Z19" s="216"/>
      <c r="AA19" s="216"/>
      <c r="AB19" s="216"/>
    </row>
    <row r="20" spans="1:28" ht="12.75" customHeight="1" x14ac:dyDescent="0.25">
      <c r="A20" s="148" t="s">
        <v>157</v>
      </c>
      <c r="B20" s="221">
        <v>176</v>
      </c>
      <c r="C20" s="221">
        <v>210</v>
      </c>
      <c r="D20" s="221">
        <v>746.40899999999999</v>
      </c>
      <c r="E20" s="221">
        <v>179.738</v>
      </c>
      <c r="F20" s="221">
        <v>684.93799999999999</v>
      </c>
      <c r="G20" s="221">
        <v>2475.8470000000002</v>
      </c>
      <c r="H20" s="221">
        <v>12.558999999999999</v>
      </c>
      <c r="I20" s="221">
        <v>2463.288</v>
      </c>
      <c r="J20" s="221">
        <v>997.57500000000005</v>
      </c>
      <c r="K20" s="90"/>
      <c r="L20" s="90"/>
      <c r="M20" s="90"/>
      <c r="N20" s="90"/>
      <c r="O20" s="90"/>
      <c r="P20" s="90"/>
      <c r="Q20" s="90"/>
      <c r="R20" s="90"/>
      <c r="S20" s="90"/>
      <c r="T20" s="216"/>
      <c r="U20" s="216"/>
      <c r="V20" s="216"/>
      <c r="W20" s="216"/>
      <c r="X20" s="216"/>
      <c r="Y20" s="216"/>
      <c r="Z20" s="216"/>
      <c r="AA20" s="216"/>
      <c r="AB20" s="216"/>
    </row>
    <row r="21" spans="1:28" s="88" customFormat="1" ht="19.5" customHeight="1" x14ac:dyDescent="0.25">
      <c r="A21" s="110" t="s">
        <v>158</v>
      </c>
      <c r="B21" s="223">
        <v>67</v>
      </c>
      <c r="C21" s="190">
        <v>83</v>
      </c>
      <c r="D21" s="190">
        <v>210.87</v>
      </c>
      <c r="E21" s="190">
        <v>190.845</v>
      </c>
      <c r="F21" s="190">
        <v>349.99</v>
      </c>
      <c r="G21" s="190">
        <v>1126.4649999999999</v>
      </c>
      <c r="H21" s="190">
        <v>90.798000000000002</v>
      </c>
      <c r="I21" s="190">
        <v>1035.6669999999999</v>
      </c>
      <c r="J21" s="190">
        <v>323.59800000000001</v>
      </c>
      <c r="K21" s="90"/>
      <c r="L21" s="90"/>
      <c r="M21" s="90"/>
      <c r="N21" s="90"/>
      <c r="O21" s="90"/>
      <c r="P21" s="90"/>
      <c r="Q21" s="90"/>
      <c r="R21" s="90"/>
      <c r="S21" s="90"/>
      <c r="T21" s="216"/>
      <c r="U21" s="216"/>
      <c r="V21" s="216"/>
      <c r="W21" s="216"/>
      <c r="X21" s="216"/>
      <c r="Y21" s="216"/>
      <c r="Z21" s="216"/>
      <c r="AA21" s="216"/>
      <c r="AB21" s="216"/>
    </row>
    <row r="22" spans="1:28" s="88" customFormat="1" ht="15" customHeight="1" x14ac:dyDescent="0.25">
      <c r="A22" s="110" t="s">
        <v>159</v>
      </c>
      <c r="B22" s="223">
        <v>69</v>
      </c>
      <c r="C22" s="190">
        <v>107</v>
      </c>
      <c r="D22" s="190">
        <v>688.62699999999995</v>
      </c>
      <c r="E22" s="190">
        <v>397.48599999999999</v>
      </c>
      <c r="F22" s="190">
        <v>841.77700000000004</v>
      </c>
      <c r="G22" s="190">
        <v>1912.569</v>
      </c>
      <c r="H22" s="190">
        <v>414.65600000000001</v>
      </c>
      <c r="I22" s="190">
        <v>1497.913</v>
      </c>
      <c r="J22" s="190">
        <v>3.7160000000000002</v>
      </c>
      <c r="K22" s="90"/>
      <c r="L22" s="90"/>
      <c r="M22" s="90"/>
      <c r="N22" s="90"/>
      <c r="O22" s="90"/>
      <c r="P22" s="90"/>
      <c r="Q22" s="90"/>
      <c r="R22" s="90"/>
      <c r="S22" s="90"/>
      <c r="T22" s="216"/>
      <c r="U22" s="216"/>
      <c r="V22" s="216"/>
      <c r="W22" s="216"/>
      <c r="X22" s="216"/>
      <c r="Y22" s="216"/>
      <c r="Z22" s="216"/>
      <c r="AA22" s="216"/>
      <c r="AB22" s="216"/>
    </row>
    <row r="23" spans="1:28" ht="7.5" customHeight="1" x14ac:dyDescent="0.25">
      <c r="A23" s="110"/>
      <c r="B23" s="82"/>
      <c r="C23" s="221"/>
      <c r="D23" s="191"/>
      <c r="E23" s="191"/>
      <c r="F23" s="191"/>
      <c r="G23" s="191"/>
      <c r="H23" s="191"/>
      <c r="I23" s="191"/>
      <c r="J23" s="191"/>
      <c r="K23" s="90"/>
      <c r="L23" s="90"/>
      <c r="M23" s="90"/>
      <c r="N23" s="90"/>
      <c r="O23" s="90"/>
      <c r="P23" s="90"/>
      <c r="Q23" s="90"/>
      <c r="R23" s="90"/>
      <c r="S23" s="90"/>
    </row>
    <row r="24" spans="1:28" ht="14.25" customHeight="1" x14ac:dyDescent="0.25">
      <c r="A24" s="84" t="s">
        <v>231</v>
      </c>
      <c r="B24" s="82"/>
    </row>
    <row r="25" spans="1:28" s="88" customFormat="1" ht="15.75" customHeight="1" x14ac:dyDescent="0.25">
      <c r="A25" s="84" t="s">
        <v>151</v>
      </c>
      <c r="B25" s="219">
        <v>3627</v>
      </c>
      <c r="C25" s="223">
        <v>4287</v>
      </c>
      <c r="D25" s="223">
        <v>23517.031999999999</v>
      </c>
      <c r="E25" s="223">
        <v>237.34700000000001</v>
      </c>
      <c r="F25" s="223">
        <v>31751.920999999998</v>
      </c>
      <c r="G25" s="223">
        <v>83594.873999999996</v>
      </c>
      <c r="H25" s="223">
        <v>311.67</v>
      </c>
      <c r="I25" s="223">
        <v>83283.203999999998</v>
      </c>
      <c r="J25" s="223">
        <v>27398.460999999999</v>
      </c>
      <c r="K25" s="90"/>
      <c r="L25" s="90"/>
      <c r="M25" s="90"/>
      <c r="N25" s="90"/>
      <c r="O25" s="90"/>
      <c r="P25" s="90"/>
      <c r="Q25" s="90"/>
      <c r="R25" s="90"/>
      <c r="S25" s="90"/>
      <c r="T25" s="216"/>
      <c r="U25" s="216"/>
      <c r="V25" s="216"/>
      <c r="W25" s="216"/>
      <c r="X25" s="216"/>
      <c r="Y25" s="216"/>
      <c r="Z25" s="216"/>
      <c r="AA25" s="216"/>
      <c r="AB25" s="216"/>
    </row>
    <row r="26" spans="1:28" s="88" customFormat="1" ht="15.75" customHeight="1" x14ac:dyDescent="0.25">
      <c r="A26" s="84" t="s">
        <v>152</v>
      </c>
      <c r="B26" s="219">
        <v>3532</v>
      </c>
      <c r="C26" s="223">
        <v>4191</v>
      </c>
      <c r="D26" s="223">
        <v>23478.387999999999</v>
      </c>
      <c r="E26" s="223">
        <v>237.34700000000001</v>
      </c>
      <c r="F26" s="223">
        <v>31670.758999999998</v>
      </c>
      <c r="G26" s="223">
        <v>82984.562000000005</v>
      </c>
      <c r="H26" s="223">
        <v>311.67</v>
      </c>
      <c r="I26" s="223">
        <v>82672.892000000007</v>
      </c>
      <c r="J26" s="223">
        <v>26921.870999999999</v>
      </c>
      <c r="K26" s="90"/>
      <c r="L26" s="90"/>
      <c r="M26" s="90"/>
      <c r="N26" s="90"/>
      <c r="O26" s="90"/>
      <c r="P26" s="90"/>
      <c r="Q26" s="90"/>
      <c r="R26" s="90"/>
      <c r="S26" s="90"/>
      <c r="T26" s="216"/>
      <c r="U26" s="216"/>
      <c r="V26" s="216"/>
      <c r="W26" s="216"/>
      <c r="X26" s="216"/>
      <c r="Y26" s="216"/>
      <c r="Z26" s="216"/>
      <c r="AA26" s="216"/>
      <c r="AB26" s="216"/>
    </row>
    <row r="27" spans="1:28" ht="20.149999999999999" customHeight="1" x14ac:dyDescent="0.25">
      <c r="A27" s="78" t="s">
        <v>153</v>
      </c>
      <c r="B27" s="220">
        <v>888</v>
      </c>
      <c r="C27" s="221">
        <v>1075</v>
      </c>
      <c r="D27" s="221">
        <v>5641.5860000000002</v>
      </c>
      <c r="E27" s="221">
        <v>135.23599999999999</v>
      </c>
      <c r="F27" s="221">
        <v>7370.1210000000001</v>
      </c>
      <c r="G27" s="221">
        <v>20340.956999999999</v>
      </c>
      <c r="H27" s="221">
        <v>184.15</v>
      </c>
      <c r="I27" s="221">
        <v>20156.807000000001</v>
      </c>
      <c r="J27" s="221">
        <v>6739.6970000000001</v>
      </c>
      <c r="K27" s="90"/>
      <c r="L27" s="90"/>
      <c r="M27" s="90"/>
      <c r="N27" s="90"/>
      <c r="O27" s="90"/>
      <c r="P27" s="90"/>
      <c r="Q27" s="90"/>
      <c r="R27" s="90"/>
      <c r="S27" s="90"/>
      <c r="T27" s="216"/>
      <c r="U27" s="216"/>
      <c r="V27" s="216"/>
      <c r="W27" s="216"/>
      <c r="X27" s="216"/>
      <c r="Y27" s="216"/>
      <c r="Z27" s="216"/>
      <c r="AA27" s="216"/>
      <c r="AB27" s="216"/>
    </row>
    <row r="28" spans="1:28" ht="12.75" customHeight="1" x14ac:dyDescent="0.25">
      <c r="A28" s="78" t="s">
        <v>154</v>
      </c>
      <c r="B28" s="220">
        <v>564</v>
      </c>
      <c r="C28" s="221">
        <v>605</v>
      </c>
      <c r="D28" s="221">
        <v>1677.6369999999999</v>
      </c>
      <c r="E28" s="221" t="s">
        <v>176</v>
      </c>
      <c r="F28" s="221">
        <v>2273.6669999999999</v>
      </c>
      <c r="G28" s="221">
        <v>7837.9080000000004</v>
      </c>
      <c r="H28" s="221">
        <v>2.282</v>
      </c>
      <c r="I28" s="221">
        <v>7835.6260000000002</v>
      </c>
      <c r="J28" s="221">
        <v>3648.5059999999999</v>
      </c>
      <c r="K28" s="90"/>
      <c r="L28" s="90"/>
      <c r="M28" s="90"/>
      <c r="N28" s="89"/>
      <c r="O28" s="90"/>
      <c r="P28" s="90"/>
      <c r="Q28" s="89"/>
      <c r="R28" s="90"/>
      <c r="S28" s="90"/>
      <c r="T28" s="216"/>
      <c r="U28" s="216"/>
      <c r="V28" s="216"/>
      <c r="W28" s="216"/>
      <c r="X28" s="216"/>
      <c r="Y28" s="216"/>
      <c r="Z28" s="216"/>
      <c r="AA28" s="216"/>
      <c r="AB28" s="216"/>
    </row>
    <row r="29" spans="1:28" ht="12.75" customHeight="1" x14ac:dyDescent="0.25">
      <c r="A29" s="78" t="s">
        <v>155</v>
      </c>
      <c r="B29" s="220">
        <v>1738</v>
      </c>
      <c r="C29" s="221">
        <v>2149</v>
      </c>
      <c r="D29" s="221">
        <v>15217.896000000001</v>
      </c>
      <c r="E29" s="221">
        <v>68.506</v>
      </c>
      <c r="F29" s="221">
        <v>19821.505000000001</v>
      </c>
      <c r="G29" s="221">
        <v>49081.008999999998</v>
      </c>
      <c r="H29" s="221">
        <v>66.123000000000005</v>
      </c>
      <c r="I29" s="221">
        <v>49014.885999999999</v>
      </c>
      <c r="J29" s="221">
        <v>14063.775</v>
      </c>
      <c r="K29" s="90"/>
      <c r="L29" s="90"/>
      <c r="M29" s="90"/>
      <c r="N29" s="90"/>
      <c r="O29" s="90"/>
      <c r="P29" s="90"/>
      <c r="Q29" s="90"/>
      <c r="R29" s="90"/>
      <c r="S29" s="90"/>
      <c r="T29" s="216"/>
      <c r="U29" s="216"/>
      <c r="V29" s="216"/>
      <c r="W29" s="216"/>
      <c r="X29" s="216"/>
      <c r="Y29" s="216"/>
      <c r="Z29" s="216"/>
      <c r="AA29" s="216"/>
      <c r="AB29" s="216"/>
    </row>
    <row r="30" spans="1:28" ht="12.75" customHeight="1" x14ac:dyDescent="0.25">
      <c r="A30" s="148" t="s">
        <v>156</v>
      </c>
      <c r="B30" s="220">
        <v>128</v>
      </c>
      <c r="C30" s="221">
        <v>130</v>
      </c>
      <c r="D30" s="221">
        <v>218.55</v>
      </c>
      <c r="E30" s="221">
        <v>30.422000000000001</v>
      </c>
      <c r="F30" s="221">
        <v>835.86400000000003</v>
      </c>
      <c r="G30" s="221">
        <v>1885.0730000000001</v>
      </c>
      <c r="H30" s="221">
        <v>49.787999999999997</v>
      </c>
      <c r="I30" s="221">
        <v>1835.2850000000001</v>
      </c>
      <c r="J30" s="221">
        <v>817.38499999999999</v>
      </c>
      <c r="K30" s="90"/>
      <c r="L30" s="90"/>
      <c r="M30" s="90"/>
      <c r="N30" s="90"/>
      <c r="O30" s="90"/>
      <c r="P30" s="90"/>
      <c r="Q30" s="90"/>
      <c r="R30" s="90"/>
      <c r="S30" s="90"/>
      <c r="T30" s="216"/>
      <c r="U30" s="216"/>
      <c r="V30" s="216"/>
      <c r="W30" s="216"/>
      <c r="X30" s="216"/>
      <c r="Y30" s="216"/>
      <c r="Z30" s="216"/>
      <c r="AA30" s="216"/>
      <c r="AB30" s="216"/>
    </row>
    <row r="31" spans="1:28" ht="12.75" customHeight="1" x14ac:dyDescent="0.25">
      <c r="A31" s="148" t="s">
        <v>157</v>
      </c>
      <c r="B31" s="220">
        <v>214</v>
      </c>
      <c r="C31" s="221">
        <v>232</v>
      </c>
      <c r="D31" s="221">
        <v>722.71900000000005</v>
      </c>
      <c r="E31" s="221">
        <v>3.0670000000000002</v>
      </c>
      <c r="F31" s="221">
        <v>1369.6020000000001</v>
      </c>
      <c r="G31" s="221">
        <v>3839.6149999999998</v>
      </c>
      <c r="H31" s="221">
        <v>9.327</v>
      </c>
      <c r="I31" s="221">
        <v>3830.288</v>
      </c>
      <c r="J31" s="221">
        <v>1652.508</v>
      </c>
      <c r="K31" s="90"/>
      <c r="L31" s="90"/>
      <c r="M31" s="90"/>
      <c r="N31" s="90"/>
      <c r="O31" s="90"/>
      <c r="P31" s="90"/>
      <c r="Q31" s="90"/>
      <c r="R31" s="90"/>
      <c r="S31" s="90"/>
      <c r="T31" s="216"/>
      <c r="U31" s="216"/>
      <c r="V31" s="216"/>
      <c r="W31" s="216"/>
      <c r="X31" s="216"/>
      <c r="Y31" s="216"/>
      <c r="Z31" s="216"/>
      <c r="AA31" s="216"/>
      <c r="AB31" s="216"/>
    </row>
    <row r="32" spans="1:28" s="88" customFormat="1" ht="19.5" customHeight="1" x14ac:dyDescent="0.25">
      <c r="A32" s="110" t="s">
        <v>158</v>
      </c>
      <c r="B32" s="219">
        <v>44</v>
      </c>
      <c r="C32" s="167">
        <v>44</v>
      </c>
      <c r="D32" s="190">
        <v>15.06</v>
      </c>
      <c r="E32" s="190">
        <v>0</v>
      </c>
      <c r="F32" s="190">
        <v>34.347000000000001</v>
      </c>
      <c r="G32" s="190">
        <v>284.88499999999999</v>
      </c>
      <c r="H32" s="190">
        <v>0</v>
      </c>
      <c r="I32" s="190">
        <v>284.88499999999999</v>
      </c>
      <c r="J32" s="190">
        <v>237.24799999999999</v>
      </c>
      <c r="K32" s="90"/>
      <c r="L32" s="90"/>
      <c r="M32" s="90"/>
      <c r="N32" s="90"/>
      <c r="O32" s="90"/>
      <c r="P32" s="90"/>
      <c r="Q32" s="90"/>
      <c r="R32" s="90"/>
      <c r="S32" s="90"/>
      <c r="T32" s="216"/>
      <c r="U32" s="216"/>
      <c r="V32" s="216"/>
      <c r="W32" s="216"/>
      <c r="X32" s="216"/>
      <c r="Y32" s="216"/>
      <c r="Z32" s="216"/>
      <c r="AA32" s="216"/>
      <c r="AB32" s="216"/>
    </row>
    <row r="33" spans="1:28" s="88" customFormat="1" ht="15" customHeight="1" x14ac:dyDescent="0.25">
      <c r="A33" s="110" t="s">
        <v>159</v>
      </c>
      <c r="B33" s="219">
        <v>51</v>
      </c>
      <c r="C33" s="167">
        <v>52</v>
      </c>
      <c r="D33" s="190">
        <v>23.584</v>
      </c>
      <c r="E33" s="190">
        <v>0</v>
      </c>
      <c r="F33" s="190">
        <v>46.814999999999998</v>
      </c>
      <c r="G33" s="190">
        <v>325.42700000000002</v>
      </c>
      <c r="H33" s="190">
        <v>0</v>
      </c>
      <c r="I33" s="190">
        <v>325.42700000000002</v>
      </c>
      <c r="J33" s="190">
        <v>239.34200000000001</v>
      </c>
      <c r="K33" s="90"/>
      <c r="L33" s="90"/>
      <c r="M33" s="90"/>
      <c r="N33" s="90"/>
      <c r="O33" s="90"/>
      <c r="P33" s="90"/>
      <c r="Q33" s="90"/>
      <c r="R33" s="90"/>
      <c r="S33" s="90"/>
      <c r="T33" s="216"/>
      <c r="U33" s="216"/>
      <c r="V33" s="216"/>
      <c r="W33" s="216"/>
      <c r="X33" s="216"/>
      <c r="Y33" s="216"/>
      <c r="Z33" s="216"/>
      <c r="AA33" s="216"/>
      <c r="AB33" s="216"/>
    </row>
    <row r="34" spans="1:28" ht="7.5" customHeight="1" x14ac:dyDescent="0.25">
      <c r="A34" s="110"/>
      <c r="B34" s="220"/>
      <c r="C34" s="221"/>
      <c r="D34" s="191"/>
      <c r="E34" s="191"/>
      <c r="F34" s="191"/>
      <c r="G34" s="191"/>
      <c r="H34" s="191"/>
      <c r="I34" s="191"/>
      <c r="J34" s="191"/>
      <c r="K34" s="90"/>
      <c r="L34" s="90"/>
      <c r="M34" s="90"/>
      <c r="N34" s="90"/>
      <c r="O34" s="90"/>
      <c r="P34" s="90"/>
      <c r="Q34" s="90"/>
      <c r="R34" s="90"/>
      <c r="S34" s="90"/>
    </row>
    <row r="35" spans="1:28" ht="14.25" customHeight="1" x14ac:dyDescent="0.25">
      <c r="A35" s="84" t="s">
        <v>232</v>
      </c>
      <c r="B35" s="149"/>
    </row>
    <row r="36" spans="1:28" s="88" customFormat="1" ht="15.75" customHeight="1" x14ac:dyDescent="0.25">
      <c r="A36" s="84" t="s">
        <v>151</v>
      </c>
      <c r="B36" s="196">
        <v>16</v>
      </c>
      <c r="C36" s="85">
        <v>22</v>
      </c>
      <c r="D36" s="85">
        <v>131.173</v>
      </c>
      <c r="E36" s="85">
        <v>247.32900000000001</v>
      </c>
      <c r="F36" s="85">
        <v>88.397000000000006</v>
      </c>
      <c r="G36" s="85">
        <v>568.34799999999996</v>
      </c>
      <c r="H36" s="85">
        <v>244.958</v>
      </c>
      <c r="I36" s="85">
        <v>323.39</v>
      </c>
      <c r="J36" s="85">
        <v>49.118000000000002</v>
      </c>
      <c r="K36" s="90"/>
      <c r="L36" s="90"/>
      <c r="M36" s="90"/>
      <c r="N36" s="90"/>
      <c r="O36" s="90"/>
      <c r="P36" s="90"/>
      <c r="Q36" s="90"/>
      <c r="R36" s="90"/>
      <c r="S36" s="90"/>
      <c r="T36" s="216"/>
      <c r="U36" s="216"/>
      <c r="V36" s="216"/>
      <c r="W36" s="216"/>
      <c r="X36" s="216"/>
      <c r="Y36" s="216"/>
      <c r="Z36" s="216"/>
      <c r="AA36" s="216"/>
      <c r="AB36" s="216"/>
    </row>
    <row r="37" spans="1:28" s="88" customFormat="1" ht="15.75" customHeight="1" x14ac:dyDescent="0.25">
      <c r="A37" s="84" t="s">
        <v>152</v>
      </c>
      <c r="B37" s="196">
        <v>16</v>
      </c>
      <c r="C37" s="85">
        <v>22</v>
      </c>
      <c r="D37" s="85">
        <v>131.173</v>
      </c>
      <c r="E37" s="85">
        <v>247.32900000000001</v>
      </c>
      <c r="F37" s="85">
        <v>88.397000000000006</v>
      </c>
      <c r="G37" s="85">
        <v>568.34799999999996</v>
      </c>
      <c r="H37" s="85">
        <v>244.958</v>
      </c>
      <c r="I37" s="85">
        <v>323.39</v>
      </c>
      <c r="J37" s="85">
        <v>49.118000000000002</v>
      </c>
      <c r="K37" s="90"/>
      <c r="L37" s="90"/>
      <c r="M37" s="90"/>
      <c r="N37" s="90"/>
      <c r="O37" s="90"/>
      <c r="P37" s="90"/>
      <c r="Q37" s="90"/>
      <c r="R37" s="90"/>
      <c r="S37" s="90"/>
      <c r="T37" s="216"/>
      <c r="U37" s="216"/>
      <c r="V37" s="216"/>
      <c r="W37" s="216"/>
      <c r="X37" s="216"/>
      <c r="Y37" s="216"/>
      <c r="Z37" s="216"/>
      <c r="AA37" s="216"/>
      <c r="AB37" s="216"/>
    </row>
    <row r="38" spans="1:28" ht="20.149999999999999" customHeight="1" x14ac:dyDescent="0.25">
      <c r="A38" s="78" t="s">
        <v>153</v>
      </c>
      <c r="B38" s="149">
        <v>2</v>
      </c>
      <c r="C38" s="90" t="s">
        <v>163</v>
      </c>
      <c r="D38" s="90" t="s">
        <v>163</v>
      </c>
      <c r="E38" s="90" t="s">
        <v>163</v>
      </c>
      <c r="F38" s="90" t="s">
        <v>163</v>
      </c>
      <c r="G38" s="90" t="s">
        <v>163</v>
      </c>
      <c r="H38" s="90" t="s">
        <v>163</v>
      </c>
      <c r="I38" s="90" t="s">
        <v>163</v>
      </c>
      <c r="J38" s="90" t="s">
        <v>163</v>
      </c>
      <c r="K38" s="90"/>
      <c r="L38" s="90"/>
      <c r="M38" s="90"/>
      <c r="N38" s="90"/>
      <c r="O38" s="90"/>
      <c r="P38" s="90"/>
      <c r="Q38" s="90"/>
      <c r="R38" s="90"/>
      <c r="S38" s="90"/>
      <c r="T38" s="216"/>
      <c r="U38" s="216"/>
      <c r="V38" s="216"/>
      <c r="W38" s="216"/>
      <c r="X38" s="216"/>
      <c r="Y38" s="216"/>
      <c r="Z38" s="216"/>
      <c r="AA38" s="216"/>
      <c r="AB38" s="216"/>
    </row>
    <row r="39" spans="1:28" ht="12.75" customHeight="1" x14ac:dyDescent="0.25">
      <c r="A39" s="78" t="s">
        <v>154</v>
      </c>
      <c r="B39" s="149">
        <v>4</v>
      </c>
      <c r="C39" s="94" t="s">
        <v>163</v>
      </c>
      <c r="D39" s="94" t="s">
        <v>163</v>
      </c>
      <c r="E39" s="94" t="s">
        <v>163</v>
      </c>
      <c r="F39" s="94" t="s">
        <v>163</v>
      </c>
      <c r="G39" s="94" t="s">
        <v>163</v>
      </c>
      <c r="H39" s="94" t="s">
        <v>163</v>
      </c>
      <c r="I39" s="94" t="s">
        <v>163</v>
      </c>
      <c r="J39" s="94" t="s">
        <v>163</v>
      </c>
      <c r="K39" s="90"/>
      <c r="L39" s="90"/>
      <c r="M39" s="90"/>
      <c r="N39" s="90"/>
      <c r="O39" s="90"/>
      <c r="P39" s="90"/>
      <c r="Q39" s="90"/>
      <c r="R39" s="90"/>
      <c r="S39" s="90"/>
      <c r="T39" s="216"/>
      <c r="U39" s="216"/>
      <c r="V39" s="216"/>
      <c r="W39" s="216"/>
      <c r="X39" s="216"/>
      <c r="Y39" s="216"/>
      <c r="Z39" s="216"/>
      <c r="AA39" s="216"/>
      <c r="AB39" s="216"/>
    </row>
    <row r="40" spans="1:28" ht="12.75" customHeight="1" x14ac:dyDescent="0.25">
      <c r="A40" s="78" t="s">
        <v>155</v>
      </c>
      <c r="B40" s="149">
        <v>7</v>
      </c>
      <c r="C40" s="90">
        <v>8</v>
      </c>
      <c r="D40" s="90">
        <v>60.750999999999998</v>
      </c>
      <c r="E40" s="90">
        <v>226.42500000000001</v>
      </c>
      <c r="F40" s="90">
        <v>38.317999999999998</v>
      </c>
      <c r="G40" s="90">
        <v>371.38099999999997</v>
      </c>
      <c r="H40" s="90">
        <v>236.465</v>
      </c>
      <c r="I40" s="90">
        <v>134.916</v>
      </c>
      <c r="J40" s="90">
        <v>-1.3029999999999999</v>
      </c>
      <c r="K40" s="90"/>
      <c r="L40" s="90"/>
      <c r="M40" s="90"/>
      <c r="N40" s="90"/>
      <c r="O40" s="90"/>
      <c r="P40" s="90"/>
      <c r="Q40" s="90"/>
      <c r="R40" s="90"/>
      <c r="S40" s="90"/>
      <c r="T40" s="216"/>
      <c r="U40" s="216"/>
      <c r="V40" s="216"/>
      <c r="W40" s="216"/>
      <c r="X40" s="216"/>
      <c r="Y40" s="216"/>
      <c r="Z40" s="216"/>
      <c r="AA40" s="216"/>
      <c r="AB40" s="216"/>
    </row>
    <row r="41" spans="1:28" ht="12.75" customHeight="1" x14ac:dyDescent="0.25">
      <c r="A41" s="78" t="s">
        <v>156</v>
      </c>
      <c r="B41" s="149">
        <v>0</v>
      </c>
      <c r="C41" s="90">
        <v>0</v>
      </c>
      <c r="D41" s="90">
        <v>0</v>
      </c>
      <c r="E41" s="90">
        <v>0</v>
      </c>
      <c r="F41" s="90">
        <v>0</v>
      </c>
      <c r="G41" s="90">
        <v>0</v>
      </c>
      <c r="H41" s="90">
        <v>0</v>
      </c>
      <c r="I41" s="90">
        <v>0</v>
      </c>
      <c r="J41" s="90">
        <v>0</v>
      </c>
      <c r="K41" s="90"/>
      <c r="L41" s="90"/>
      <c r="M41" s="90"/>
      <c r="N41" s="90"/>
      <c r="O41" s="90"/>
      <c r="P41" s="90"/>
      <c r="Q41" s="90"/>
      <c r="R41" s="90"/>
      <c r="S41" s="90"/>
      <c r="T41" s="216"/>
      <c r="U41" s="216"/>
      <c r="V41" s="216"/>
      <c r="W41" s="216"/>
      <c r="X41" s="216"/>
      <c r="Y41" s="216"/>
      <c r="Z41" s="216"/>
      <c r="AA41" s="216"/>
      <c r="AB41" s="216"/>
    </row>
    <row r="42" spans="1:28" ht="12.75" customHeight="1" x14ac:dyDescent="0.25">
      <c r="A42" s="78" t="s">
        <v>157</v>
      </c>
      <c r="B42" s="149">
        <v>3</v>
      </c>
      <c r="C42" s="94">
        <v>3</v>
      </c>
      <c r="D42" s="94">
        <v>14.385</v>
      </c>
      <c r="E42" s="94">
        <v>0</v>
      </c>
      <c r="F42" s="94">
        <v>8.3789999999999996</v>
      </c>
      <c r="G42" s="94">
        <v>29.013000000000002</v>
      </c>
      <c r="H42" s="94">
        <v>0</v>
      </c>
      <c r="I42" s="94">
        <v>29.013000000000002</v>
      </c>
      <c r="J42" s="94">
        <v>12.768000000000001</v>
      </c>
      <c r="K42" s="90"/>
      <c r="L42" s="90"/>
      <c r="M42" s="90"/>
      <c r="N42" s="90"/>
      <c r="O42" s="90"/>
      <c r="P42" s="90"/>
      <c r="Q42" s="90"/>
      <c r="R42" s="90"/>
      <c r="S42" s="90"/>
      <c r="T42" s="216"/>
      <c r="U42" s="216"/>
      <c r="V42" s="216"/>
      <c r="W42" s="216"/>
      <c r="X42" s="216"/>
      <c r="Y42" s="216"/>
      <c r="Z42" s="216"/>
      <c r="AA42" s="216"/>
      <c r="AB42" s="216"/>
    </row>
    <row r="43" spans="1:28" s="88" customFormat="1" ht="20.149999999999999" customHeight="1" x14ac:dyDescent="0.25">
      <c r="A43" s="110" t="s">
        <v>158</v>
      </c>
      <c r="B43" s="196">
        <v>0</v>
      </c>
      <c r="C43" s="84">
        <v>0</v>
      </c>
      <c r="D43" s="88">
        <v>0</v>
      </c>
      <c r="E43" s="88">
        <v>0</v>
      </c>
      <c r="F43" s="88">
        <v>0</v>
      </c>
      <c r="G43" s="88">
        <v>0</v>
      </c>
      <c r="H43" s="88">
        <v>0</v>
      </c>
      <c r="I43" s="88">
        <v>0</v>
      </c>
      <c r="J43" s="88">
        <v>0</v>
      </c>
      <c r="K43" s="90"/>
      <c r="L43" s="90"/>
      <c r="M43" s="90"/>
      <c r="N43" s="90"/>
      <c r="O43" s="90"/>
      <c r="P43" s="90"/>
      <c r="Q43" s="90"/>
      <c r="R43" s="90"/>
      <c r="S43" s="90"/>
      <c r="T43" s="216"/>
      <c r="U43" s="216"/>
      <c r="V43" s="216"/>
      <c r="W43" s="216"/>
      <c r="X43" s="216"/>
      <c r="Y43" s="216"/>
      <c r="Z43" s="216"/>
      <c r="AA43" s="216"/>
      <c r="AB43" s="216"/>
    </row>
    <row r="44" spans="1:28" s="88" customFormat="1" ht="15" customHeight="1" x14ac:dyDescent="0.25">
      <c r="A44" s="110" t="s">
        <v>159</v>
      </c>
      <c r="B44" s="196">
        <v>0</v>
      </c>
      <c r="C44" s="84">
        <v>0</v>
      </c>
      <c r="D44" s="88">
        <v>0</v>
      </c>
      <c r="E44" s="88">
        <v>0</v>
      </c>
      <c r="F44" s="88">
        <v>0</v>
      </c>
      <c r="G44" s="88">
        <v>0</v>
      </c>
      <c r="H44" s="88">
        <v>0</v>
      </c>
      <c r="I44" s="88">
        <v>0</v>
      </c>
      <c r="J44" s="88">
        <v>0</v>
      </c>
      <c r="K44" s="90"/>
      <c r="L44" s="90"/>
      <c r="M44" s="90"/>
      <c r="N44" s="90"/>
      <c r="O44" s="90"/>
      <c r="P44" s="90"/>
      <c r="Q44" s="90"/>
      <c r="R44" s="90"/>
      <c r="S44" s="90"/>
      <c r="T44" s="216"/>
      <c r="U44" s="216"/>
      <c r="V44" s="216"/>
      <c r="W44" s="216"/>
      <c r="X44" s="216"/>
      <c r="Y44" s="216"/>
      <c r="Z44" s="216"/>
      <c r="AA44" s="216"/>
      <c r="AB44" s="216"/>
    </row>
    <row r="45" spans="1:28" ht="7" customHeight="1" thickBot="1" x14ac:dyDescent="0.3">
      <c r="A45" s="115"/>
      <c r="B45" s="115"/>
      <c r="C45" s="210"/>
      <c r="D45" s="210"/>
      <c r="E45" s="210"/>
      <c r="F45" s="210"/>
      <c r="G45" s="210"/>
      <c r="H45" s="210"/>
      <c r="I45" s="210"/>
      <c r="J45" s="210"/>
      <c r="T45" s="216"/>
      <c r="U45" s="216"/>
      <c r="V45" s="216"/>
      <c r="W45" s="216"/>
      <c r="X45" s="216"/>
      <c r="Y45" s="216"/>
      <c r="Z45" s="216"/>
      <c r="AA45" s="216"/>
      <c r="AB45" s="216"/>
    </row>
    <row r="46" spans="1:28" ht="3.75" customHeight="1" thickTop="1" x14ac:dyDescent="0.25">
      <c r="A46" s="80"/>
      <c r="B46" s="80"/>
    </row>
    <row r="47" spans="1:28" ht="13" customHeight="1" x14ac:dyDescent="0.25">
      <c r="A47" s="125" t="s">
        <v>182</v>
      </c>
      <c r="B47" s="84"/>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F9F0F34F-70FF-4600-9BBF-F40E859E3612}"/>
  </hyperlinks>
  <pageMargins left="0.78740157480314965" right="0.78" top="1.1811023622047243" bottom="0.7874015748031496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87577-5A00-4773-A752-84890D9989AD}">
  <dimension ref="A1:H242"/>
  <sheetViews>
    <sheetView zoomScaleNormal="100" workbookViewId="0"/>
  </sheetViews>
  <sheetFormatPr defaultColWidth="9.1796875" defaultRowHeight="12.5" x14ac:dyDescent="0.25"/>
  <cols>
    <col min="1" max="1" width="39.26953125" style="116" customWidth="1"/>
    <col min="2" max="3" width="9" style="116" customWidth="1"/>
    <col min="4" max="4" width="3.54296875" style="116" customWidth="1"/>
    <col min="5" max="5" width="9" style="116" customWidth="1"/>
    <col min="6" max="6" width="9.26953125" style="116" customWidth="1"/>
    <col min="7" max="8" width="11.1796875" style="116" customWidth="1"/>
    <col min="9" max="16384" width="9.1796875" style="116"/>
  </cols>
  <sheetData>
    <row r="1" spans="1:8" ht="13" x14ac:dyDescent="0.3">
      <c r="A1" s="407" t="s">
        <v>371</v>
      </c>
    </row>
    <row r="2" spans="1:8" ht="18" customHeight="1" x14ac:dyDescent="0.25">
      <c r="A2" s="1871" t="s">
        <v>2005</v>
      </c>
      <c r="B2" s="1872"/>
      <c r="C2" s="1872"/>
      <c r="D2" s="1872"/>
      <c r="E2" s="1872"/>
      <c r="F2" s="1872"/>
      <c r="G2" s="1872"/>
      <c r="H2" s="1872"/>
    </row>
    <row r="3" spans="1:8" ht="7.5" customHeight="1" x14ac:dyDescent="0.25">
      <c r="A3" s="118"/>
      <c r="B3" s="1873"/>
      <c r="C3" s="1873"/>
      <c r="D3" s="1873"/>
      <c r="E3" s="1873"/>
      <c r="F3" s="1873"/>
      <c r="G3" s="1873"/>
      <c r="H3" s="1873"/>
    </row>
    <row r="4" spans="1:8" ht="16.5" customHeight="1" x14ac:dyDescent="0.25">
      <c r="A4" s="1874"/>
      <c r="B4" s="1874" t="s">
        <v>1954</v>
      </c>
      <c r="C4" s="1875">
        <v>2022</v>
      </c>
      <c r="D4" s="1875"/>
      <c r="E4" s="1875">
        <v>2021</v>
      </c>
      <c r="F4" s="1875">
        <v>2020</v>
      </c>
      <c r="G4" s="1875">
        <v>2019</v>
      </c>
      <c r="H4" s="1874">
        <v>2018</v>
      </c>
    </row>
    <row r="5" spans="1:8" s="455" customFormat="1" ht="15.75" customHeight="1" thickBot="1" x14ac:dyDescent="0.3">
      <c r="A5" s="1876" t="s">
        <v>2006</v>
      </c>
      <c r="B5" s="1821"/>
      <c r="C5" s="1821"/>
      <c r="D5" s="1821"/>
      <c r="E5" s="1821"/>
      <c r="F5" s="1821"/>
      <c r="G5" s="1821"/>
      <c r="H5" s="1821"/>
    </row>
    <row r="6" spans="1:8" s="455" customFormat="1" ht="23.5" customHeight="1" x14ac:dyDescent="0.25">
      <c r="A6" s="2453" t="s">
        <v>2007</v>
      </c>
      <c r="B6" s="2454"/>
      <c r="C6" s="2454"/>
      <c r="D6" s="2454"/>
      <c r="E6" s="2454"/>
      <c r="F6" s="2454"/>
      <c r="G6" s="2454"/>
      <c r="H6" s="2454"/>
    </row>
    <row r="7" spans="1:8" x14ac:dyDescent="0.25">
      <c r="A7" s="1877" t="s">
        <v>72</v>
      </c>
      <c r="B7" s="1878" t="s">
        <v>2008</v>
      </c>
      <c r="C7" s="1879">
        <v>113.383</v>
      </c>
      <c r="D7" s="1880"/>
      <c r="E7" s="1881">
        <v>105.14700000000001</v>
      </c>
      <c r="F7" s="1882">
        <v>103.833</v>
      </c>
      <c r="G7" s="1883">
        <v>103.846</v>
      </c>
      <c r="H7" s="1884">
        <v>103.496</v>
      </c>
    </row>
    <row r="8" spans="1:8" x14ac:dyDescent="0.25">
      <c r="A8" s="1885" t="s">
        <v>2009</v>
      </c>
      <c r="B8" s="1886" t="s">
        <v>2008</v>
      </c>
      <c r="C8" s="1887">
        <v>88.772999999999996</v>
      </c>
      <c r="D8" s="1887"/>
      <c r="E8" s="1888">
        <v>87.445999999999998</v>
      </c>
      <c r="F8" s="1889">
        <v>87.165999999999997</v>
      </c>
      <c r="G8" s="1890">
        <v>92.83</v>
      </c>
      <c r="H8" s="1891">
        <v>95.25</v>
      </c>
    </row>
    <row r="9" spans="1:8" x14ac:dyDescent="0.25">
      <c r="A9" s="458" t="s">
        <v>2010</v>
      </c>
      <c r="B9" s="1886"/>
      <c r="C9" s="1892"/>
      <c r="D9" s="1892"/>
      <c r="E9" s="1893"/>
      <c r="F9" s="1894"/>
      <c r="G9" s="1895"/>
      <c r="H9" s="1896"/>
    </row>
    <row r="10" spans="1:8" x14ac:dyDescent="0.25">
      <c r="A10" s="458" t="s">
        <v>2011</v>
      </c>
      <c r="B10" s="1886" t="s">
        <v>2008</v>
      </c>
      <c r="C10" s="1897">
        <v>106.723</v>
      </c>
      <c r="D10" s="1897"/>
      <c r="E10" s="1898">
        <v>100.779</v>
      </c>
      <c r="F10" s="1899">
        <v>99.921999999999997</v>
      </c>
      <c r="G10" s="1895">
        <v>97.56</v>
      </c>
      <c r="H10" s="1900">
        <v>94.86</v>
      </c>
    </row>
    <row r="11" spans="1:8" x14ac:dyDescent="0.25">
      <c r="A11" s="458" t="s">
        <v>2012</v>
      </c>
      <c r="B11" s="1886" t="s">
        <v>2008</v>
      </c>
      <c r="C11" s="1897">
        <v>113.032</v>
      </c>
      <c r="D11" s="1897"/>
      <c r="E11" s="1898">
        <v>112.351</v>
      </c>
      <c r="F11" s="1899">
        <v>108.973</v>
      </c>
      <c r="G11" s="1901">
        <v>113.64</v>
      </c>
      <c r="H11" s="1900">
        <v>108.84</v>
      </c>
    </row>
    <row r="12" spans="1:8" x14ac:dyDescent="0.25">
      <c r="A12" s="458" t="s">
        <v>2013</v>
      </c>
      <c r="B12" s="1886" t="s">
        <v>2008</v>
      </c>
      <c r="C12" s="1897">
        <v>123.401</v>
      </c>
      <c r="D12" s="1897"/>
      <c r="E12" s="1898">
        <v>121.86499999999999</v>
      </c>
      <c r="F12" s="1899">
        <v>121.246</v>
      </c>
      <c r="G12" s="1901">
        <v>118.75</v>
      </c>
      <c r="H12" s="1900">
        <v>116.18</v>
      </c>
    </row>
    <row r="13" spans="1:8" x14ac:dyDescent="0.25">
      <c r="A13" s="458" t="s">
        <v>2014</v>
      </c>
      <c r="B13" s="1886" t="s">
        <v>2008</v>
      </c>
      <c r="C13" s="1897">
        <v>149.434</v>
      </c>
      <c r="D13" s="1897"/>
      <c r="E13" s="1898">
        <v>134.89599999999999</v>
      </c>
      <c r="F13" s="1899">
        <v>130.77000000000001</v>
      </c>
      <c r="G13" s="1895">
        <v>126.83</v>
      </c>
      <c r="H13" s="1896">
        <v>120.72</v>
      </c>
    </row>
    <row r="14" spans="1:8" x14ac:dyDescent="0.25">
      <c r="A14" s="458" t="s">
        <v>2015</v>
      </c>
      <c r="B14" s="1886" t="s">
        <v>2008</v>
      </c>
      <c r="C14" s="1897">
        <v>147.45099999999999</v>
      </c>
      <c r="D14" s="1897"/>
      <c r="E14" s="1898">
        <v>132.51499999999999</v>
      </c>
      <c r="F14" s="1899">
        <v>128.68199999999999</v>
      </c>
      <c r="G14" s="1895">
        <v>122.64</v>
      </c>
      <c r="H14" s="1896">
        <v>115.88</v>
      </c>
    </row>
    <row r="15" spans="1:8" ht="8.25" customHeight="1" thickBot="1" x14ac:dyDescent="0.3">
      <c r="A15" s="1902"/>
      <c r="B15" s="1903"/>
      <c r="C15" s="1904"/>
      <c r="D15" s="1905"/>
      <c r="E15" s="1906"/>
      <c r="F15" s="1907"/>
      <c r="G15" s="1908"/>
      <c r="H15" s="1908"/>
    </row>
    <row r="16" spans="1:8" x14ac:dyDescent="0.25">
      <c r="A16" s="934" t="s">
        <v>2016</v>
      </c>
      <c r="B16" s="1909"/>
      <c r="C16" s="1909"/>
      <c r="D16" s="1909"/>
      <c r="E16" s="1909"/>
      <c r="F16" s="1909"/>
      <c r="G16" s="1909"/>
      <c r="H16" s="1910"/>
    </row>
    <row r="17" spans="1:8" ht="19.5" customHeight="1" thickBot="1" x14ac:dyDescent="0.3">
      <c r="A17" s="940" t="s">
        <v>2017</v>
      </c>
      <c r="B17" s="1909"/>
      <c r="C17" s="1909"/>
      <c r="D17" s="1909"/>
      <c r="E17" s="1909"/>
      <c r="F17" s="1909"/>
      <c r="G17" s="1911"/>
      <c r="H17" s="1912"/>
    </row>
    <row r="18" spans="1:8" ht="18" customHeight="1" thickBot="1" x14ac:dyDescent="0.3">
      <c r="A18" s="1913" t="s">
        <v>2018</v>
      </c>
      <c r="B18" s="1914"/>
      <c r="C18" s="1914"/>
      <c r="D18" s="1914"/>
      <c r="E18" s="1914"/>
      <c r="F18" s="1914"/>
      <c r="G18" s="1755"/>
      <c r="H18" s="1755"/>
    </row>
    <row r="19" spans="1:8" ht="21" x14ac:dyDescent="0.25">
      <c r="A19" s="1915" t="s">
        <v>2019</v>
      </c>
      <c r="B19" s="1916" t="s">
        <v>135</v>
      </c>
      <c r="C19" s="1917">
        <v>1490</v>
      </c>
      <c r="D19" s="1918"/>
      <c r="E19" s="1919">
        <v>1334</v>
      </c>
      <c r="F19" s="1920">
        <v>1342</v>
      </c>
      <c r="G19" s="1920">
        <v>1272</v>
      </c>
      <c r="H19" s="1921">
        <v>1374</v>
      </c>
    </row>
    <row r="20" spans="1:8" x14ac:dyDescent="0.25">
      <c r="A20" s="1745"/>
      <c r="B20" s="1922"/>
      <c r="C20" s="1923"/>
      <c r="D20" s="1923"/>
      <c r="E20" s="1924"/>
      <c r="F20" s="1925"/>
      <c r="G20" s="1925"/>
      <c r="H20" s="1926"/>
    </row>
    <row r="21" spans="1:8" ht="21" x14ac:dyDescent="0.25">
      <c r="A21" s="468" t="s">
        <v>2020</v>
      </c>
      <c r="B21" s="1922" t="s">
        <v>2021</v>
      </c>
      <c r="C21" s="1034" t="s">
        <v>1138</v>
      </c>
      <c r="D21" s="1923"/>
      <c r="E21" s="1927">
        <v>1045723.742</v>
      </c>
      <c r="F21" s="1928">
        <v>901153.39300000004</v>
      </c>
      <c r="G21" s="1929">
        <v>1058880.865</v>
      </c>
      <c r="H21" s="1034">
        <v>1027927.672</v>
      </c>
    </row>
    <row r="22" spans="1:8" x14ac:dyDescent="0.25">
      <c r="A22" s="1930" t="s">
        <v>2022</v>
      </c>
      <c r="B22" s="1922" t="s">
        <v>2021</v>
      </c>
      <c r="C22" s="1034" t="s">
        <v>1138</v>
      </c>
      <c r="D22" s="1923"/>
      <c r="E22" s="1931">
        <v>63918</v>
      </c>
      <c r="F22" s="1925">
        <v>60031.251999999986</v>
      </c>
      <c r="G22" s="1925">
        <v>54099</v>
      </c>
      <c r="H22" s="1926">
        <v>53296.954000000005</v>
      </c>
    </row>
    <row r="23" spans="1:8" x14ac:dyDescent="0.25">
      <c r="A23" s="458"/>
      <c r="B23" s="1932"/>
      <c r="C23" s="1923"/>
      <c r="D23" s="1923"/>
      <c r="E23" s="1924"/>
      <c r="F23" s="1933"/>
      <c r="G23" s="1933"/>
      <c r="H23" s="1806"/>
    </row>
    <row r="24" spans="1:8" ht="21" x14ac:dyDescent="0.25">
      <c r="A24" s="468" t="s">
        <v>2023</v>
      </c>
      <c r="B24" s="1922" t="s">
        <v>2021</v>
      </c>
      <c r="C24" s="1034" t="s">
        <v>1138</v>
      </c>
      <c r="D24" s="1923"/>
      <c r="E24" s="1931">
        <v>99577.263999999996</v>
      </c>
      <c r="F24" s="1925">
        <v>82993.089000000007</v>
      </c>
      <c r="G24" s="1925">
        <v>102762.675</v>
      </c>
      <c r="H24" s="1934">
        <v>88548.695999999996</v>
      </c>
    </row>
    <row r="25" spans="1:8" x14ac:dyDescent="0.25">
      <c r="A25" s="467" t="s">
        <v>2022</v>
      </c>
      <c r="B25" s="1922" t="s">
        <v>2021</v>
      </c>
      <c r="C25" s="1034" t="s">
        <v>1138</v>
      </c>
      <c r="D25" s="1923"/>
      <c r="E25" s="1931">
        <v>12034</v>
      </c>
      <c r="F25" s="1925">
        <v>10799.713000000002</v>
      </c>
      <c r="G25" s="1925">
        <v>6503</v>
      </c>
      <c r="H25" s="1926">
        <v>5847.5930000000008</v>
      </c>
    </row>
    <row r="26" spans="1:8" ht="3.75" customHeight="1" thickBot="1" x14ac:dyDescent="0.3">
      <c r="A26" s="1935"/>
      <c r="B26" s="1936"/>
      <c r="C26" s="1935"/>
      <c r="D26" s="1935"/>
      <c r="E26" s="1937"/>
      <c r="F26" s="1938"/>
      <c r="G26" s="1938"/>
      <c r="H26" s="1938"/>
    </row>
    <row r="27" spans="1:8" x14ac:dyDescent="0.25">
      <c r="A27" s="458" t="s">
        <v>2024</v>
      </c>
      <c r="B27" s="1939"/>
      <c r="C27" s="1939"/>
      <c r="D27" s="1939"/>
      <c r="E27" s="1939"/>
      <c r="F27" s="1940"/>
      <c r="G27" s="1940"/>
      <c r="H27" s="1940"/>
    </row>
    <row r="28" spans="1:8" x14ac:dyDescent="0.25">
      <c r="A28" s="458" t="s">
        <v>2025</v>
      </c>
      <c r="B28" s="1939"/>
      <c r="C28" s="1939"/>
      <c r="D28" s="1939"/>
      <c r="E28" s="1939"/>
      <c r="F28" s="1940"/>
      <c r="G28" s="1940"/>
      <c r="H28" s="1940"/>
    </row>
    <row r="29" spans="1:8" ht="16.5" customHeight="1" thickBot="1" x14ac:dyDescent="0.3">
      <c r="A29" s="1941" t="s">
        <v>2026</v>
      </c>
      <c r="B29" s="1942"/>
      <c r="C29" s="1942"/>
      <c r="D29" s="1942"/>
      <c r="E29" s="1942"/>
      <c r="F29" s="1942"/>
      <c r="G29" s="1942"/>
      <c r="H29" s="1942"/>
    </row>
    <row r="30" spans="1:8" ht="15" customHeight="1" thickBot="1" x14ac:dyDescent="0.3">
      <c r="A30" s="1943" t="s">
        <v>2027</v>
      </c>
      <c r="B30" s="1944"/>
      <c r="C30" s="1944"/>
      <c r="D30" s="1944"/>
      <c r="E30" s="1944"/>
      <c r="F30" s="1944"/>
      <c r="G30" s="1944"/>
      <c r="H30" s="1944"/>
    </row>
    <row r="31" spans="1:8" ht="18" customHeight="1" x14ac:dyDescent="0.25">
      <c r="A31" s="1945" t="s">
        <v>333</v>
      </c>
      <c r="B31" s="1946" t="s">
        <v>135</v>
      </c>
      <c r="C31" s="1947">
        <v>75388</v>
      </c>
      <c r="D31" s="1948" t="s">
        <v>2028</v>
      </c>
      <c r="E31" s="1949">
        <f>SUM(E32:E67)</f>
        <v>68520</v>
      </c>
      <c r="F31" s="1950">
        <v>64559</v>
      </c>
      <c r="G31" s="1950">
        <v>65514</v>
      </c>
      <c r="H31" s="1951">
        <v>62701</v>
      </c>
    </row>
    <row r="32" spans="1:8" x14ac:dyDescent="0.25">
      <c r="A32" s="1952" t="s">
        <v>334</v>
      </c>
      <c r="B32" s="1953" t="s">
        <v>135</v>
      </c>
      <c r="C32" s="1954">
        <v>13</v>
      </c>
      <c r="D32" s="1955" t="s">
        <v>2028</v>
      </c>
      <c r="E32" s="1956">
        <v>15</v>
      </c>
      <c r="F32" s="1957">
        <v>16</v>
      </c>
      <c r="G32" s="1957">
        <v>19</v>
      </c>
      <c r="H32" s="752">
        <v>25</v>
      </c>
    </row>
    <row r="33" spans="1:8" x14ac:dyDescent="0.25">
      <c r="A33" s="1952" t="s">
        <v>335</v>
      </c>
      <c r="B33" s="1953" t="s">
        <v>135</v>
      </c>
      <c r="C33" s="1954">
        <v>1497</v>
      </c>
      <c r="D33" s="1958" t="s">
        <v>2028</v>
      </c>
      <c r="E33" s="1956">
        <v>1485</v>
      </c>
      <c r="F33" s="1957">
        <v>1469</v>
      </c>
      <c r="G33" s="1957">
        <v>1502</v>
      </c>
      <c r="H33" s="752">
        <v>1475</v>
      </c>
    </row>
    <row r="34" spans="1:8" x14ac:dyDescent="0.25">
      <c r="A34" s="1959" t="s">
        <v>336</v>
      </c>
      <c r="B34" s="1953" t="s">
        <v>135</v>
      </c>
      <c r="C34" s="1954">
        <v>615</v>
      </c>
      <c r="D34" s="1958" t="s">
        <v>2028</v>
      </c>
      <c r="E34" s="1956">
        <v>630</v>
      </c>
      <c r="F34" s="1957">
        <v>634</v>
      </c>
      <c r="G34" s="1957">
        <v>713</v>
      </c>
      <c r="H34" s="752">
        <v>719</v>
      </c>
    </row>
    <row r="35" spans="1:8" x14ac:dyDescent="0.25">
      <c r="A35" s="1952" t="s">
        <v>337</v>
      </c>
      <c r="B35" s="1953" t="s">
        <v>135</v>
      </c>
      <c r="C35" s="1954">
        <v>129</v>
      </c>
      <c r="D35" s="1958" t="s">
        <v>2028</v>
      </c>
      <c r="E35" s="1956">
        <v>130</v>
      </c>
      <c r="F35" s="1957">
        <v>135</v>
      </c>
      <c r="G35" s="1957">
        <v>141</v>
      </c>
      <c r="H35" s="752">
        <v>145</v>
      </c>
    </row>
    <row r="36" spans="1:8" x14ac:dyDescent="0.25">
      <c r="A36" s="1952" t="s">
        <v>338</v>
      </c>
      <c r="B36" s="1953" t="s">
        <v>135</v>
      </c>
      <c r="C36" s="1954">
        <v>41</v>
      </c>
      <c r="D36" s="1958" t="s">
        <v>2028</v>
      </c>
      <c r="E36" s="1956">
        <v>37</v>
      </c>
      <c r="F36" s="1957">
        <v>33</v>
      </c>
      <c r="G36" s="1957">
        <v>37</v>
      </c>
      <c r="H36" s="752">
        <v>32</v>
      </c>
    </row>
    <row r="37" spans="1:8" x14ac:dyDescent="0.25">
      <c r="A37" s="1952" t="s">
        <v>339</v>
      </c>
      <c r="B37" s="1953" t="s">
        <v>135</v>
      </c>
      <c r="C37" s="1954">
        <v>718</v>
      </c>
      <c r="D37" s="1958" t="s">
        <v>2028</v>
      </c>
      <c r="E37" s="1956">
        <v>696</v>
      </c>
      <c r="F37" s="1957">
        <v>711</v>
      </c>
      <c r="G37" s="1957">
        <v>762</v>
      </c>
      <c r="H37" s="752">
        <v>730</v>
      </c>
    </row>
    <row r="38" spans="1:8" x14ac:dyDescent="0.25">
      <c r="A38" s="1952" t="s">
        <v>340</v>
      </c>
      <c r="B38" s="1953" t="s">
        <v>135</v>
      </c>
      <c r="C38" s="1954">
        <v>72</v>
      </c>
      <c r="D38" s="1958" t="s">
        <v>2028</v>
      </c>
      <c r="E38" s="1956">
        <v>56</v>
      </c>
      <c r="F38" s="1957">
        <v>57</v>
      </c>
      <c r="G38" s="1957">
        <v>56</v>
      </c>
      <c r="H38" s="752">
        <v>54</v>
      </c>
    </row>
    <row r="39" spans="1:8" ht="21" x14ac:dyDescent="0.25">
      <c r="A39" s="1960" t="s">
        <v>341</v>
      </c>
      <c r="B39" s="1961" t="s">
        <v>135</v>
      </c>
      <c r="C39" s="1962">
        <v>612</v>
      </c>
      <c r="D39" s="1963" t="s">
        <v>2028</v>
      </c>
      <c r="E39" s="1964">
        <v>606</v>
      </c>
      <c r="F39" s="1965">
        <v>586</v>
      </c>
      <c r="G39" s="1965">
        <v>592</v>
      </c>
      <c r="H39" s="126">
        <v>600</v>
      </c>
    </row>
    <row r="40" spans="1:8" ht="21" x14ac:dyDescent="0.25">
      <c r="A40" s="1960" t="s">
        <v>342</v>
      </c>
      <c r="B40" s="1961" t="s">
        <v>135</v>
      </c>
      <c r="C40" s="1962">
        <v>3401</v>
      </c>
      <c r="D40" s="1963" t="s">
        <v>2028</v>
      </c>
      <c r="E40" s="1964">
        <v>3526</v>
      </c>
      <c r="F40" s="1965">
        <v>3666</v>
      </c>
      <c r="G40" s="1965">
        <v>3878</v>
      </c>
      <c r="H40" s="126">
        <v>3990</v>
      </c>
    </row>
    <row r="41" spans="1:8" ht="21" x14ac:dyDescent="0.25">
      <c r="A41" s="1960" t="s">
        <v>343</v>
      </c>
      <c r="B41" s="1961" t="s">
        <v>135</v>
      </c>
      <c r="C41" s="1962">
        <v>65</v>
      </c>
      <c r="D41" s="1963" t="s">
        <v>2028</v>
      </c>
      <c r="E41" s="1964">
        <v>66</v>
      </c>
      <c r="F41" s="1965">
        <v>63</v>
      </c>
      <c r="G41" s="1965">
        <v>70</v>
      </c>
      <c r="H41" s="126">
        <v>75</v>
      </c>
    </row>
    <row r="42" spans="1:8" x14ac:dyDescent="0.25">
      <c r="A42" s="107" t="s">
        <v>344</v>
      </c>
      <c r="B42" s="1961" t="s">
        <v>135</v>
      </c>
      <c r="C42" s="1962">
        <v>518</v>
      </c>
      <c r="D42" s="1963" t="s">
        <v>2028</v>
      </c>
      <c r="E42" s="1964">
        <v>481</v>
      </c>
      <c r="F42" s="1965">
        <v>465</v>
      </c>
      <c r="G42" s="1965">
        <v>452</v>
      </c>
      <c r="H42" s="126">
        <v>441</v>
      </c>
    </row>
    <row r="43" spans="1:8" x14ac:dyDescent="0.25">
      <c r="A43" s="132" t="s">
        <v>345</v>
      </c>
      <c r="B43" s="1961" t="s">
        <v>135</v>
      </c>
      <c r="C43" s="1962">
        <v>281</v>
      </c>
      <c r="D43" s="1963" t="s">
        <v>2028</v>
      </c>
      <c r="E43" s="1964">
        <v>287</v>
      </c>
      <c r="F43" s="1965">
        <v>292</v>
      </c>
      <c r="G43" s="1965">
        <v>301</v>
      </c>
      <c r="H43" s="126">
        <v>300</v>
      </c>
    </row>
    <row r="44" spans="1:8" x14ac:dyDescent="0.25">
      <c r="A44" s="1960" t="s">
        <v>346</v>
      </c>
      <c r="B44" s="1961" t="s">
        <v>135</v>
      </c>
      <c r="C44" s="1962">
        <v>399</v>
      </c>
      <c r="D44" s="1963" t="s">
        <v>2028</v>
      </c>
      <c r="E44" s="1964">
        <v>395</v>
      </c>
      <c r="F44" s="1965">
        <v>394</v>
      </c>
      <c r="G44" s="1965">
        <v>432</v>
      </c>
      <c r="H44" s="126">
        <v>421</v>
      </c>
    </row>
    <row r="45" spans="1:8" x14ac:dyDescent="0.25">
      <c r="A45" s="132" t="s">
        <v>347</v>
      </c>
      <c r="B45" s="1961" t="s">
        <v>135</v>
      </c>
      <c r="C45" s="1962">
        <v>114</v>
      </c>
      <c r="D45" s="1963" t="s">
        <v>2028</v>
      </c>
      <c r="E45" s="1964">
        <v>81</v>
      </c>
      <c r="F45" s="1965">
        <v>62</v>
      </c>
      <c r="G45" s="1965">
        <v>47</v>
      </c>
      <c r="H45" s="126">
        <v>36</v>
      </c>
    </row>
    <row r="46" spans="1:8" x14ac:dyDescent="0.25">
      <c r="A46" s="1959" t="s">
        <v>348</v>
      </c>
      <c r="B46" s="1953" t="s">
        <v>135</v>
      </c>
      <c r="C46" s="1954">
        <v>3160</v>
      </c>
      <c r="D46" s="1958" t="s">
        <v>2028</v>
      </c>
      <c r="E46" s="1956">
        <v>2893</v>
      </c>
      <c r="F46" s="1957">
        <v>2548</v>
      </c>
      <c r="G46" s="1957">
        <v>2450</v>
      </c>
      <c r="H46" s="752">
        <v>2242</v>
      </c>
    </row>
    <row r="47" spans="1:8" ht="21" x14ac:dyDescent="0.25">
      <c r="A47" s="1959" t="s">
        <v>349</v>
      </c>
      <c r="B47" s="1953" t="s">
        <v>135</v>
      </c>
      <c r="C47" s="1954">
        <v>594</v>
      </c>
      <c r="D47" s="1958" t="s">
        <v>2028</v>
      </c>
      <c r="E47" s="1956">
        <v>492</v>
      </c>
      <c r="F47" s="1957">
        <v>437</v>
      </c>
      <c r="G47" s="1957">
        <v>404</v>
      </c>
      <c r="H47" s="752">
        <v>354</v>
      </c>
    </row>
    <row r="48" spans="1:8" x14ac:dyDescent="0.25">
      <c r="A48" s="1959" t="s">
        <v>350</v>
      </c>
      <c r="B48" s="1953" t="s">
        <v>135</v>
      </c>
      <c r="C48" s="1954">
        <v>45</v>
      </c>
      <c r="D48" s="1958" t="s">
        <v>2028</v>
      </c>
      <c r="E48" s="1956">
        <v>49</v>
      </c>
      <c r="F48" s="1957">
        <v>50</v>
      </c>
      <c r="G48" s="1957">
        <v>54</v>
      </c>
      <c r="H48" s="752">
        <v>51</v>
      </c>
    </row>
    <row r="49" spans="1:8" x14ac:dyDescent="0.25">
      <c r="A49" s="132" t="s">
        <v>351</v>
      </c>
      <c r="B49" s="1961" t="s">
        <v>135</v>
      </c>
      <c r="C49" s="1962">
        <v>70</v>
      </c>
      <c r="D49" s="1963" t="s">
        <v>2028</v>
      </c>
      <c r="E49" s="1964">
        <v>61</v>
      </c>
      <c r="F49" s="1965">
        <v>57</v>
      </c>
      <c r="G49" s="1965">
        <v>69</v>
      </c>
      <c r="H49" s="126">
        <v>69</v>
      </c>
    </row>
    <row r="50" spans="1:8" x14ac:dyDescent="0.25">
      <c r="A50" s="1960" t="s">
        <v>352</v>
      </c>
      <c r="B50" s="1961" t="s">
        <v>135</v>
      </c>
      <c r="C50" s="1962">
        <v>497</v>
      </c>
      <c r="D50" s="1963" t="s">
        <v>2028</v>
      </c>
      <c r="E50" s="1964">
        <v>421</v>
      </c>
      <c r="F50" s="1965">
        <v>389</v>
      </c>
      <c r="G50" s="1965">
        <v>421</v>
      </c>
      <c r="H50" s="126">
        <v>390</v>
      </c>
    </row>
    <row r="51" spans="1:8" x14ac:dyDescent="0.25">
      <c r="A51" s="132" t="s">
        <v>353</v>
      </c>
      <c r="B51" s="1961" t="s">
        <v>135</v>
      </c>
      <c r="C51" s="1962">
        <v>299</v>
      </c>
      <c r="D51" s="1963" t="s">
        <v>2028</v>
      </c>
      <c r="E51" s="1964">
        <v>296</v>
      </c>
      <c r="F51" s="1965">
        <v>291</v>
      </c>
      <c r="G51" s="1965">
        <v>295</v>
      </c>
      <c r="H51" s="126">
        <v>298</v>
      </c>
    </row>
    <row r="52" spans="1:8" x14ac:dyDescent="0.25">
      <c r="A52" s="132" t="s">
        <v>354</v>
      </c>
      <c r="B52" s="1961" t="s">
        <v>135</v>
      </c>
      <c r="C52" s="1962">
        <v>98</v>
      </c>
      <c r="D52" s="1963" t="s">
        <v>2028</v>
      </c>
      <c r="E52" s="1964">
        <v>95</v>
      </c>
      <c r="F52" s="1965">
        <v>79</v>
      </c>
      <c r="G52" s="1965">
        <v>78</v>
      </c>
      <c r="H52" s="126">
        <v>74</v>
      </c>
    </row>
    <row r="53" spans="1:8" x14ac:dyDescent="0.25">
      <c r="A53" s="132" t="s">
        <v>355</v>
      </c>
      <c r="B53" s="1961" t="s">
        <v>135</v>
      </c>
      <c r="C53" s="1962">
        <v>59</v>
      </c>
      <c r="D53" s="1963" t="s">
        <v>2028</v>
      </c>
      <c r="E53" s="1964">
        <v>53</v>
      </c>
      <c r="F53" s="1965">
        <v>48</v>
      </c>
      <c r="G53" s="1965">
        <v>57</v>
      </c>
      <c r="H53" s="126">
        <v>45</v>
      </c>
    </row>
    <row r="54" spans="1:8" x14ac:dyDescent="0.25">
      <c r="A54" s="132" t="s">
        <v>356</v>
      </c>
      <c r="B54" s="1961" t="s">
        <v>135</v>
      </c>
      <c r="C54" s="1962">
        <v>10330</v>
      </c>
      <c r="D54" s="1963" t="s">
        <v>2028</v>
      </c>
      <c r="E54" s="1964">
        <v>10047</v>
      </c>
      <c r="F54" s="1965">
        <v>9573</v>
      </c>
      <c r="G54" s="1965">
        <v>9599</v>
      </c>
      <c r="H54" s="126">
        <v>9339</v>
      </c>
    </row>
    <row r="55" spans="1:8" x14ac:dyDescent="0.25">
      <c r="A55" s="132" t="s">
        <v>357</v>
      </c>
      <c r="B55" s="1961" t="s">
        <v>135</v>
      </c>
      <c r="C55" s="1962">
        <v>5682</v>
      </c>
      <c r="D55" s="1963" t="s">
        <v>2028</v>
      </c>
      <c r="E55" s="1964">
        <v>5174</v>
      </c>
      <c r="F55" s="1965">
        <v>4645</v>
      </c>
      <c r="G55" s="1965">
        <v>4393</v>
      </c>
      <c r="H55" s="126">
        <v>3992</v>
      </c>
    </row>
    <row r="56" spans="1:8" x14ac:dyDescent="0.25">
      <c r="A56" s="132" t="s">
        <v>358</v>
      </c>
      <c r="B56" s="1961" t="s">
        <v>135</v>
      </c>
      <c r="C56" s="1962">
        <v>9309</v>
      </c>
      <c r="D56" s="1963" t="s">
        <v>2028</v>
      </c>
      <c r="E56" s="1964">
        <v>8127</v>
      </c>
      <c r="F56" s="1965">
        <v>7194</v>
      </c>
      <c r="G56" s="1965">
        <v>6767</v>
      </c>
      <c r="H56" s="126">
        <v>6226</v>
      </c>
    </row>
    <row r="57" spans="1:8" x14ac:dyDescent="0.25">
      <c r="A57" s="132" t="s">
        <v>359</v>
      </c>
      <c r="B57" s="1961" t="s">
        <v>135</v>
      </c>
      <c r="C57" s="1962">
        <v>3876</v>
      </c>
      <c r="D57" s="1963" t="s">
        <v>2028</v>
      </c>
      <c r="E57" s="1964">
        <v>3315</v>
      </c>
      <c r="F57" s="1965">
        <v>3123</v>
      </c>
      <c r="G57" s="1965">
        <v>3191</v>
      </c>
      <c r="H57" s="126">
        <v>2893</v>
      </c>
    </row>
    <row r="58" spans="1:8" x14ac:dyDescent="0.25">
      <c r="A58" s="132" t="s">
        <v>360</v>
      </c>
      <c r="B58" s="1961" t="s">
        <v>135</v>
      </c>
      <c r="C58" s="1962">
        <v>3742</v>
      </c>
      <c r="D58" s="1963" t="s">
        <v>2028</v>
      </c>
      <c r="E58" s="1964">
        <v>3627</v>
      </c>
      <c r="F58" s="1965">
        <v>3422</v>
      </c>
      <c r="G58" s="1965">
        <v>3397</v>
      </c>
      <c r="H58" s="126">
        <v>3350</v>
      </c>
    </row>
    <row r="59" spans="1:8" x14ac:dyDescent="0.25">
      <c r="A59" s="132" t="s">
        <v>361</v>
      </c>
      <c r="B59" s="1961" t="s">
        <v>135</v>
      </c>
      <c r="C59" s="1962">
        <v>9</v>
      </c>
      <c r="D59" s="1963" t="s">
        <v>2028</v>
      </c>
      <c r="E59" s="1964">
        <v>16</v>
      </c>
      <c r="F59" s="1965">
        <v>15</v>
      </c>
      <c r="G59" s="1965">
        <v>17</v>
      </c>
      <c r="H59" s="126">
        <v>19</v>
      </c>
    </row>
    <row r="60" spans="1:8" x14ac:dyDescent="0.25">
      <c r="A60" s="132" t="s">
        <v>362</v>
      </c>
      <c r="B60" s="1961" t="s">
        <v>135</v>
      </c>
      <c r="C60" s="1962">
        <v>620</v>
      </c>
      <c r="D60" s="1963" t="s">
        <v>2028</v>
      </c>
      <c r="E60" s="1964">
        <v>521</v>
      </c>
      <c r="F60" s="1965">
        <v>495</v>
      </c>
      <c r="G60" s="1965">
        <v>485</v>
      </c>
      <c r="H60" s="126">
        <v>439</v>
      </c>
    </row>
    <row r="61" spans="1:8" x14ac:dyDescent="0.25">
      <c r="A61" s="132" t="s">
        <v>363</v>
      </c>
      <c r="B61" s="1961" t="s">
        <v>135</v>
      </c>
      <c r="C61" s="1962">
        <v>19781</v>
      </c>
      <c r="D61" s="1963" t="s">
        <v>2028</v>
      </c>
      <c r="E61" s="1964">
        <v>17154</v>
      </c>
      <c r="F61" s="1965">
        <v>16482</v>
      </c>
      <c r="G61" s="1965">
        <v>17589</v>
      </c>
      <c r="H61" s="126">
        <v>16795</v>
      </c>
    </row>
    <row r="62" spans="1:8" x14ac:dyDescent="0.25">
      <c r="A62" s="132" t="s">
        <v>364</v>
      </c>
      <c r="B62" s="1961" t="s">
        <v>135</v>
      </c>
      <c r="C62" s="1962">
        <v>1730</v>
      </c>
      <c r="D62" s="1963" t="s">
        <v>2028</v>
      </c>
      <c r="E62" s="1964">
        <v>1260</v>
      </c>
      <c r="F62" s="1965">
        <v>1096</v>
      </c>
      <c r="G62" s="1965">
        <v>1031</v>
      </c>
      <c r="H62" s="126">
        <v>921</v>
      </c>
    </row>
    <row r="63" spans="1:8" x14ac:dyDescent="0.25">
      <c r="A63" s="132" t="s">
        <v>365</v>
      </c>
      <c r="B63" s="1961" t="s">
        <v>135</v>
      </c>
      <c r="C63" s="1962">
        <v>6633</v>
      </c>
      <c r="D63" s="1963" t="s">
        <v>2028</v>
      </c>
      <c r="E63" s="1964">
        <v>6070</v>
      </c>
      <c r="F63" s="1965">
        <v>5718</v>
      </c>
      <c r="G63" s="1965">
        <v>5926</v>
      </c>
      <c r="H63" s="126">
        <v>5888</v>
      </c>
    </row>
    <row r="64" spans="1:8" ht="13.5" customHeight="1" x14ac:dyDescent="0.25">
      <c r="A64" s="1960" t="s">
        <v>366</v>
      </c>
      <c r="B64" s="1961" t="s">
        <v>135</v>
      </c>
      <c r="C64" s="1962">
        <v>71</v>
      </c>
      <c r="D64" s="1963" t="s">
        <v>2028</v>
      </c>
      <c r="E64" s="1964">
        <v>63</v>
      </c>
      <c r="F64" s="1965">
        <v>63</v>
      </c>
      <c r="G64" s="1965">
        <v>65</v>
      </c>
      <c r="H64" s="126">
        <v>56</v>
      </c>
    </row>
    <row r="65" spans="1:8" x14ac:dyDescent="0.25">
      <c r="A65" s="107" t="s">
        <v>367</v>
      </c>
      <c r="B65" s="1961" t="s">
        <v>135</v>
      </c>
      <c r="C65" s="1962">
        <v>37</v>
      </c>
      <c r="D65" s="1963" t="s">
        <v>2028</v>
      </c>
      <c r="E65" s="1964">
        <v>33</v>
      </c>
      <c r="F65" s="1965">
        <v>34</v>
      </c>
      <c r="G65" s="1965">
        <v>36</v>
      </c>
      <c r="H65" s="126">
        <v>31</v>
      </c>
    </row>
    <row r="66" spans="1:8" x14ac:dyDescent="0.25">
      <c r="A66" s="107" t="s">
        <v>368</v>
      </c>
      <c r="B66" s="1961" t="s">
        <v>135</v>
      </c>
      <c r="C66" s="1962">
        <v>106</v>
      </c>
      <c r="D66" s="1963" t="s">
        <v>2028</v>
      </c>
      <c r="E66" s="1964">
        <v>102</v>
      </c>
      <c r="F66" s="1965">
        <v>86</v>
      </c>
      <c r="G66" s="1965">
        <v>75</v>
      </c>
      <c r="H66" s="126">
        <v>68</v>
      </c>
    </row>
    <row r="67" spans="1:8" x14ac:dyDescent="0.25">
      <c r="A67" s="1966" t="s">
        <v>369</v>
      </c>
      <c r="B67" s="1961" t="s">
        <v>135</v>
      </c>
      <c r="C67" s="1962">
        <v>165</v>
      </c>
      <c r="D67" s="1963" t="s">
        <v>2028</v>
      </c>
      <c r="E67" s="1964">
        <v>160</v>
      </c>
      <c r="F67" s="1965">
        <v>131</v>
      </c>
      <c r="G67" s="1965">
        <v>113</v>
      </c>
      <c r="H67" s="126">
        <v>118</v>
      </c>
    </row>
    <row r="68" spans="1:8" ht="6.75" customHeight="1" x14ac:dyDescent="0.25">
      <c r="A68" s="125"/>
      <c r="B68" s="1961"/>
      <c r="C68" s="1967"/>
      <c r="D68" s="1963"/>
      <c r="E68" s="1968"/>
      <c r="F68" s="1969"/>
      <c r="G68" s="1969"/>
      <c r="H68" s="1970"/>
    </row>
    <row r="69" spans="1:8" x14ac:dyDescent="0.25">
      <c r="A69" s="1971" t="s">
        <v>2029</v>
      </c>
      <c r="B69" s="1972" t="s">
        <v>319</v>
      </c>
      <c r="C69" s="1973">
        <v>5.2</v>
      </c>
      <c r="D69" s="1974" t="s">
        <v>2028</v>
      </c>
      <c r="E69" s="1975">
        <v>5.0999999999999996</v>
      </c>
      <c r="F69" s="1976">
        <v>5</v>
      </c>
      <c r="G69" s="1977">
        <v>5</v>
      </c>
      <c r="H69" s="1978">
        <v>5</v>
      </c>
    </row>
    <row r="70" spans="1:8" ht="12" customHeight="1" x14ac:dyDescent="0.25">
      <c r="A70" s="1960"/>
      <c r="B70" s="844"/>
      <c r="C70" s="844"/>
      <c r="D70" s="844"/>
      <c r="E70" s="844"/>
      <c r="F70" s="844"/>
      <c r="G70" s="844"/>
      <c r="H70" s="844"/>
    </row>
    <row r="71" spans="1:8" ht="13" thickBot="1" x14ac:dyDescent="0.3">
      <c r="A71" s="1979" t="s">
        <v>2030</v>
      </c>
      <c r="B71" s="1942"/>
      <c r="C71" s="1942"/>
      <c r="D71" s="1942"/>
      <c r="E71" s="1942"/>
      <c r="F71" s="1942"/>
      <c r="G71" s="1942"/>
      <c r="H71" s="1942"/>
    </row>
    <row r="72" spans="1:8" ht="18" customHeight="1" x14ac:dyDescent="0.25">
      <c r="A72" s="1945" t="s">
        <v>333</v>
      </c>
      <c r="B72" s="1980" t="s">
        <v>2021</v>
      </c>
      <c r="C72" s="1981" t="s">
        <v>1138</v>
      </c>
      <c r="D72" s="1982"/>
      <c r="E72" s="1983">
        <v>1152490</v>
      </c>
      <c r="F72" s="1984">
        <v>1079009.6370000001</v>
      </c>
      <c r="G72" s="1985">
        <v>1098745.3829999994</v>
      </c>
      <c r="H72" s="1986">
        <v>1028019.8830000001</v>
      </c>
    </row>
    <row r="73" spans="1:8" x14ac:dyDescent="0.25">
      <c r="A73" s="1952" t="s">
        <v>334</v>
      </c>
      <c r="B73" s="1961" t="s">
        <v>2021</v>
      </c>
      <c r="C73" s="1987" t="s">
        <v>1138</v>
      </c>
      <c r="D73" s="1988"/>
      <c r="E73" s="1989">
        <v>2964.7759999999998</v>
      </c>
      <c r="F73" s="1990">
        <v>3333.1759999999999</v>
      </c>
      <c r="G73" s="1991">
        <v>4483.2299999999996</v>
      </c>
      <c r="H73" s="126">
        <v>4667.2740000000003</v>
      </c>
    </row>
    <row r="74" spans="1:8" x14ac:dyDescent="0.25">
      <c r="A74" s="1952" t="s">
        <v>335</v>
      </c>
      <c r="B74" s="1961" t="s">
        <v>2021</v>
      </c>
      <c r="C74" s="1987" t="s">
        <v>1138</v>
      </c>
      <c r="D74" s="1957"/>
      <c r="E74" s="1989">
        <v>160751.364</v>
      </c>
      <c r="F74" s="1965">
        <v>154479.72700000001</v>
      </c>
      <c r="G74" s="1991">
        <v>167775.63399999999</v>
      </c>
      <c r="H74" s="126">
        <v>163022.573</v>
      </c>
    </row>
    <row r="75" spans="1:8" x14ac:dyDescent="0.25">
      <c r="A75" s="1959" t="s">
        <v>336</v>
      </c>
      <c r="B75" s="1953" t="s">
        <v>2021</v>
      </c>
      <c r="C75" s="1987" t="s">
        <v>1138</v>
      </c>
      <c r="D75" s="1957"/>
      <c r="E75" s="1992">
        <v>36145.034</v>
      </c>
      <c r="F75" s="1957">
        <v>36373.163</v>
      </c>
      <c r="G75" s="1993">
        <v>44006.705999999998</v>
      </c>
      <c r="H75" s="752">
        <v>43426.853999999999</v>
      </c>
    </row>
    <row r="76" spans="1:8" x14ac:dyDescent="0.25">
      <c r="A76" s="1952" t="s">
        <v>337</v>
      </c>
      <c r="B76" s="1961" t="s">
        <v>2021</v>
      </c>
      <c r="C76" s="1987" t="s">
        <v>1138</v>
      </c>
      <c r="D76" s="1957"/>
      <c r="E76" s="1989">
        <v>4702.8980000000001</v>
      </c>
      <c r="F76" s="1965">
        <v>4447.3500000000004</v>
      </c>
      <c r="G76" s="1991">
        <v>4830.8419999999996</v>
      </c>
      <c r="H76" s="126">
        <v>4827.6139999999996</v>
      </c>
    </row>
    <row r="77" spans="1:8" x14ac:dyDescent="0.25">
      <c r="A77" s="1952" t="s">
        <v>338</v>
      </c>
      <c r="B77" s="1961" t="s">
        <v>2021</v>
      </c>
      <c r="C77" s="1987" t="s">
        <v>1138</v>
      </c>
      <c r="D77" s="1957"/>
      <c r="E77" s="1989">
        <v>551.92899999999997</v>
      </c>
      <c r="F77" s="1965">
        <v>612.75300000000004</v>
      </c>
      <c r="G77" s="1991">
        <v>1978.4939999999999</v>
      </c>
      <c r="H77" s="126">
        <v>1737.9090000000001</v>
      </c>
    </row>
    <row r="78" spans="1:8" x14ac:dyDescent="0.25">
      <c r="A78" s="1952" t="s">
        <v>339</v>
      </c>
      <c r="B78" s="1961" t="s">
        <v>2021</v>
      </c>
      <c r="C78" s="1987" t="s">
        <v>1138</v>
      </c>
      <c r="D78" s="1957"/>
      <c r="E78" s="1989">
        <v>17706.705000000002</v>
      </c>
      <c r="F78" s="1965">
        <v>16540.223999999998</v>
      </c>
      <c r="G78" s="1991">
        <v>20120.511999999999</v>
      </c>
      <c r="H78" s="126">
        <v>19648.601999999999</v>
      </c>
    </row>
    <row r="79" spans="1:8" x14ac:dyDescent="0.25">
      <c r="A79" s="1952" t="s">
        <v>340</v>
      </c>
      <c r="B79" s="1961" t="s">
        <v>2021</v>
      </c>
      <c r="C79" s="1987" t="s">
        <v>1138</v>
      </c>
      <c r="D79" s="1957"/>
      <c r="E79" s="1989">
        <v>2213.6179999999999</v>
      </c>
      <c r="F79" s="1965">
        <v>2186.8119999999999</v>
      </c>
      <c r="G79" s="1991">
        <v>2137.0639999999999</v>
      </c>
      <c r="H79" s="126">
        <v>2027.9110000000001</v>
      </c>
    </row>
    <row r="80" spans="1:8" ht="21" x14ac:dyDescent="0.25">
      <c r="A80" s="1960" t="s">
        <v>341</v>
      </c>
      <c r="B80" s="1961" t="s">
        <v>2021</v>
      </c>
      <c r="C80" s="1987" t="s">
        <v>1138</v>
      </c>
      <c r="D80" s="1965"/>
      <c r="E80" s="1989">
        <v>16051.228999999999</v>
      </c>
      <c r="F80" s="1965">
        <v>15008.03</v>
      </c>
      <c r="G80" s="1991">
        <v>15994.375</v>
      </c>
      <c r="H80" s="126">
        <v>15822.849</v>
      </c>
    </row>
    <row r="81" spans="1:8" ht="21" x14ac:dyDescent="0.25">
      <c r="A81" s="1960" t="s">
        <v>342</v>
      </c>
      <c r="B81" s="1961" t="s">
        <v>2021</v>
      </c>
      <c r="C81" s="1987" t="s">
        <v>1138</v>
      </c>
      <c r="D81" s="1965"/>
      <c r="E81" s="1989">
        <v>55380.322</v>
      </c>
      <c r="F81" s="1965">
        <v>56273.794000000002</v>
      </c>
      <c r="G81" s="1991">
        <v>55956.834000000003</v>
      </c>
      <c r="H81" s="126">
        <v>53358.375</v>
      </c>
    </row>
    <row r="82" spans="1:8" ht="21" x14ac:dyDescent="0.25">
      <c r="A82" s="1960" t="s">
        <v>343</v>
      </c>
      <c r="B82" s="1961" t="s">
        <v>2021</v>
      </c>
      <c r="C82" s="1987" t="s">
        <v>1138</v>
      </c>
      <c r="D82" s="1965"/>
      <c r="E82" s="1989">
        <v>420.57799999999997</v>
      </c>
      <c r="F82" s="1965">
        <v>446.14</v>
      </c>
      <c r="G82" s="1991">
        <v>557.13199999999995</v>
      </c>
      <c r="H82" s="126">
        <v>496.00200000000001</v>
      </c>
    </row>
    <row r="83" spans="1:8" x14ac:dyDescent="0.25">
      <c r="A83" s="1966" t="s">
        <v>344</v>
      </c>
      <c r="B83" s="1961" t="s">
        <v>2021</v>
      </c>
      <c r="C83" s="1987" t="s">
        <v>1138</v>
      </c>
      <c r="D83" s="1965"/>
      <c r="E83" s="1989">
        <v>41718.182000000001</v>
      </c>
      <c r="F83" s="1965">
        <v>38944.487999999998</v>
      </c>
      <c r="G83" s="1991">
        <v>36488.43</v>
      </c>
      <c r="H83" s="126">
        <v>37658.025999999998</v>
      </c>
    </row>
    <row r="84" spans="1:8" x14ac:dyDescent="0.25">
      <c r="A84" s="132" t="s">
        <v>345</v>
      </c>
      <c r="B84" s="1961" t="s">
        <v>2021</v>
      </c>
      <c r="C84" s="1987" t="s">
        <v>1138</v>
      </c>
      <c r="D84" s="1965"/>
      <c r="E84" s="1989">
        <v>46478.38</v>
      </c>
      <c r="F84" s="1965">
        <v>46353.565000000002</v>
      </c>
      <c r="G84" s="1991">
        <v>50818.934000000001</v>
      </c>
      <c r="H84" s="126">
        <v>50853.347999999998</v>
      </c>
    </row>
    <row r="85" spans="1:8" x14ac:dyDescent="0.25">
      <c r="A85" s="1960" t="s">
        <v>346</v>
      </c>
      <c r="B85" s="1961" t="s">
        <v>2021</v>
      </c>
      <c r="C85" s="1987" t="s">
        <v>1138</v>
      </c>
      <c r="D85" s="1965"/>
      <c r="E85" s="1989">
        <v>34519.527999999998</v>
      </c>
      <c r="F85" s="1965">
        <v>35906.887999999999</v>
      </c>
      <c r="G85" s="1991">
        <v>35977.807999999997</v>
      </c>
      <c r="H85" s="126">
        <v>37532.542999999998</v>
      </c>
    </row>
    <row r="86" spans="1:8" x14ac:dyDescent="0.25">
      <c r="A86" s="132" t="s">
        <v>347</v>
      </c>
      <c r="B86" s="1961" t="s">
        <v>2021</v>
      </c>
      <c r="C86" s="1987" t="s">
        <v>1138</v>
      </c>
      <c r="D86" s="1965"/>
      <c r="E86" s="1989">
        <v>7706.55</v>
      </c>
      <c r="F86" s="1965">
        <v>2698.645</v>
      </c>
      <c r="G86" s="1991">
        <v>795.42100000000005</v>
      </c>
      <c r="H86" s="126">
        <v>867.53599999999994</v>
      </c>
    </row>
    <row r="87" spans="1:8" x14ac:dyDescent="0.25">
      <c r="A87" s="1959" t="s">
        <v>348</v>
      </c>
      <c r="B87" s="1953" t="s">
        <v>2021</v>
      </c>
      <c r="C87" s="1987" t="s">
        <v>1138</v>
      </c>
      <c r="D87" s="1957"/>
      <c r="E87" s="1992">
        <v>62411.135000000002</v>
      </c>
      <c r="F87" s="1957">
        <v>55274.766000000003</v>
      </c>
      <c r="G87" s="1993">
        <v>54302.875</v>
      </c>
      <c r="H87" s="752">
        <v>48932.754000000001</v>
      </c>
    </row>
    <row r="88" spans="1:8" ht="21" x14ac:dyDescent="0.25">
      <c r="A88" s="1959" t="s">
        <v>349</v>
      </c>
      <c r="B88" s="1953" t="s">
        <v>2021</v>
      </c>
      <c r="C88" s="1987" t="s">
        <v>1138</v>
      </c>
      <c r="D88" s="1957"/>
      <c r="E88" s="1992">
        <v>5410.4960000000001</v>
      </c>
      <c r="F88" s="1957">
        <v>4425.3029999999999</v>
      </c>
      <c r="G88" s="1993">
        <v>4077.866</v>
      </c>
      <c r="H88" s="752">
        <v>3757.0140000000001</v>
      </c>
    </row>
    <row r="89" spans="1:8" x14ac:dyDescent="0.25">
      <c r="A89" s="1959" t="s">
        <v>350</v>
      </c>
      <c r="B89" s="1953" t="s">
        <v>2021</v>
      </c>
      <c r="C89" s="1987" t="s">
        <v>1138</v>
      </c>
      <c r="D89" s="1957"/>
      <c r="E89" s="1992">
        <v>4285.8190000000004</v>
      </c>
      <c r="F89" s="1957">
        <v>4509.9610000000002</v>
      </c>
      <c r="G89" s="1993">
        <v>4435.3860000000004</v>
      </c>
      <c r="H89" s="752">
        <v>4673.2690000000002</v>
      </c>
    </row>
    <row r="90" spans="1:8" x14ac:dyDescent="0.25">
      <c r="A90" s="132" t="s">
        <v>351</v>
      </c>
      <c r="B90" s="1961" t="s">
        <v>2021</v>
      </c>
      <c r="C90" s="1987" t="s">
        <v>1138</v>
      </c>
      <c r="D90" s="1965"/>
      <c r="E90" s="1989">
        <v>10383.233</v>
      </c>
      <c r="F90" s="1965">
        <v>10801.81</v>
      </c>
      <c r="G90" s="1991">
        <v>13708.861000000001</v>
      </c>
      <c r="H90" s="126">
        <v>12462.341</v>
      </c>
    </row>
    <row r="91" spans="1:8" x14ac:dyDescent="0.25">
      <c r="A91" s="1960" t="s">
        <v>352</v>
      </c>
      <c r="B91" s="1961" t="s">
        <v>2021</v>
      </c>
      <c r="C91" s="1987" t="s">
        <v>1138</v>
      </c>
      <c r="D91" s="1965"/>
      <c r="E91" s="1989">
        <v>10508.208000000001</v>
      </c>
      <c r="F91" s="1965">
        <v>10481.442999999999</v>
      </c>
      <c r="G91" s="1991">
        <v>9088.6779999999999</v>
      </c>
      <c r="H91" s="126">
        <v>8585.9490000000005</v>
      </c>
    </row>
    <row r="92" spans="1:8" x14ac:dyDescent="0.25">
      <c r="A92" s="132" t="s">
        <v>353</v>
      </c>
      <c r="B92" s="1961" t="s">
        <v>2021</v>
      </c>
      <c r="C92" s="1987" t="s">
        <v>1138</v>
      </c>
      <c r="D92" s="1965"/>
      <c r="E92" s="1989">
        <v>20480.189999999999</v>
      </c>
      <c r="F92" s="1965">
        <v>21082.99</v>
      </c>
      <c r="G92" s="1991">
        <v>22912.993999999999</v>
      </c>
      <c r="H92" s="126">
        <v>21557.467000000001</v>
      </c>
    </row>
    <row r="93" spans="1:8" x14ac:dyDescent="0.25">
      <c r="A93" s="132" t="s">
        <v>354</v>
      </c>
      <c r="B93" s="1961" t="s">
        <v>2021</v>
      </c>
      <c r="C93" s="1987" t="s">
        <v>1138</v>
      </c>
      <c r="D93" s="1965"/>
      <c r="E93" s="1989">
        <v>78999.657999999996</v>
      </c>
      <c r="F93" s="1965">
        <v>75030.361999999994</v>
      </c>
      <c r="G93" s="1991">
        <v>74314.25</v>
      </c>
      <c r="H93" s="126">
        <v>72536.665999999997</v>
      </c>
    </row>
    <row r="94" spans="1:8" x14ac:dyDescent="0.25">
      <c r="A94" s="132" t="s">
        <v>355</v>
      </c>
      <c r="B94" s="1961" t="s">
        <v>2021</v>
      </c>
      <c r="C94" s="1987" t="s">
        <v>1138</v>
      </c>
      <c r="D94" s="1965"/>
      <c r="E94" s="1989">
        <v>12005.106</v>
      </c>
      <c r="F94" s="1965">
        <v>11671.972</v>
      </c>
      <c r="G94" s="1991">
        <v>13198.567999999999</v>
      </c>
      <c r="H94" s="126">
        <v>12282.634</v>
      </c>
    </row>
    <row r="95" spans="1:8" x14ac:dyDescent="0.25">
      <c r="A95" s="132" t="s">
        <v>356</v>
      </c>
      <c r="B95" s="1961" t="s">
        <v>2021</v>
      </c>
      <c r="C95" s="1987" t="s">
        <v>1138</v>
      </c>
      <c r="D95" s="1965"/>
      <c r="E95" s="1989">
        <v>127120.461</v>
      </c>
      <c r="F95" s="1965">
        <v>113004.905</v>
      </c>
      <c r="G95" s="1991">
        <v>108573.113</v>
      </c>
      <c r="H95" s="126">
        <v>90308.637000000002</v>
      </c>
    </row>
    <row r="96" spans="1:8" x14ac:dyDescent="0.25">
      <c r="A96" s="132" t="s">
        <v>357</v>
      </c>
      <c r="B96" s="1961" t="s">
        <v>2021</v>
      </c>
      <c r="C96" s="1987" t="s">
        <v>1138</v>
      </c>
      <c r="D96" s="1965"/>
      <c r="E96" s="1989">
        <v>186046.24100000001</v>
      </c>
      <c r="F96" s="1965">
        <v>167205.44899999999</v>
      </c>
      <c r="G96" s="1991">
        <v>168383.883</v>
      </c>
      <c r="H96" s="126">
        <v>154522.43</v>
      </c>
    </row>
    <row r="97" spans="1:8" x14ac:dyDescent="0.25">
      <c r="A97" s="132" t="s">
        <v>358</v>
      </c>
      <c r="B97" s="1961" t="s">
        <v>2021</v>
      </c>
      <c r="C97" s="1987" t="s">
        <v>1138</v>
      </c>
      <c r="D97" s="1965"/>
      <c r="E97" s="1989">
        <v>79501.962</v>
      </c>
      <c r="F97" s="1965">
        <v>72437.070000000007</v>
      </c>
      <c r="G97" s="1991">
        <v>67868.623999999996</v>
      </c>
      <c r="H97" s="126">
        <v>61401.642</v>
      </c>
    </row>
    <row r="98" spans="1:8" x14ac:dyDescent="0.25">
      <c r="A98" s="1960" t="s">
        <v>359</v>
      </c>
      <c r="B98" s="1961" t="s">
        <v>2021</v>
      </c>
      <c r="C98" s="1987" t="s">
        <v>1138</v>
      </c>
      <c r="D98" s="1965"/>
      <c r="E98" s="1989">
        <v>16640.665000000001</v>
      </c>
      <c r="F98" s="1965">
        <v>17486.456999999999</v>
      </c>
      <c r="G98" s="1991">
        <v>18391.311000000002</v>
      </c>
      <c r="H98" s="126">
        <v>17297.744999999999</v>
      </c>
    </row>
    <row r="99" spans="1:8" x14ac:dyDescent="0.25">
      <c r="A99" s="1960" t="s">
        <v>360</v>
      </c>
      <c r="B99" s="1961" t="s">
        <v>2021</v>
      </c>
      <c r="C99" s="1987" t="s">
        <v>1138</v>
      </c>
      <c r="D99" s="1965"/>
      <c r="E99" s="1989">
        <v>17455.593000000001</v>
      </c>
      <c r="F99" s="1965">
        <v>16578.682000000001</v>
      </c>
      <c r="G99" s="1991">
        <v>16234.575000000001</v>
      </c>
      <c r="H99" s="126">
        <v>14948.392</v>
      </c>
    </row>
    <row r="100" spans="1:8" x14ac:dyDescent="0.25">
      <c r="A100" s="132" t="s">
        <v>361</v>
      </c>
      <c r="B100" s="1961" t="s">
        <v>2021</v>
      </c>
      <c r="C100" s="1987" t="s">
        <v>1138</v>
      </c>
      <c r="D100" s="1965"/>
      <c r="E100" s="1989">
        <v>99.397000000000006</v>
      </c>
      <c r="F100" s="1965">
        <v>98.34</v>
      </c>
      <c r="G100" s="1991">
        <v>75.546000000000006</v>
      </c>
      <c r="H100" s="126">
        <v>75.028000000000006</v>
      </c>
    </row>
    <row r="101" spans="1:8" x14ac:dyDescent="0.25">
      <c r="A101" s="132" t="s">
        <v>362</v>
      </c>
      <c r="B101" s="1961" t="s">
        <v>2021</v>
      </c>
      <c r="C101" s="1987" t="s">
        <v>1138</v>
      </c>
      <c r="D101" s="1965"/>
      <c r="E101" s="1989">
        <v>5976.7489999999998</v>
      </c>
      <c r="F101" s="1965">
        <v>5488.174</v>
      </c>
      <c r="G101" s="1991">
        <v>5937.1980000000003</v>
      </c>
      <c r="H101" s="126">
        <v>5500.0320000000002</v>
      </c>
    </row>
    <row r="102" spans="1:8" x14ac:dyDescent="0.25">
      <c r="A102" s="132" t="s">
        <v>363</v>
      </c>
      <c r="B102" s="1961" t="s">
        <v>2021</v>
      </c>
      <c r="C102" s="1987" t="s">
        <v>1138</v>
      </c>
      <c r="D102" s="1965"/>
      <c r="E102" s="1989">
        <v>30953.142</v>
      </c>
      <c r="F102" s="1965">
        <v>29464.271000000001</v>
      </c>
      <c r="G102" s="1991">
        <v>28452.016</v>
      </c>
      <c r="H102" s="126">
        <v>24266.287</v>
      </c>
    </row>
    <row r="103" spans="1:8" x14ac:dyDescent="0.25">
      <c r="A103" s="132" t="s">
        <v>364</v>
      </c>
      <c r="B103" s="1961" t="s">
        <v>2021</v>
      </c>
      <c r="C103" s="1987" t="s">
        <v>1138</v>
      </c>
      <c r="D103" s="1965"/>
      <c r="E103" s="1989">
        <v>19355.228999999999</v>
      </c>
      <c r="F103" s="1965">
        <v>18279.423999999999</v>
      </c>
      <c r="G103" s="1991">
        <v>16913.811000000002</v>
      </c>
      <c r="H103" s="126">
        <v>14557.076999999999</v>
      </c>
    </row>
    <row r="104" spans="1:8" x14ac:dyDescent="0.25">
      <c r="A104" s="132" t="s">
        <v>365</v>
      </c>
      <c r="B104" s="1961" t="s">
        <v>2021</v>
      </c>
      <c r="C104" s="1987" t="s">
        <v>1138</v>
      </c>
      <c r="D104" s="1965"/>
      <c r="E104" s="1989">
        <v>9067.9930000000004</v>
      </c>
      <c r="F104" s="1965">
        <v>7955.2759999999998</v>
      </c>
      <c r="G104" s="1991">
        <v>8426.9369999999999</v>
      </c>
      <c r="H104" s="126">
        <v>6991.6890000000003</v>
      </c>
    </row>
    <row r="105" spans="1:8" ht="13.5" customHeight="1" x14ac:dyDescent="0.25">
      <c r="A105" s="1960" t="s">
        <v>366</v>
      </c>
      <c r="B105" s="1961" t="s">
        <v>2021</v>
      </c>
      <c r="C105" s="1987" t="s">
        <v>1138</v>
      </c>
      <c r="D105" s="1965"/>
      <c r="E105" s="1989">
        <v>1584.2159999999999</v>
      </c>
      <c r="F105" s="1965">
        <v>1843.4179999999999</v>
      </c>
      <c r="G105" s="1991">
        <v>1384.3689999999999</v>
      </c>
      <c r="H105" s="126">
        <v>1233.663</v>
      </c>
    </row>
    <row r="106" spans="1:8" x14ac:dyDescent="0.25">
      <c r="A106" s="132" t="s">
        <v>367</v>
      </c>
      <c r="B106" s="1961" t="s">
        <v>2021</v>
      </c>
      <c r="C106" s="1987" t="s">
        <v>1138</v>
      </c>
      <c r="D106" s="1965"/>
      <c r="E106" s="1989">
        <v>3879.7579999999998</v>
      </c>
      <c r="F106" s="1965">
        <v>3779.348</v>
      </c>
      <c r="G106" s="1991">
        <v>2272.6999999999998</v>
      </c>
      <c r="H106" s="126">
        <v>1590.992</v>
      </c>
    </row>
    <row r="107" spans="1:8" x14ac:dyDescent="0.25">
      <c r="A107" s="132" t="s">
        <v>368</v>
      </c>
      <c r="B107" s="1961" t="s">
        <v>2021</v>
      </c>
      <c r="C107" s="1987" t="s">
        <v>1138</v>
      </c>
      <c r="D107" s="1965"/>
      <c r="E107" s="1989">
        <v>16162.916999999999</v>
      </c>
      <c r="F107" s="1965">
        <v>13075.633</v>
      </c>
      <c r="G107" s="1991">
        <v>12958.575000000001</v>
      </c>
      <c r="H107" s="126">
        <v>10369.295</v>
      </c>
    </row>
    <row r="108" spans="1:8" x14ac:dyDescent="0.25">
      <c r="A108" s="132" t="s">
        <v>369</v>
      </c>
      <c r="B108" s="1961" t="s">
        <v>2021</v>
      </c>
      <c r="C108" s="1987" t="s">
        <v>1138</v>
      </c>
      <c r="D108" s="1965"/>
      <c r="E108" s="1989">
        <v>6851.04</v>
      </c>
      <c r="F108" s="1965">
        <v>5429.8280000000004</v>
      </c>
      <c r="G108" s="1991">
        <v>4911.8310000000001</v>
      </c>
      <c r="H108" s="126">
        <v>4221.4639999999999</v>
      </c>
    </row>
    <row r="109" spans="1:8" ht="7.5" customHeight="1" x14ac:dyDescent="0.25">
      <c r="A109" s="1994"/>
      <c r="B109" s="1961"/>
      <c r="C109" s="1967"/>
      <c r="D109" s="1969"/>
      <c r="E109" s="1995"/>
      <c r="F109" s="1969"/>
      <c r="G109" s="1969"/>
      <c r="H109" s="1970"/>
    </row>
    <row r="110" spans="1:8" ht="13" thickBot="1" x14ac:dyDescent="0.3">
      <c r="A110" s="1996" t="s">
        <v>2031</v>
      </c>
      <c r="B110" s="1997" t="s">
        <v>319</v>
      </c>
      <c r="C110" s="1998" t="s">
        <v>1138</v>
      </c>
      <c r="D110" s="1999"/>
      <c r="E110" s="2000">
        <v>2.2000000000000002</v>
      </c>
      <c r="F110" s="2001">
        <v>2.3288018653175975</v>
      </c>
      <c r="G110" s="2001">
        <v>2.3288018653175975</v>
      </c>
      <c r="H110" s="2002">
        <v>2.3288018653175975</v>
      </c>
    </row>
    <row r="111" spans="1:8" ht="13.5" customHeight="1" x14ac:dyDescent="0.25">
      <c r="A111" s="2455"/>
      <c r="B111" s="2456"/>
      <c r="C111" s="2456"/>
      <c r="D111" s="2456"/>
      <c r="E111" s="2456"/>
      <c r="F111" s="2456"/>
      <c r="G111" s="2456"/>
      <c r="H111" s="2456"/>
    </row>
    <row r="112" spans="1:8" ht="17.25" customHeight="1" thickBot="1" x14ac:dyDescent="0.3">
      <c r="A112" s="1979" t="s">
        <v>2032</v>
      </c>
      <c r="B112" s="1942"/>
      <c r="C112" s="1942"/>
      <c r="D112" s="1942"/>
      <c r="E112" s="1942"/>
      <c r="F112" s="1942"/>
      <c r="G112" s="1942"/>
      <c r="H112" s="1942"/>
    </row>
    <row r="113" spans="1:8" ht="18" customHeight="1" x14ac:dyDescent="0.25">
      <c r="A113" s="1945" t="s">
        <v>333</v>
      </c>
      <c r="B113" s="1980" t="s">
        <v>2021</v>
      </c>
      <c r="C113" s="2003">
        <v>8105938.25</v>
      </c>
      <c r="D113" s="2004" t="s">
        <v>2028</v>
      </c>
      <c r="E113" s="2005">
        <f>SUM(E114:E150)</f>
        <v>6689878.1659999993</v>
      </c>
      <c r="F113" s="1984">
        <v>5863403.2300000004</v>
      </c>
      <c r="G113" s="2006">
        <v>6945153.5639999975</v>
      </c>
      <c r="H113" s="1986">
        <v>6548073.675999999</v>
      </c>
    </row>
    <row r="114" spans="1:8" x14ac:dyDescent="0.25">
      <c r="A114" s="1952" t="s">
        <v>334</v>
      </c>
      <c r="B114" s="1961" t="s">
        <v>2021</v>
      </c>
      <c r="C114" s="1987">
        <v>12374.413</v>
      </c>
      <c r="D114" s="2007" t="s">
        <v>2028</v>
      </c>
      <c r="E114" s="1964">
        <v>11806.325000000001</v>
      </c>
      <c r="F114" s="1990">
        <v>11894.734</v>
      </c>
      <c r="G114" s="126">
        <v>18489.361000000001</v>
      </c>
      <c r="H114" s="126">
        <v>19098.562999999998</v>
      </c>
    </row>
    <row r="115" spans="1:8" x14ac:dyDescent="0.25">
      <c r="A115" s="1952" t="s">
        <v>335</v>
      </c>
      <c r="B115" s="1961" t="s">
        <v>2021</v>
      </c>
      <c r="C115" s="1987">
        <v>874948.02599999995</v>
      </c>
      <c r="D115" s="1963" t="s">
        <v>2028</v>
      </c>
      <c r="E115" s="1964">
        <v>747005.61499999999</v>
      </c>
      <c r="F115" s="1965">
        <v>661000.62699999998</v>
      </c>
      <c r="G115" s="126">
        <v>799003.31200000003</v>
      </c>
      <c r="H115" s="126">
        <v>779654.848</v>
      </c>
    </row>
    <row r="116" spans="1:8" x14ac:dyDescent="0.25">
      <c r="A116" s="1959" t="s">
        <v>336</v>
      </c>
      <c r="B116" s="1953" t="s">
        <v>2021</v>
      </c>
      <c r="C116" s="1987">
        <v>167327.277</v>
      </c>
      <c r="D116" s="1963" t="s">
        <v>2028</v>
      </c>
      <c r="E116" s="1956">
        <v>149545.908</v>
      </c>
      <c r="F116" s="1957">
        <v>135600.69</v>
      </c>
      <c r="G116" s="752">
        <v>186829.00599999999</v>
      </c>
      <c r="H116" s="752">
        <v>188216.25399999999</v>
      </c>
    </row>
    <row r="117" spans="1:8" x14ac:dyDescent="0.25">
      <c r="A117" s="1952" t="s">
        <v>337</v>
      </c>
      <c r="B117" s="1961" t="s">
        <v>2021</v>
      </c>
      <c r="C117" s="1987">
        <v>21399.385999999999</v>
      </c>
      <c r="D117" s="1963" t="s">
        <v>2028</v>
      </c>
      <c r="E117" s="1964">
        <v>18022.503000000001</v>
      </c>
      <c r="F117" s="1965">
        <v>15858.832</v>
      </c>
      <c r="G117" s="126">
        <v>19993.174999999999</v>
      </c>
      <c r="H117" s="126">
        <v>20785.583999999999</v>
      </c>
    </row>
    <row r="118" spans="1:8" x14ac:dyDescent="0.25">
      <c r="A118" s="1952" t="s">
        <v>338</v>
      </c>
      <c r="B118" s="1961" t="s">
        <v>2021</v>
      </c>
      <c r="C118" s="1987">
        <v>2430.299</v>
      </c>
      <c r="D118" s="1963" t="s">
        <v>2028</v>
      </c>
      <c r="E118" s="1964">
        <v>2922.07</v>
      </c>
      <c r="F118" s="1965">
        <v>2982.6759999999999</v>
      </c>
      <c r="G118" s="126">
        <v>10651.428</v>
      </c>
      <c r="H118" s="126">
        <v>9607.5540000000001</v>
      </c>
    </row>
    <row r="119" spans="1:8" x14ac:dyDescent="0.25">
      <c r="A119" s="1952" t="s">
        <v>339</v>
      </c>
      <c r="B119" s="1961" t="s">
        <v>2021</v>
      </c>
      <c r="C119" s="1987">
        <v>138544.75899999999</v>
      </c>
      <c r="D119" s="1963" t="s">
        <v>2028</v>
      </c>
      <c r="E119" s="1964">
        <v>109893.909</v>
      </c>
      <c r="F119" s="1965">
        <v>73089.054999999993</v>
      </c>
      <c r="G119" s="126">
        <v>117297.55</v>
      </c>
      <c r="H119" s="126">
        <v>103379.232</v>
      </c>
    </row>
    <row r="120" spans="1:8" x14ac:dyDescent="0.25">
      <c r="A120" s="1952" t="s">
        <v>340</v>
      </c>
      <c r="B120" s="1961" t="s">
        <v>2021</v>
      </c>
      <c r="C120" s="1987">
        <v>7223.6610000000001</v>
      </c>
      <c r="D120" s="1963" t="s">
        <v>2028</v>
      </c>
      <c r="E120" s="1964">
        <v>7470.5280000000002</v>
      </c>
      <c r="F120" s="1965">
        <v>6602.8059999999996</v>
      </c>
      <c r="G120" s="126">
        <v>7031.8789999999999</v>
      </c>
      <c r="H120" s="126">
        <v>6247.4920000000002</v>
      </c>
    </row>
    <row r="121" spans="1:8" ht="21" x14ac:dyDescent="0.25">
      <c r="A121" s="1959" t="s">
        <v>341</v>
      </c>
      <c r="B121" s="1953" t="s">
        <v>2021</v>
      </c>
      <c r="C121" s="1987">
        <v>175720.11</v>
      </c>
      <c r="D121" s="1963" t="s">
        <v>2028</v>
      </c>
      <c r="E121" s="1956">
        <v>153634.739</v>
      </c>
      <c r="F121" s="1957">
        <v>145997.79300000001</v>
      </c>
      <c r="G121" s="752">
        <v>163667.427</v>
      </c>
      <c r="H121" s="752">
        <v>155075.33100000001</v>
      </c>
    </row>
    <row r="122" spans="1:8" ht="21" x14ac:dyDescent="0.25">
      <c r="A122" s="1959" t="s">
        <v>342</v>
      </c>
      <c r="B122" s="1953" t="s">
        <v>2021</v>
      </c>
      <c r="C122" s="1987">
        <v>911152.995</v>
      </c>
      <c r="D122" s="1963" t="s">
        <v>2028</v>
      </c>
      <c r="E122" s="1956">
        <v>853909.01800000004</v>
      </c>
      <c r="F122" s="1957">
        <v>828447.09600000002</v>
      </c>
      <c r="G122" s="752">
        <v>895620.75800000003</v>
      </c>
      <c r="H122" s="752">
        <v>854698.23199999996</v>
      </c>
    </row>
    <row r="123" spans="1:8" ht="21" x14ac:dyDescent="0.25">
      <c r="A123" s="1960" t="s">
        <v>343</v>
      </c>
      <c r="B123" s="1961" t="s">
        <v>2021</v>
      </c>
      <c r="C123" s="1987">
        <v>4513.0150000000003</v>
      </c>
      <c r="D123" s="1963" t="s">
        <v>2028</v>
      </c>
      <c r="E123" s="1964">
        <v>3932.674</v>
      </c>
      <c r="F123" s="1965">
        <v>3618.8580000000002</v>
      </c>
      <c r="G123" s="126">
        <v>4605.8580000000002</v>
      </c>
      <c r="H123" s="126">
        <v>4073.768</v>
      </c>
    </row>
    <row r="124" spans="1:8" x14ac:dyDescent="0.25">
      <c r="A124" s="1966" t="s">
        <v>344</v>
      </c>
      <c r="B124" s="1961" t="s">
        <v>2021</v>
      </c>
      <c r="C124" s="1987">
        <v>371076.58299999998</v>
      </c>
      <c r="D124" s="1963" t="s">
        <v>2028</v>
      </c>
      <c r="E124" s="1964">
        <v>352291.788</v>
      </c>
      <c r="F124" s="1965">
        <v>369390.22100000002</v>
      </c>
      <c r="G124" s="126">
        <v>337017.63500000001</v>
      </c>
      <c r="H124" s="126">
        <v>316102.20299999998</v>
      </c>
    </row>
    <row r="125" spans="1:8" x14ac:dyDescent="0.25">
      <c r="A125" s="132" t="s">
        <v>345</v>
      </c>
      <c r="B125" s="1961" t="s">
        <v>2021</v>
      </c>
      <c r="C125" s="1987">
        <v>138369.323</v>
      </c>
      <c r="D125" s="1963" t="s">
        <v>2028</v>
      </c>
      <c r="E125" s="1964">
        <v>124137.261</v>
      </c>
      <c r="F125" s="1965">
        <v>113548.015</v>
      </c>
      <c r="G125" s="126">
        <v>133418.17300000001</v>
      </c>
      <c r="H125" s="126">
        <v>137942.736</v>
      </c>
    </row>
    <row r="126" spans="1:8" ht="16.5" customHeight="1" x14ac:dyDescent="0.25">
      <c r="A126" s="1960" t="s">
        <v>346</v>
      </c>
      <c r="B126" s="1961" t="s">
        <v>2021</v>
      </c>
      <c r="C126" s="1987">
        <v>133456.326</v>
      </c>
      <c r="D126" s="1963" t="s">
        <v>2028</v>
      </c>
      <c r="E126" s="1964">
        <v>140645.163</v>
      </c>
      <c r="F126" s="1965">
        <v>138876.799</v>
      </c>
      <c r="G126" s="126">
        <v>167727.84299999999</v>
      </c>
      <c r="H126" s="126">
        <v>179844.68599999999</v>
      </c>
    </row>
    <row r="127" spans="1:8" ht="13.5" customHeight="1" x14ac:dyDescent="0.25">
      <c r="A127" s="132" t="s">
        <v>347</v>
      </c>
      <c r="B127" s="1961" t="s">
        <v>2021</v>
      </c>
      <c r="C127" s="1987">
        <v>38411.61</v>
      </c>
      <c r="D127" s="1963" t="s">
        <v>2028</v>
      </c>
      <c r="E127" s="1964">
        <v>23834.084999999999</v>
      </c>
      <c r="F127" s="1965">
        <v>11137.609</v>
      </c>
      <c r="G127" s="126">
        <v>7319.7950000000001</v>
      </c>
      <c r="H127" s="126">
        <v>5468.1940000000004</v>
      </c>
    </row>
    <row r="128" spans="1:8" ht="20.25" customHeight="1" x14ac:dyDescent="0.25">
      <c r="A128" s="1959" t="s">
        <v>348</v>
      </c>
      <c r="B128" s="1953" t="s">
        <v>2021</v>
      </c>
      <c r="C128" s="1987">
        <v>549642.08600000001</v>
      </c>
      <c r="D128" s="1963" t="s">
        <v>2028</v>
      </c>
      <c r="E128" s="1956">
        <v>423842.72100000002</v>
      </c>
      <c r="F128" s="1957">
        <v>332088.05900000001</v>
      </c>
      <c r="G128" s="752">
        <v>398548.43199999997</v>
      </c>
      <c r="H128" s="752">
        <v>360079.592</v>
      </c>
    </row>
    <row r="129" spans="1:8" ht="21" x14ac:dyDescent="0.25">
      <c r="A129" s="1959" t="s">
        <v>349</v>
      </c>
      <c r="B129" s="1953" t="s">
        <v>2021</v>
      </c>
      <c r="C129" s="1987">
        <v>37818.784</v>
      </c>
      <c r="D129" s="1963" t="s">
        <v>2028</v>
      </c>
      <c r="E129" s="1956">
        <v>26734.14</v>
      </c>
      <c r="F129" s="1957">
        <v>21152.437999999998</v>
      </c>
      <c r="G129" s="752">
        <v>22539.573</v>
      </c>
      <c r="H129" s="752">
        <v>25026.268</v>
      </c>
    </row>
    <row r="130" spans="1:8" x14ac:dyDescent="0.25">
      <c r="A130" s="1959" t="s">
        <v>350</v>
      </c>
      <c r="B130" s="1953" t="s">
        <v>2021</v>
      </c>
      <c r="C130" s="1987">
        <v>68739.133000000002</v>
      </c>
      <c r="D130" s="1963" t="s">
        <v>2028</v>
      </c>
      <c r="E130" s="1956">
        <v>67975.175000000003</v>
      </c>
      <c r="F130" s="1957">
        <v>58360.082999999999</v>
      </c>
      <c r="G130" s="752">
        <v>94247.145000000004</v>
      </c>
      <c r="H130" s="752">
        <v>91483.634999999995</v>
      </c>
    </row>
    <row r="131" spans="1:8" x14ac:dyDescent="0.25">
      <c r="A131" s="132" t="s">
        <v>351</v>
      </c>
      <c r="B131" s="1961" t="s">
        <v>2021</v>
      </c>
      <c r="C131" s="1987">
        <v>86784.37</v>
      </c>
      <c r="D131" s="1963" t="s">
        <v>2028</v>
      </c>
      <c r="E131" s="1964">
        <v>60173.673000000003</v>
      </c>
      <c r="F131" s="1965">
        <v>48589.714</v>
      </c>
      <c r="G131" s="126">
        <v>123207.007</v>
      </c>
      <c r="H131" s="126">
        <v>111045.872</v>
      </c>
    </row>
    <row r="132" spans="1:8" x14ac:dyDescent="0.25">
      <c r="A132" s="1960" t="s">
        <v>352</v>
      </c>
      <c r="B132" s="1961" t="s">
        <v>2021</v>
      </c>
      <c r="C132" s="1987">
        <v>78761.717999999993</v>
      </c>
      <c r="D132" s="1963" t="s">
        <v>2028</v>
      </c>
      <c r="E132" s="1964">
        <v>54312.406000000003</v>
      </c>
      <c r="F132" s="1965">
        <v>44014.726000000002</v>
      </c>
      <c r="G132" s="126">
        <v>37480.591999999997</v>
      </c>
      <c r="H132" s="126">
        <v>35291.775000000001</v>
      </c>
    </row>
    <row r="133" spans="1:8" x14ac:dyDescent="0.25">
      <c r="A133" s="132" t="s">
        <v>353</v>
      </c>
      <c r="B133" s="1961" t="s">
        <v>2021</v>
      </c>
      <c r="C133" s="1987">
        <v>59510.847000000002</v>
      </c>
      <c r="D133" s="1963" t="s">
        <v>2028</v>
      </c>
      <c r="E133" s="1964">
        <v>54298.495000000003</v>
      </c>
      <c r="F133" s="1965">
        <v>50179.006999999998</v>
      </c>
      <c r="G133" s="126">
        <v>70568.922000000006</v>
      </c>
      <c r="H133" s="126">
        <v>63067.377</v>
      </c>
    </row>
    <row r="134" spans="1:8" x14ac:dyDescent="0.25">
      <c r="A134" s="132" t="s">
        <v>354</v>
      </c>
      <c r="B134" s="1961" t="s">
        <v>2021</v>
      </c>
      <c r="C134" s="1987">
        <v>718545.69400000002</v>
      </c>
      <c r="D134" s="1963" t="s">
        <v>2028</v>
      </c>
      <c r="E134" s="1964">
        <v>713290.78899999999</v>
      </c>
      <c r="F134" s="1965">
        <v>636990.38300000003</v>
      </c>
      <c r="G134" s="126">
        <v>649553.23699999996</v>
      </c>
      <c r="H134" s="126">
        <v>640942.17700000003</v>
      </c>
    </row>
    <row r="135" spans="1:8" x14ac:dyDescent="0.25">
      <c r="A135" s="132" t="s">
        <v>355</v>
      </c>
      <c r="B135" s="1961" t="s">
        <v>2021</v>
      </c>
      <c r="C135" s="1987">
        <v>36211.457000000002</v>
      </c>
      <c r="D135" s="1963" t="s">
        <v>2028</v>
      </c>
      <c r="E135" s="1964">
        <v>35439.531000000003</v>
      </c>
      <c r="F135" s="1965">
        <v>36073.646000000001</v>
      </c>
      <c r="G135" s="126">
        <v>40931.949999999997</v>
      </c>
      <c r="H135" s="126">
        <v>38114.921999999999</v>
      </c>
    </row>
    <row r="136" spans="1:8" x14ac:dyDescent="0.25">
      <c r="A136" s="132" t="s">
        <v>356</v>
      </c>
      <c r="B136" s="1961" t="s">
        <v>2021</v>
      </c>
      <c r="C136" s="1987">
        <v>649304.89300000004</v>
      </c>
      <c r="D136" s="1963" t="s">
        <v>2028</v>
      </c>
      <c r="E136" s="1964">
        <v>555000.25199999998</v>
      </c>
      <c r="F136" s="1965">
        <v>490220.435</v>
      </c>
      <c r="G136" s="126">
        <v>528694.07200000004</v>
      </c>
      <c r="H136" s="126">
        <v>471788.73700000002</v>
      </c>
    </row>
    <row r="137" spans="1:8" x14ac:dyDescent="0.25">
      <c r="A137" s="132" t="s">
        <v>357</v>
      </c>
      <c r="B137" s="1961" t="s">
        <v>2021</v>
      </c>
      <c r="C137" s="1987">
        <v>1136221.166</v>
      </c>
      <c r="D137" s="1963" t="s">
        <v>2028</v>
      </c>
      <c r="E137" s="1964">
        <v>894750.28700000001</v>
      </c>
      <c r="F137" s="1965">
        <v>768197.43400000001</v>
      </c>
      <c r="G137" s="126">
        <v>911563.57799999998</v>
      </c>
      <c r="H137" s="126">
        <v>845251.85800000001</v>
      </c>
    </row>
    <row r="138" spans="1:8" x14ac:dyDescent="0.25">
      <c r="A138" s="132" t="s">
        <v>358</v>
      </c>
      <c r="B138" s="1961" t="s">
        <v>2021</v>
      </c>
      <c r="C138" s="1987">
        <v>504275.99699999997</v>
      </c>
      <c r="D138" s="1963" t="s">
        <v>2028</v>
      </c>
      <c r="E138" s="1964">
        <v>398933.125</v>
      </c>
      <c r="F138" s="1965">
        <v>332358.908</v>
      </c>
      <c r="G138" s="126">
        <v>365660.46799999999</v>
      </c>
      <c r="H138" s="126">
        <v>330613.94500000001</v>
      </c>
    </row>
    <row r="139" spans="1:8" x14ac:dyDescent="0.25">
      <c r="A139" s="1960" t="s">
        <v>359</v>
      </c>
      <c r="B139" s="1961" t="s">
        <v>2021</v>
      </c>
      <c r="C139" s="1987">
        <v>94462.284</v>
      </c>
      <c r="D139" s="1963" t="s">
        <v>2028</v>
      </c>
      <c r="E139" s="1964">
        <v>68704.816000000006</v>
      </c>
      <c r="F139" s="1965">
        <v>64175.010999999999</v>
      </c>
      <c r="G139" s="126">
        <v>87137.391000000003</v>
      </c>
      <c r="H139" s="126">
        <v>83953.823999999993</v>
      </c>
    </row>
    <row r="140" spans="1:8" x14ac:dyDescent="0.25">
      <c r="A140" s="1960" t="s">
        <v>360</v>
      </c>
      <c r="B140" s="1961" t="s">
        <v>2021</v>
      </c>
      <c r="C140" s="1987">
        <v>91713.17</v>
      </c>
      <c r="D140" s="1963" t="s">
        <v>2028</v>
      </c>
      <c r="E140" s="1964">
        <v>83594.873999999996</v>
      </c>
      <c r="F140" s="1965">
        <v>76789.055999999997</v>
      </c>
      <c r="G140" s="126">
        <v>83230.017000000007</v>
      </c>
      <c r="H140" s="126">
        <v>76159.63</v>
      </c>
    </row>
    <row r="141" spans="1:8" x14ac:dyDescent="0.25">
      <c r="A141" s="132" t="s">
        <v>361</v>
      </c>
      <c r="B141" s="1961" t="s">
        <v>2021</v>
      </c>
      <c r="C141" s="1987">
        <v>373.42399999999998</v>
      </c>
      <c r="D141" s="1963" t="s">
        <v>2028</v>
      </c>
      <c r="E141" s="1964">
        <v>568.34799999999996</v>
      </c>
      <c r="F141" s="1965">
        <v>826.33399999999995</v>
      </c>
      <c r="G141" s="126">
        <v>603.64599999999996</v>
      </c>
      <c r="H141" s="126">
        <v>563.29700000000003</v>
      </c>
    </row>
    <row r="142" spans="1:8" x14ac:dyDescent="0.25">
      <c r="A142" s="132" t="s">
        <v>362</v>
      </c>
      <c r="B142" s="1961" t="s">
        <v>2021</v>
      </c>
      <c r="C142" s="1987">
        <v>14943.151</v>
      </c>
      <c r="D142" s="1963" t="s">
        <v>2028</v>
      </c>
      <c r="E142" s="1964">
        <v>11072.734</v>
      </c>
      <c r="F142" s="1965">
        <v>9551.7340000000004</v>
      </c>
      <c r="G142" s="126">
        <v>12443.522000000001</v>
      </c>
      <c r="H142" s="126">
        <v>10783.602000000001</v>
      </c>
    </row>
    <row r="143" spans="1:8" x14ac:dyDescent="0.25">
      <c r="A143" s="132" t="s">
        <v>363</v>
      </c>
      <c r="B143" s="1961" t="s">
        <v>2021</v>
      </c>
      <c r="C143" s="1987">
        <v>554845.13699999999</v>
      </c>
      <c r="D143" s="1963" t="s">
        <v>2028</v>
      </c>
      <c r="E143" s="1964">
        <v>286523.57400000002</v>
      </c>
      <c r="F143" s="1965">
        <v>196637.06899999999</v>
      </c>
      <c r="G143" s="126">
        <v>390091.21299999999</v>
      </c>
      <c r="H143" s="126">
        <v>340997.93900000001</v>
      </c>
    </row>
    <row r="144" spans="1:8" x14ac:dyDescent="0.25">
      <c r="A144" s="132" t="s">
        <v>364</v>
      </c>
      <c r="B144" s="1961" t="s">
        <v>2021</v>
      </c>
      <c r="C144" s="1987">
        <v>233606.35800000001</v>
      </c>
      <c r="D144" s="1963" t="s">
        <v>2028</v>
      </c>
      <c r="E144" s="1964">
        <v>106195.45299999999</v>
      </c>
      <c r="F144" s="1965">
        <v>65925.535999999993</v>
      </c>
      <c r="G144" s="126">
        <v>116625.447</v>
      </c>
      <c r="H144" s="126">
        <v>112961.658</v>
      </c>
    </row>
    <row r="145" spans="1:8" x14ac:dyDescent="0.25">
      <c r="A145" s="132" t="s">
        <v>365</v>
      </c>
      <c r="B145" s="1961" t="s">
        <v>2021</v>
      </c>
      <c r="C145" s="1987">
        <v>106869.75900000001</v>
      </c>
      <c r="D145" s="1963" t="s">
        <v>2028</v>
      </c>
      <c r="E145" s="1964">
        <v>91721.733999999997</v>
      </c>
      <c r="F145" s="1965">
        <v>69500.567999999999</v>
      </c>
      <c r="G145" s="126">
        <v>84651.966</v>
      </c>
      <c r="H145" s="126">
        <v>75785.025999999998</v>
      </c>
    </row>
    <row r="146" spans="1:8" ht="13.5" customHeight="1" x14ac:dyDescent="0.25">
      <c r="A146" s="1960" t="s">
        <v>366</v>
      </c>
      <c r="B146" s="1961" t="s">
        <v>2021</v>
      </c>
      <c r="C146" s="1987">
        <v>20627.868999999999</v>
      </c>
      <c r="D146" s="1963" t="s">
        <v>2028</v>
      </c>
      <c r="E146" s="1964">
        <v>9746.8889999999992</v>
      </c>
      <c r="F146" s="1965">
        <v>7488.2110000000002</v>
      </c>
      <c r="G146" s="126">
        <v>9567.9220000000005</v>
      </c>
      <c r="H146" s="126">
        <v>7890.2719999999999</v>
      </c>
    </row>
    <row r="147" spans="1:8" x14ac:dyDescent="0.25">
      <c r="A147" s="132" t="s">
        <v>367</v>
      </c>
      <c r="B147" s="1961" t="s">
        <v>2021</v>
      </c>
      <c r="C147" s="1987">
        <v>16614.467000000001</v>
      </c>
      <c r="D147" s="1963" t="s">
        <v>2028</v>
      </c>
      <c r="E147" s="1964">
        <v>14837.55</v>
      </c>
      <c r="F147" s="1965">
        <v>13235.47</v>
      </c>
      <c r="G147" s="126">
        <v>8362.8109999999997</v>
      </c>
      <c r="H147" s="126">
        <v>7971.1570000000002</v>
      </c>
    </row>
    <row r="148" spans="1:8" x14ac:dyDescent="0.25">
      <c r="A148" s="132" t="s">
        <v>368</v>
      </c>
      <c r="B148" s="1961" t="s">
        <v>2021</v>
      </c>
      <c r="C148" s="1987">
        <v>24769.593000000001</v>
      </c>
      <c r="D148" s="1963" t="s">
        <v>2028</v>
      </c>
      <c r="E148" s="1964">
        <v>12248.624</v>
      </c>
      <c r="F148" s="1965">
        <v>8514.8050000000003</v>
      </c>
      <c r="G148" s="126">
        <v>24536.776999999998</v>
      </c>
      <c r="H148" s="126">
        <v>22248.291000000001</v>
      </c>
    </row>
    <row r="149" spans="1:8" x14ac:dyDescent="0.25">
      <c r="A149" s="132" t="s">
        <v>369</v>
      </c>
      <c r="B149" s="1961" t="s">
        <v>2021</v>
      </c>
      <c r="C149" s="1987">
        <v>24349.11</v>
      </c>
      <c r="D149" s="1963" t="s">
        <v>2028</v>
      </c>
      <c r="E149" s="1964">
        <v>20861.39</v>
      </c>
      <c r="F149" s="1965">
        <v>14488.791999999999</v>
      </c>
      <c r="G149" s="126">
        <v>16234.675999999999</v>
      </c>
      <c r="H149" s="126">
        <v>15858.145</v>
      </c>
    </row>
    <row r="150" spans="1:8" ht="6.75" customHeight="1" x14ac:dyDescent="0.25">
      <c r="A150" s="1994"/>
      <c r="B150" s="1961"/>
      <c r="C150" s="1967"/>
      <c r="D150" s="1963"/>
      <c r="E150" s="2008"/>
      <c r="F150" s="1969"/>
      <c r="G150" s="1969"/>
      <c r="H150" s="1970"/>
    </row>
    <row r="151" spans="1:8" ht="13" thickBot="1" x14ac:dyDescent="0.3">
      <c r="A151" s="1996" t="s">
        <v>2031</v>
      </c>
      <c r="B151" s="1997" t="s">
        <v>319</v>
      </c>
      <c r="C151" s="2000">
        <v>1.5</v>
      </c>
      <c r="D151" s="2009" t="s">
        <v>2028</v>
      </c>
      <c r="E151" s="2010">
        <v>1.6</v>
      </c>
      <c r="F151" s="2001">
        <v>1.6</v>
      </c>
      <c r="G151" s="2001">
        <v>1.7</v>
      </c>
      <c r="H151" s="2002">
        <v>2</v>
      </c>
    </row>
    <row r="152" spans="1:8" ht="6" customHeight="1" x14ac:dyDescent="0.25">
      <c r="A152" s="2455"/>
      <c r="B152" s="2455"/>
      <c r="C152" s="2455"/>
      <c r="D152" s="2455"/>
      <c r="E152" s="2455"/>
      <c r="F152" s="2455"/>
      <c r="G152" s="2455"/>
      <c r="H152" s="2455"/>
    </row>
    <row r="153" spans="1:8" ht="20.25" customHeight="1" thickBot="1" x14ac:dyDescent="0.3">
      <c r="A153" s="1979" t="s">
        <v>2033</v>
      </c>
      <c r="B153" s="1942"/>
      <c r="C153" s="1942"/>
      <c r="D153" s="1942"/>
      <c r="E153" s="1942"/>
      <c r="F153" s="1942"/>
      <c r="G153" s="1942"/>
      <c r="H153" s="1942"/>
    </row>
    <row r="154" spans="1:8" ht="18" customHeight="1" x14ac:dyDescent="0.25">
      <c r="A154" s="1945" t="s">
        <v>333</v>
      </c>
      <c r="B154" s="1980" t="s">
        <v>2021</v>
      </c>
      <c r="C154" s="1981" t="s">
        <v>1138</v>
      </c>
      <c r="D154" s="1982"/>
      <c r="E154" s="2005">
        <f>SUM(E155:E190)</f>
        <v>2509602.5380000002</v>
      </c>
      <c r="F154" s="2011">
        <f>SUM(F155:F190)</f>
        <v>2165896.4400000004</v>
      </c>
      <c r="G154" s="2012">
        <f>SUM(G155:G190)</f>
        <v>2507686.6349999998</v>
      </c>
      <c r="H154" s="1986">
        <f>SUM(H155:H190)</f>
        <v>2351698.6080000005</v>
      </c>
    </row>
    <row r="155" spans="1:8" x14ac:dyDescent="0.25">
      <c r="A155" s="1952" t="s">
        <v>334</v>
      </c>
      <c r="B155" s="1961" t="s">
        <v>2021</v>
      </c>
      <c r="C155" s="1987" t="s">
        <v>1138</v>
      </c>
      <c r="D155" s="1988"/>
      <c r="E155" s="1964">
        <v>4693.3710000000001</v>
      </c>
      <c r="F155" s="1965">
        <v>4740.6490000000003</v>
      </c>
      <c r="G155" s="2013">
        <v>6812.0259999999998</v>
      </c>
      <c r="H155" s="126">
        <v>7148.674</v>
      </c>
    </row>
    <row r="156" spans="1:8" x14ac:dyDescent="0.25">
      <c r="A156" s="1952" t="s">
        <v>335</v>
      </c>
      <c r="B156" s="1961" t="s">
        <v>2021</v>
      </c>
      <c r="C156" s="1987" t="s">
        <v>1138</v>
      </c>
      <c r="D156" s="1957"/>
      <c r="E156" s="1964">
        <v>303534.17</v>
      </c>
      <c r="F156" s="1965">
        <v>268707.69199999998</v>
      </c>
      <c r="G156" s="2014">
        <v>326802.00199999998</v>
      </c>
      <c r="H156" s="126">
        <v>321657.467</v>
      </c>
    </row>
    <row r="157" spans="1:8" x14ac:dyDescent="0.25">
      <c r="A157" s="1959" t="s">
        <v>336</v>
      </c>
      <c r="B157" s="1953" t="s">
        <v>2021</v>
      </c>
      <c r="C157" s="1987" t="s">
        <v>1138</v>
      </c>
      <c r="D157" s="1957"/>
      <c r="E157" s="1956">
        <v>61009.21</v>
      </c>
      <c r="F157" s="1957">
        <v>54738.675999999999</v>
      </c>
      <c r="G157" s="2015">
        <v>76973.013999999996</v>
      </c>
      <c r="H157" s="752">
        <v>78364.759999999995</v>
      </c>
    </row>
    <row r="158" spans="1:8" x14ac:dyDescent="0.25">
      <c r="A158" s="1952" t="s">
        <v>337</v>
      </c>
      <c r="B158" s="1961" t="s">
        <v>2021</v>
      </c>
      <c r="C158" s="1987" t="s">
        <v>1138</v>
      </c>
      <c r="D158" s="1957"/>
      <c r="E158" s="1964">
        <v>7592.5789999999997</v>
      </c>
      <c r="F158" s="1965">
        <v>7143.4939999999997</v>
      </c>
      <c r="G158" s="2014">
        <v>9005.4210000000003</v>
      </c>
      <c r="H158" s="126">
        <v>9590.7929999999997</v>
      </c>
    </row>
    <row r="159" spans="1:8" x14ac:dyDescent="0.25">
      <c r="A159" s="1952" t="s">
        <v>338</v>
      </c>
      <c r="B159" s="1961" t="s">
        <v>2021</v>
      </c>
      <c r="C159" s="1987" t="s">
        <v>1138</v>
      </c>
      <c r="D159" s="1957"/>
      <c r="E159" s="1964">
        <v>1027.3620000000001</v>
      </c>
      <c r="F159" s="1965">
        <v>721.96699999999998</v>
      </c>
      <c r="G159" s="2014">
        <v>3101.7530000000002</v>
      </c>
      <c r="H159" s="126">
        <v>3131.6170000000002</v>
      </c>
    </row>
    <row r="160" spans="1:8" x14ac:dyDescent="0.25">
      <c r="A160" s="1952" t="s">
        <v>339</v>
      </c>
      <c r="B160" s="1961" t="s">
        <v>2021</v>
      </c>
      <c r="C160" s="1987" t="s">
        <v>1138</v>
      </c>
      <c r="D160" s="1957"/>
      <c r="E160" s="1964">
        <v>31426.99</v>
      </c>
      <c r="F160" s="1965">
        <v>22393.327000000001</v>
      </c>
      <c r="G160" s="2014">
        <v>35394.705999999998</v>
      </c>
      <c r="H160" s="126">
        <v>31601.201000000001</v>
      </c>
    </row>
    <row r="161" spans="1:8" x14ac:dyDescent="0.25">
      <c r="A161" s="1952" t="s">
        <v>340</v>
      </c>
      <c r="B161" s="1961" t="s">
        <v>2021</v>
      </c>
      <c r="C161" s="1987" t="s">
        <v>1138</v>
      </c>
      <c r="D161" s="1957"/>
      <c r="E161" s="1964">
        <v>3721.36</v>
      </c>
      <c r="F161" s="1965">
        <v>3360.681</v>
      </c>
      <c r="G161" s="2014">
        <v>3374.5520000000001</v>
      </c>
      <c r="H161" s="126">
        <v>3149.9670000000001</v>
      </c>
    </row>
    <row r="162" spans="1:8" ht="21" x14ac:dyDescent="0.25">
      <c r="A162" s="1959" t="s">
        <v>341</v>
      </c>
      <c r="B162" s="1953" t="s">
        <v>2021</v>
      </c>
      <c r="C162" s="1987" t="s">
        <v>1138</v>
      </c>
      <c r="D162" s="1965"/>
      <c r="E162" s="1956">
        <v>29197.177</v>
      </c>
      <c r="F162" s="1957">
        <v>24168.878000000001</v>
      </c>
      <c r="G162" s="2015">
        <v>35070.648999999998</v>
      </c>
      <c r="H162" s="752">
        <v>32587.384999999998</v>
      </c>
    </row>
    <row r="163" spans="1:8" ht="21" x14ac:dyDescent="0.25">
      <c r="A163" s="1959" t="s">
        <v>342</v>
      </c>
      <c r="B163" s="1953" t="s">
        <v>2021</v>
      </c>
      <c r="C163" s="1987" t="s">
        <v>1138</v>
      </c>
      <c r="D163" s="1965"/>
      <c r="E163" s="1956">
        <v>92301.221000000005</v>
      </c>
      <c r="F163" s="1957">
        <v>99937.892000000007</v>
      </c>
      <c r="G163" s="2015">
        <v>112927.39599999999</v>
      </c>
      <c r="H163" s="752">
        <v>108434.482</v>
      </c>
    </row>
    <row r="164" spans="1:8" ht="21" x14ac:dyDescent="0.25">
      <c r="A164" s="1959" t="s">
        <v>343</v>
      </c>
      <c r="B164" s="1953" t="s">
        <v>2021</v>
      </c>
      <c r="C164" s="1987" t="s">
        <v>1138</v>
      </c>
      <c r="D164" s="1965"/>
      <c r="E164" s="1956">
        <v>760.84699999999998</v>
      </c>
      <c r="F164" s="1957">
        <v>800.88499999999999</v>
      </c>
      <c r="G164" s="2015">
        <v>1270.124</v>
      </c>
      <c r="H164" s="752">
        <v>1017.54</v>
      </c>
    </row>
    <row r="165" spans="1:8" x14ac:dyDescent="0.25">
      <c r="A165" s="1966" t="s">
        <v>344</v>
      </c>
      <c r="B165" s="1961" t="s">
        <v>2021</v>
      </c>
      <c r="C165" s="1987" t="s">
        <v>1138</v>
      </c>
      <c r="D165" s="1965"/>
      <c r="E165" s="1964">
        <v>119350.383</v>
      </c>
      <c r="F165" s="1965">
        <v>136623.55900000001</v>
      </c>
      <c r="G165" s="2014">
        <v>110063.66099999999</v>
      </c>
      <c r="H165" s="126">
        <v>95947.536999999997</v>
      </c>
    </row>
    <row r="166" spans="1:8" x14ac:dyDescent="0.25">
      <c r="A166" s="132" t="s">
        <v>345</v>
      </c>
      <c r="B166" s="1961" t="s">
        <v>2021</v>
      </c>
      <c r="C166" s="1987" t="s">
        <v>1138</v>
      </c>
      <c r="D166" s="1965"/>
      <c r="E166" s="1964">
        <v>58195.788</v>
      </c>
      <c r="F166" s="1965">
        <v>58897.472999999998</v>
      </c>
      <c r="G166" s="2014">
        <v>55172.245999999999</v>
      </c>
      <c r="H166" s="126">
        <v>53828.254000000001</v>
      </c>
    </row>
    <row r="167" spans="1:8" x14ac:dyDescent="0.25">
      <c r="A167" s="1960" t="s">
        <v>346</v>
      </c>
      <c r="B167" s="1961" t="s">
        <v>2021</v>
      </c>
      <c r="C167" s="1987" t="s">
        <v>1138</v>
      </c>
      <c r="D167" s="1965"/>
      <c r="E167" s="1964">
        <v>51609.309000000001</v>
      </c>
      <c r="F167" s="1965">
        <v>49374.894999999997</v>
      </c>
      <c r="G167" s="2014">
        <v>54648.803999999996</v>
      </c>
      <c r="H167" s="126">
        <v>60869.985999999997</v>
      </c>
    </row>
    <row r="168" spans="1:8" ht="13.5" customHeight="1" x14ac:dyDescent="0.25">
      <c r="A168" s="132" t="s">
        <v>347</v>
      </c>
      <c r="B168" s="1961" t="s">
        <v>2021</v>
      </c>
      <c r="C168" s="1987" t="s">
        <v>1138</v>
      </c>
      <c r="D168" s="1965"/>
      <c r="E168" s="1964">
        <v>12364.717000000001</v>
      </c>
      <c r="F168" s="1965">
        <v>3959.4659999999999</v>
      </c>
      <c r="G168" s="2014">
        <v>868.12900000000002</v>
      </c>
      <c r="H168" s="126">
        <v>1320.6210000000001</v>
      </c>
    </row>
    <row r="169" spans="1:8" x14ac:dyDescent="0.25">
      <c r="A169" s="1959" t="s">
        <v>348</v>
      </c>
      <c r="B169" s="1953" t="s">
        <v>2021</v>
      </c>
      <c r="C169" s="1987" t="s">
        <v>1138</v>
      </c>
      <c r="D169" s="1957"/>
      <c r="E169" s="1956">
        <v>129468.63099999999</v>
      </c>
      <c r="F169" s="1957">
        <v>101478.758</v>
      </c>
      <c r="G169" s="2015">
        <v>109159.92600000001</v>
      </c>
      <c r="H169" s="752">
        <v>104869.894</v>
      </c>
    </row>
    <row r="170" spans="1:8" ht="21" x14ac:dyDescent="0.25">
      <c r="A170" s="1959" t="s">
        <v>349</v>
      </c>
      <c r="B170" s="1953" t="s">
        <v>2021</v>
      </c>
      <c r="C170" s="1987" t="s">
        <v>1138</v>
      </c>
      <c r="D170" s="1957"/>
      <c r="E170" s="1956">
        <v>10854.227999999999</v>
      </c>
      <c r="F170" s="1957">
        <v>8910.5849999999991</v>
      </c>
      <c r="G170" s="2015">
        <v>9144.19</v>
      </c>
      <c r="H170" s="752">
        <v>6903.3990000000003</v>
      </c>
    </row>
    <row r="171" spans="1:8" x14ac:dyDescent="0.25">
      <c r="A171" s="1959" t="s">
        <v>350</v>
      </c>
      <c r="B171" s="1953" t="s">
        <v>2021</v>
      </c>
      <c r="C171" s="1987" t="s">
        <v>1138</v>
      </c>
      <c r="D171" s="1957"/>
      <c r="E171" s="1956">
        <v>40559.336000000003</v>
      </c>
      <c r="F171" s="1957">
        <v>32679.084999999999</v>
      </c>
      <c r="G171" s="2015">
        <v>40342.839</v>
      </c>
      <c r="H171" s="752">
        <v>42255.735000000001</v>
      </c>
    </row>
    <row r="172" spans="1:8" x14ac:dyDescent="0.25">
      <c r="A172" s="132" t="s">
        <v>351</v>
      </c>
      <c r="B172" s="1961" t="s">
        <v>2021</v>
      </c>
      <c r="C172" s="1987" t="s">
        <v>1138</v>
      </c>
      <c r="D172" s="1965"/>
      <c r="E172" s="1964">
        <v>16320.397999999999</v>
      </c>
      <c r="F172" s="1965">
        <v>18586.714</v>
      </c>
      <c r="G172" s="2014">
        <v>37792.559000000001</v>
      </c>
      <c r="H172" s="126">
        <v>32508.665000000001</v>
      </c>
    </row>
    <row r="173" spans="1:8" x14ac:dyDescent="0.25">
      <c r="A173" s="1960" t="s">
        <v>352</v>
      </c>
      <c r="B173" s="1961" t="s">
        <v>2021</v>
      </c>
      <c r="C173" s="1987" t="s">
        <v>1138</v>
      </c>
      <c r="D173" s="1965"/>
      <c r="E173" s="1964">
        <v>19700.987000000001</v>
      </c>
      <c r="F173" s="1965">
        <v>15304.841</v>
      </c>
      <c r="G173" s="2014">
        <v>17738.393</v>
      </c>
      <c r="H173" s="126">
        <v>18369.27</v>
      </c>
    </row>
    <row r="174" spans="1:8" x14ac:dyDescent="0.25">
      <c r="A174" s="132" t="s">
        <v>353</v>
      </c>
      <c r="B174" s="1961" t="s">
        <v>2021</v>
      </c>
      <c r="C174" s="1987" t="s">
        <v>1138</v>
      </c>
      <c r="D174" s="1965"/>
      <c r="E174" s="1964">
        <v>32117.307000000001</v>
      </c>
      <c r="F174" s="1965">
        <v>27807.555</v>
      </c>
      <c r="G174" s="2014">
        <v>41145.468000000001</v>
      </c>
      <c r="H174" s="126">
        <v>36720.485000000001</v>
      </c>
    </row>
    <row r="175" spans="1:8" x14ac:dyDescent="0.25">
      <c r="A175" s="132" t="s">
        <v>354</v>
      </c>
      <c r="B175" s="1961" t="s">
        <v>2021</v>
      </c>
      <c r="C175" s="1987" t="s">
        <v>1138</v>
      </c>
      <c r="D175" s="1965"/>
      <c r="E175" s="1964">
        <v>323567.99300000002</v>
      </c>
      <c r="F175" s="1965">
        <v>303061.51899999997</v>
      </c>
      <c r="G175" s="2014">
        <v>299300.45699999999</v>
      </c>
      <c r="H175" s="126">
        <v>296053.62699999998</v>
      </c>
    </row>
    <row r="176" spans="1:8" x14ac:dyDescent="0.25">
      <c r="A176" s="132" t="s">
        <v>355</v>
      </c>
      <c r="B176" s="1961" t="s">
        <v>2021</v>
      </c>
      <c r="C176" s="1987" t="s">
        <v>1138</v>
      </c>
      <c r="D176" s="1965"/>
      <c r="E176" s="1964">
        <v>16581.022000000001</v>
      </c>
      <c r="F176" s="1965">
        <v>16615.942999999999</v>
      </c>
      <c r="G176" s="2014">
        <v>20156.098000000002</v>
      </c>
      <c r="H176" s="126">
        <v>16986.373</v>
      </c>
    </row>
    <row r="177" spans="1:8" x14ac:dyDescent="0.25">
      <c r="A177" s="132" t="s">
        <v>356</v>
      </c>
      <c r="B177" s="1961" t="s">
        <v>2021</v>
      </c>
      <c r="C177" s="1987" t="s">
        <v>1138</v>
      </c>
      <c r="D177" s="1965"/>
      <c r="E177" s="1964">
        <v>268915.321</v>
      </c>
      <c r="F177" s="1965">
        <v>237401.54300000001</v>
      </c>
      <c r="G177" s="2014">
        <v>252568.13</v>
      </c>
      <c r="H177" s="126">
        <v>221744.11</v>
      </c>
    </row>
    <row r="178" spans="1:8" x14ac:dyDescent="0.25">
      <c r="A178" s="132" t="s">
        <v>357</v>
      </c>
      <c r="B178" s="1961" t="s">
        <v>2021</v>
      </c>
      <c r="C178" s="1987" t="s">
        <v>1138</v>
      </c>
      <c r="D178" s="1965"/>
      <c r="E178" s="1964">
        <v>360505.60100000002</v>
      </c>
      <c r="F178" s="1965">
        <v>301260.42700000003</v>
      </c>
      <c r="G178" s="2014">
        <v>336581.288</v>
      </c>
      <c r="H178" s="126">
        <v>308806.61300000001</v>
      </c>
    </row>
    <row r="179" spans="1:8" x14ac:dyDescent="0.25">
      <c r="A179" s="132" t="s">
        <v>358</v>
      </c>
      <c r="B179" s="1961" t="s">
        <v>2021</v>
      </c>
      <c r="C179" s="1987" t="s">
        <v>1138</v>
      </c>
      <c r="D179" s="1965"/>
      <c r="E179" s="1964">
        <v>160501.99</v>
      </c>
      <c r="F179" s="1965">
        <v>132152.02900000001</v>
      </c>
      <c r="G179" s="2014">
        <v>144702.049</v>
      </c>
      <c r="H179" s="126">
        <v>132594.47399999999</v>
      </c>
    </row>
    <row r="180" spans="1:8" x14ac:dyDescent="0.25">
      <c r="A180" s="1960" t="s">
        <v>359</v>
      </c>
      <c r="B180" s="1961" t="s">
        <v>2021</v>
      </c>
      <c r="C180" s="1987" t="s">
        <v>1138</v>
      </c>
      <c r="D180" s="1965"/>
      <c r="E180" s="1964">
        <v>35118.415000000001</v>
      </c>
      <c r="F180" s="1965">
        <v>30690.087</v>
      </c>
      <c r="G180" s="2014">
        <v>44811.737999999998</v>
      </c>
      <c r="H180" s="126">
        <v>41994.83</v>
      </c>
    </row>
    <row r="181" spans="1:8" x14ac:dyDescent="0.25">
      <c r="A181" s="1960" t="s">
        <v>360</v>
      </c>
      <c r="B181" s="1961" t="s">
        <v>2021</v>
      </c>
      <c r="C181" s="1987" t="s">
        <v>1138</v>
      </c>
      <c r="D181" s="1965"/>
      <c r="E181" s="1964">
        <v>53460.856</v>
      </c>
      <c r="F181" s="1965">
        <v>47248.815999999999</v>
      </c>
      <c r="G181" s="2014">
        <v>49305.540999999997</v>
      </c>
      <c r="H181" s="126">
        <v>44029.305</v>
      </c>
    </row>
    <row r="182" spans="1:8" x14ac:dyDescent="0.25">
      <c r="A182" s="132" t="s">
        <v>361</v>
      </c>
      <c r="B182" s="1961" t="s">
        <v>2021</v>
      </c>
      <c r="C182" s="1987" t="s">
        <v>1138</v>
      </c>
      <c r="D182" s="1965"/>
      <c r="E182" s="1964">
        <v>232.88</v>
      </c>
      <c r="F182" s="1965">
        <v>206.87</v>
      </c>
      <c r="G182" s="2014">
        <v>86.622</v>
      </c>
      <c r="H182" s="126">
        <v>161.19900000000001</v>
      </c>
    </row>
    <row r="183" spans="1:8" x14ac:dyDescent="0.25">
      <c r="A183" s="132" t="s">
        <v>362</v>
      </c>
      <c r="B183" s="1961" t="s">
        <v>2021</v>
      </c>
      <c r="C183" s="1987" t="s">
        <v>1138</v>
      </c>
      <c r="D183" s="1965"/>
      <c r="E183" s="1964">
        <v>3727.36</v>
      </c>
      <c r="F183" s="1965">
        <v>3208.5859999999998</v>
      </c>
      <c r="G183" s="2014">
        <v>4021.5590000000002</v>
      </c>
      <c r="H183" s="126">
        <v>3455.0729999999999</v>
      </c>
    </row>
    <row r="184" spans="1:8" x14ac:dyDescent="0.25">
      <c r="A184" s="132" t="s">
        <v>363</v>
      </c>
      <c r="B184" s="1961" t="s">
        <v>2021</v>
      </c>
      <c r="C184" s="1987" t="s">
        <v>1138</v>
      </c>
      <c r="D184" s="1965"/>
      <c r="E184" s="1964">
        <v>145782.34099999999</v>
      </c>
      <c r="F184" s="1965">
        <v>84032.998999999996</v>
      </c>
      <c r="G184" s="2014">
        <v>154645.39300000001</v>
      </c>
      <c r="H184" s="126">
        <v>137433.13200000001</v>
      </c>
    </row>
    <row r="185" spans="1:8" x14ac:dyDescent="0.25">
      <c r="A185" s="132" t="s">
        <v>364</v>
      </c>
      <c r="B185" s="1961" t="s">
        <v>2021</v>
      </c>
      <c r="C185" s="1987" t="s">
        <v>1138</v>
      </c>
      <c r="D185" s="1965"/>
      <c r="E185" s="1964">
        <v>34706.885999999999</v>
      </c>
      <c r="F185" s="1965">
        <v>16928.537</v>
      </c>
      <c r="G185" s="2014">
        <v>39795.167999999998</v>
      </c>
      <c r="H185" s="126">
        <v>32181.008999999998</v>
      </c>
    </row>
    <row r="186" spans="1:8" x14ac:dyDescent="0.25">
      <c r="A186" s="132" t="s">
        <v>365</v>
      </c>
      <c r="B186" s="1961" t="s">
        <v>2021</v>
      </c>
      <c r="C186" s="1987" t="s">
        <v>1138</v>
      </c>
      <c r="D186" s="1965"/>
      <c r="E186" s="1964">
        <v>65033.957000000002</v>
      </c>
      <c r="F186" s="1965">
        <v>43881.847999999998</v>
      </c>
      <c r="G186" s="2014">
        <v>54357.769</v>
      </c>
      <c r="H186" s="126">
        <v>49202.137000000002</v>
      </c>
    </row>
    <row r="187" spans="1:8" ht="13.5" customHeight="1" x14ac:dyDescent="0.25">
      <c r="A187" s="1960" t="s">
        <v>366</v>
      </c>
      <c r="B187" s="1961" t="s">
        <v>2021</v>
      </c>
      <c r="C187" s="1987" t="s">
        <v>1138</v>
      </c>
      <c r="D187" s="1965"/>
      <c r="E187" s="1964">
        <v>2697.0619999999999</v>
      </c>
      <c r="F187" s="1965">
        <v>1484.1790000000001</v>
      </c>
      <c r="G187" s="2014">
        <v>2829.5360000000001</v>
      </c>
      <c r="H187" s="126">
        <v>2571.1309999999999</v>
      </c>
    </row>
    <row r="188" spans="1:8" x14ac:dyDescent="0.25">
      <c r="A188" s="132" t="s">
        <v>367</v>
      </c>
      <c r="B188" s="1961" t="s">
        <v>2021</v>
      </c>
      <c r="C188" s="1987" t="s">
        <v>1138</v>
      </c>
      <c r="D188" s="1965"/>
      <c r="E188" s="1964">
        <v>8781.3080000000009</v>
      </c>
      <c r="F188" s="1965">
        <v>7283.7169999999996</v>
      </c>
      <c r="G188" s="2014">
        <v>4700.3270000000002</v>
      </c>
      <c r="H188" s="126">
        <v>3850.471</v>
      </c>
    </row>
    <row r="189" spans="1:8" x14ac:dyDescent="0.25">
      <c r="A189" s="132" t="s">
        <v>368</v>
      </c>
      <c r="B189" s="1961" t="s">
        <v>2021</v>
      </c>
      <c r="C189" s="1987" t="s">
        <v>1138</v>
      </c>
      <c r="D189" s="1965"/>
      <c r="E189" s="1964">
        <v>-5375.0940000000001</v>
      </c>
      <c r="F189" s="1965">
        <v>-6198.22</v>
      </c>
      <c r="G189" s="2014">
        <v>4871.9920000000002</v>
      </c>
      <c r="H189" s="126">
        <v>3200.83</v>
      </c>
    </row>
    <row r="190" spans="1:8" x14ac:dyDescent="0.25">
      <c r="A190" s="132" t="s">
        <v>369</v>
      </c>
      <c r="B190" s="1961" t="s">
        <v>2021</v>
      </c>
      <c r="C190" s="1987" t="s">
        <v>1138</v>
      </c>
      <c r="D190" s="1965"/>
      <c r="E190" s="1964">
        <v>9559.2690000000002</v>
      </c>
      <c r="F190" s="1965">
        <v>6300.4880000000003</v>
      </c>
      <c r="G190" s="2014">
        <v>8145.11</v>
      </c>
      <c r="H190" s="126">
        <v>7156.5619999999999</v>
      </c>
    </row>
    <row r="191" spans="1:8" ht="4.5" customHeight="1" x14ac:dyDescent="0.25">
      <c r="A191" s="1994"/>
      <c r="B191" s="1961"/>
      <c r="C191" s="1970"/>
      <c r="D191" s="1969"/>
      <c r="E191" s="2016"/>
      <c r="F191" s="1969"/>
      <c r="G191" s="2017"/>
      <c r="H191" s="1970"/>
    </row>
    <row r="192" spans="1:8" ht="13" thickBot="1" x14ac:dyDescent="0.3">
      <c r="A192" s="2018" t="s">
        <v>2031</v>
      </c>
      <c r="B192" s="2019" t="s">
        <v>319</v>
      </c>
      <c r="C192" s="2020" t="s">
        <v>1138</v>
      </c>
      <c r="D192" s="1999"/>
      <c r="E192" s="2021">
        <v>2.2999999999999998</v>
      </c>
      <c r="F192" s="2022">
        <v>2.2999999999999998</v>
      </c>
      <c r="G192" s="2023">
        <v>2.4</v>
      </c>
      <c r="H192" s="2022">
        <v>2.4</v>
      </c>
    </row>
    <row r="193" spans="1:8" ht="3" customHeight="1" x14ac:dyDescent="0.25"/>
    <row r="194" spans="1:8" ht="20.25" customHeight="1" thickBot="1" x14ac:dyDescent="0.3">
      <c r="A194" s="1979" t="s">
        <v>2034</v>
      </c>
      <c r="B194" s="1942"/>
      <c r="C194" s="1942"/>
      <c r="D194" s="1942"/>
      <c r="E194" s="1942"/>
      <c r="F194" s="1942"/>
      <c r="G194" s="1942"/>
      <c r="H194" s="2024"/>
    </row>
    <row r="195" spans="1:8" ht="18" customHeight="1" x14ac:dyDescent="0.25">
      <c r="A195" s="1945" t="s">
        <v>333</v>
      </c>
      <c r="B195" s="1980" t="s">
        <v>2021</v>
      </c>
      <c r="C195" s="1981" t="s">
        <v>1138</v>
      </c>
      <c r="D195" s="2025"/>
      <c r="E195" s="2026">
        <v>22</v>
      </c>
      <c r="F195" s="2027">
        <v>19.245360000000002</v>
      </c>
      <c r="G195" s="2026">
        <v>21.103540000000002</v>
      </c>
      <c r="H195" s="2028">
        <v>20.5</v>
      </c>
    </row>
    <row r="196" spans="1:8" x14ac:dyDescent="0.25">
      <c r="A196" s="1952" t="s">
        <v>334</v>
      </c>
      <c r="B196" s="1961" t="s">
        <v>2021</v>
      </c>
      <c r="C196" s="1987" t="s">
        <v>1138</v>
      </c>
      <c r="D196" s="1965"/>
      <c r="E196" s="1201">
        <v>31.017959999999999</v>
      </c>
      <c r="F196" s="2029">
        <v>24.934830000000002</v>
      </c>
      <c r="G196" s="1201">
        <v>24.743970000000001</v>
      </c>
      <c r="H196" s="1201">
        <v>24.46</v>
      </c>
    </row>
    <row r="197" spans="1:8" x14ac:dyDescent="0.25">
      <c r="A197" s="1952" t="s">
        <v>335</v>
      </c>
      <c r="B197" s="1961" t="s">
        <v>2021</v>
      </c>
      <c r="C197" s="1987" t="s">
        <v>1138</v>
      </c>
      <c r="D197" s="1965"/>
      <c r="E197" s="1201">
        <v>30.155279999999998</v>
      </c>
      <c r="F197" s="2029">
        <v>26.194509999999998</v>
      </c>
      <c r="G197" s="1201">
        <v>29.1219</v>
      </c>
      <c r="H197" s="1201">
        <v>28.81</v>
      </c>
    </row>
    <row r="198" spans="1:8" x14ac:dyDescent="0.25">
      <c r="A198" s="1959" t="s">
        <v>336</v>
      </c>
      <c r="B198" s="1953" t="s">
        <v>2021</v>
      </c>
      <c r="C198" s="1987" t="s">
        <v>1138</v>
      </c>
      <c r="D198" s="1965"/>
      <c r="E198" s="2030">
        <v>23.06101</v>
      </c>
      <c r="F198" s="2031">
        <v>20.172619999999998</v>
      </c>
      <c r="G198" s="2030">
        <v>22.990929999999999</v>
      </c>
      <c r="H198" s="2030">
        <v>23.05</v>
      </c>
    </row>
    <row r="199" spans="1:8" x14ac:dyDescent="0.25">
      <c r="A199" s="1952" t="s">
        <v>337</v>
      </c>
      <c r="B199" s="1961" t="s">
        <v>2021</v>
      </c>
      <c r="C199" s="1987" t="s">
        <v>1138</v>
      </c>
      <c r="D199" s="1965"/>
      <c r="E199" s="1201">
        <v>17.404689999999999</v>
      </c>
      <c r="F199" s="2029">
        <v>16.306950000000001</v>
      </c>
      <c r="G199" s="1201">
        <v>19.157700000000002</v>
      </c>
      <c r="H199" s="1201">
        <v>19.39</v>
      </c>
    </row>
    <row r="200" spans="1:8" x14ac:dyDescent="0.25">
      <c r="A200" s="1952" t="s">
        <v>338</v>
      </c>
      <c r="B200" s="1961" t="s">
        <v>2021</v>
      </c>
      <c r="C200" s="1987" t="s">
        <v>1138</v>
      </c>
      <c r="D200" s="1965"/>
      <c r="E200" s="1201">
        <v>16.18112</v>
      </c>
      <c r="F200" s="2029">
        <v>9.8891799999999996</v>
      </c>
      <c r="G200" s="1201">
        <v>26.51821</v>
      </c>
      <c r="H200" s="1201">
        <v>29.88</v>
      </c>
    </row>
    <row r="201" spans="1:8" x14ac:dyDescent="0.25">
      <c r="A201" s="1952" t="s">
        <v>339</v>
      </c>
      <c r="B201" s="1961" t="s">
        <v>2021</v>
      </c>
      <c r="C201" s="1987" t="s">
        <v>1138</v>
      </c>
      <c r="D201" s="1965"/>
      <c r="E201" s="1201">
        <v>18.858349999999998</v>
      </c>
      <c r="F201" s="2032">
        <v>12.99061</v>
      </c>
      <c r="G201" s="1201">
        <v>17.166990000000002</v>
      </c>
      <c r="H201" s="1201">
        <v>15.03</v>
      </c>
    </row>
    <row r="202" spans="1:8" x14ac:dyDescent="0.25">
      <c r="A202" s="1952" t="s">
        <v>340</v>
      </c>
      <c r="B202" s="1961" t="s">
        <v>2021</v>
      </c>
      <c r="C202" s="1987" t="s">
        <v>1138</v>
      </c>
      <c r="D202" s="1965"/>
      <c r="E202" s="1201">
        <v>18.65944</v>
      </c>
      <c r="F202" s="2032">
        <v>16.95862</v>
      </c>
      <c r="G202" s="1201">
        <v>16.136020000000002</v>
      </c>
      <c r="H202" s="1201">
        <v>15.6</v>
      </c>
    </row>
    <row r="203" spans="1:8" ht="21" x14ac:dyDescent="0.25">
      <c r="A203" s="1959" t="s">
        <v>341</v>
      </c>
      <c r="B203" s="1953" t="s">
        <v>2021</v>
      </c>
      <c r="C203" s="1987" t="s">
        <v>1138</v>
      </c>
      <c r="D203" s="1965"/>
      <c r="E203" s="2030">
        <v>19.133310000000002</v>
      </c>
      <c r="F203" s="2031">
        <v>15.29964</v>
      </c>
      <c r="G203" s="2030">
        <v>20.05789</v>
      </c>
      <c r="H203" s="2030">
        <v>18.39</v>
      </c>
    </row>
    <row r="204" spans="1:8" ht="21" x14ac:dyDescent="0.25">
      <c r="A204" s="1959" t="s">
        <v>342</v>
      </c>
      <c r="B204" s="1953" t="s">
        <v>2021</v>
      </c>
      <c r="C204" s="1987" t="s">
        <v>1138</v>
      </c>
      <c r="D204" s="1965"/>
      <c r="E204" s="2030">
        <v>14.022780000000001</v>
      </c>
      <c r="F204" s="2031">
        <v>13.55058</v>
      </c>
      <c r="G204" s="2030">
        <v>14.466340000000001</v>
      </c>
      <c r="H204" s="2030">
        <v>13.56</v>
      </c>
    </row>
    <row r="205" spans="1:8" ht="21" x14ac:dyDescent="0.25">
      <c r="A205" s="1959" t="s">
        <v>343</v>
      </c>
      <c r="B205" s="1953" t="s">
        <v>2021</v>
      </c>
      <c r="C205" s="1987" t="s">
        <v>1138</v>
      </c>
      <c r="D205" s="1965"/>
      <c r="E205" s="2030">
        <v>9.97485</v>
      </c>
      <c r="F205" s="2031">
        <v>9.3198899999999991</v>
      </c>
      <c r="G205" s="2030">
        <v>12.69008</v>
      </c>
      <c r="H205" s="2030">
        <v>9.7899999999999991</v>
      </c>
    </row>
    <row r="206" spans="1:8" x14ac:dyDescent="0.25">
      <c r="A206" s="1966" t="s">
        <v>344</v>
      </c>
      <c r="B206" s="1961" t="s">
        <v>2021</v>
      </c>
      <c r="C206" s="1987" t="s">
        <v>1138</v>
      </c>
      <c r="D206" s="1965"/>
      <c r="E206" s="1201">
        <v>55.942129999999999</v>
      </c>
      <c r="F206" s="2032">
        <v>65.034829999999999</v>
      </c>
      <c r="G206" s="1201">
        <v>53.443169999999995</v>
      </c>
      <c r="H206" s="1201">
        <v>44.09</v>
      </c>
    </row>
    <row r="207" spans="1:8" x14ac:dyDescent="0.25">
      <c r="A207" s="132" t="s">
        <v>345</v>
      </c>
      <c r="B207" s="1961" t="s">
        <v>2021</v>
      </c>
      <c r="C207" s="1987" t="s">
        <v>1138</v>
      </c>
      <c r="D207" s="1965"/>
      <c r="E207" s="1201">
        <v>28.126849999999997</v>
      </c>
      <c r="F207" s="2029">
        <v>28.571259999999999</v>
      </c>
      <c r="G207" s="1201">
        <v>25.021409999999999</v>
      </c>
      <c r="H207" s="1201">
        <v>23.89</v>
      </c>
    </row>
    <row r="208" spans="1:8" x14ac:dyDescent="0.25">
      <c r="A208" s="1960" t="s">
        <v>346</v>
      </c>
      <c r="B208" s="1961" t="s">
        <v>2021</v>
      </c>
      <c r="C208" s="1987" t="s">
        <v>1138</v>
      </c>
      <c r="D208" s="1965"/>
      <c r="E208" s="1201">
        <v>32.011060000000001</v>
      </c>
      <c r="F208" s="2029">
        <v>29.371569999999998</v>
      </c>
      <c r="G208" s="1201">
        <v>29.08577</v>
      </c>
      <c r="H208" s="1201">
        <v>32.11</v>
      </c>
    </row>
    <row r="209" spans="1:8" ht="13.5" customHeight="1" x14ac:dyDescent="0.25">
      <c r="A209" s="132" t="s">
        <v>347</v>
      </c>
      <c r="B209" s="1961" t="s">
        <v>2021</v>
      </c>
      <c r="C209" s="1987" t="s">
        <v>1138</v>
      </c>
      <c r="D209" s="1965"/>
      <c r="E209" s="1201">
        <v>36.63223</v>
      </c>
      <c r="F209" s="2029">
        <v>22.835650000000001</v>
      </c>
      <c r="G209" s="1201">
        <v>8.630370000000001</v>
      </c>
      <c r="H209" s="1201">
        <v>14.67</v>
      </c>
    </row>
    <row r="210" spans="1:8" x14ac:dyDescent="0.25">
      <c r="A210" s="1959" t="s">
        <v>348</v>
      </c>
      <c r="B210" s="1953" t="s">
        <v>2021</v>
      </c>
      <c r="C210" s="1987" t="s">
        <v>1138</v>
      </c>
      <c r="D210" s="1965"/>
      <c r="E210" s="2030">
        <v>30.072479999999999</v>
      </c>
      <c r="F210" s="2032">
        <v>24.977119999999999</v>
      </c>
      <c r="G210" s="2030">
        <v>26.762709999999998</v>
      </c>
      <c r="H210" s="2030">
        <v>26.94</v>
      </c>
    </row>
    <row r="211" spans="1:8" ht="21" x14ac:dyDescent="0.25">
      <c r="A211" s="1959" t="s">
        <v>349</v>
      </c>
      <c r="B211" s="1953" t="s">
        <v>2021</v>
      </c>
      <c r="C211" s="1987" t="s">
        <v>1138</v>
      </c>
      <c r="D211" s="1965"/>
      <c r="E211" s="2030">
        <v>18.341799999999999</v>
      </c>
      <c r="F211" s="2032">
        <v>15.98639</v>
      </c>
      <c r="G211" s="2030">
        <v>17.096330000000002</v>
      </c>
      <c r="H211" s="2030">
        <v>17.05</v>
      </c>
    </row>
    <row r="212" spans="1:8" x14ac:dyDescent="0.25">
      <c r="A212" s="1959" t="s">
        <v>350</v>
      </c>
      <c r="B212" s="1953" t="s">
        <v>2021</v>
      </c>
      <c r="C212" s="1987" t="s">
        <v>1138</v>
      </c>
      <c r="D212" s="1965"/>
      <c r="E212" s="2030">
        <v>223.10695000000001</v>
      </c>
      <c r="F212" s="2031">
        <v>177.34701000000001</v>
      </c>
      <c r="G212" s="2030">
        <v>208.02782999999999</v>
      </c>
      <c r="H212" s="2030">
        <v>213.02</v>
      </c>
    </row>
    <row r="213" spans="1:8" x14ac:dyDescent="0.25">
      <c r="A213" s="132" t="s">
        <v>351</v>
      </c>
      <c r="B213" s="1961" t="s">
        <v>2021</v>
      </c>
      <c r="C213" s="1987" t="s">
        <v>1138</v>
      </c>
      <c r="D213" s="1965"/>
      <c r="E213" s="1201">
        <v>17.15784</v>
      </c>
      <c r="F213" s="2029">
        <v>19.93431</v>
      </c>
      <c r="G213" s="1201">
        <v>34.221119999999999</v>
      </c>
      <c r="H213" s="1201">
        <v>30.04</v>
      </c>
    </row>
    <row r="214" spans="1:8" x14ac:dyDescent="0.25">
      <c r="A214" s="1960" t="s">
        <v>352</v>
      </c>
      <c r="B214" s="1961" t="s">
        <v>2021</v>
      </c>
      <c r="C214" s="1987" t="s">
        <v>1138</v>
      </c>
      <c r="D214" s="1965"/>
      <c r="E214" s="1201">
        <v>26.78612</v>
      </c>
      <c r="F214" s="2029">
        <v>20.173740000000002</v>
      </c>
      <c r="G214" s="1201">
        <v>22.44078</v>
      </c>
      <c r="H214" s="1201">
        <v>24.8</v>
      </c>
    </row>
    <row r="215" spans="1:8" x14ac:dyDescent="0.25">
      <c r="A215" s="132" t="s">
        <v>353</v>
      </c>
      <c r="B215" s="1961" t="s">
        <v>2021</v>
      </c>
      <c r="C215" s="1987" t="s">
        <v>1138</v>
      </c>
      <c r="D215" s="1965"/>
      <c r="E215" s="1201">
        <v>28.860479999999999</v>
      </c>
      <c r="F215" s="2029">
        <v>23.070889999999999</v>
      </c>
      <c r="G215" s="1201">
        <v>32.977679999999999</v>
      </c>
      <c r="H215" s="1201">
        <v>29.47</v>
      </c>
    </row>
    <row r="216" spans="1:8" x14ac:dyDescent="0.25">
      <c r="A216" s="132" t="s">
        <v>354</v>
      </c>
      <c r="B216" s="1961" t="s">
        <v>2021</v>
      </c>
      <c r="C216" s="1987" t="s">
        <v>1138</v>
      </c>
      <c r="D216" s="1965"/>
      <c r="E216" s="1201">
        <v>127.98862</v>
      </c>
      <c r="F216" s="2029">
        <v>121.50376</v>
      </c>
      <c r="G216" s="1201">
        <v>118.75004</v>
      </c>
      <c r="H216" s="1201">
        <v>118.92</v>
      </c>
    </row>
    <row r="217" spans="1:8" x14ac:dyDescent="0.25">
      <c r="A217" s="132" t="s">
        <v>355</v>
      </c>
      <c r="B217" s="1961" t="s">
        <v>2021</v>
      </c>
      <c r="C217" s="1987" t="s">
        <v>1138</v>
      </c>
      <c r="D217" s="1965"/>
      <c r="E217" s="1201">
        <v>45.340620000000001</v>
      </c>
      <c r="F217" s="2029">
        <v>46.93694</v>
      </c>
      <c r="G217" s="1201">
        <v>44.891309999999997</v>
      </c>
      <c r="H217" s="1201">
        <v>40.840000000000003</v>
      </c>
    </row>
    <row r="218" spans="1:8" x14ac:dyDescent="0.25">
      <c r="A218" s="132" t="s">
        <v>356</v>
      </c>
      <c r="B218" s="1961" t="s">
        <v>2021</v>
      </c>
      <c r="C218" s="1987" t="s">
        <v>1138</v>
      </c>
      <c r="D218" s="1965"/>
      <c r="E218" s="1201">
        <v>17.566990000000001</v>
      </c>
      <c r="F218" s="2029">
        <v>16.05528</v>
      </c>
      <c r="G218" s="1201">
        <v>16.928060000000002</v>
      </c>
      <c r="H218" s="1201">
        <v>16</v>
      </c>
    </row>
    <row r="219" spans="1:8" x14ac:dyDescent="0.25">
      <c r="A219" s="132" t="s">
        <v>357</v>
      </c>
      <c r="B219" s="1961" t="s">
        <v>2021</v>
      </c>
      <c r="C219" s="1987" t="s">
        <v>1138</v>
      </c>
      <c r="D219" s="1965"/>
      <c r="E219" s="1201">
        <v>27.995720000000002</v>
      </c>
      <c r="F219" s="2029">
        <v>24.2943</v>
      </c>
      <c r="G219" s="1201">
        <v>26.70908</v>
      </c>
      <c r="H219" s="1201">
        <v>25.89</v>
      </c>
    </row>
    <row r="220" spans="1:8" x14ac:dyDescent="0.25">
      <c r="A220" s="132" t="s">
        <v>358</v>
      </c>
      <c r="B220" s="1961" t="s">
        <v>2021</v>
      </c>
      <c r="C220" s="1987" t="s">
        <v>1138</v>
      </c>
      <c r="D220" s="1965"/>
      <c r="E220" s="1201">
        <v>14.726229999999999</v>
      </c>
      <c r="F220" s="2032">
        <v>13.03098</v>
      </c>
      <c r="G220" s="1201">
        <v>14.401680000000001</v>
      </c>
      <c r="H220" s="1201">
        <v>14.48</v>
      </c>
    </row>
    <row r="221" spans="1:8" x14ac:dyDescent="0.25">
      <c r="A221" s="1960" t="s">
        <v>359</v>
      </c>
      <c r="B221" s="1961" t="s">
        <v>2021</v>
      </c>
      <c r="C221" s="1987" t="s">
        <v>1138</v>
      </c>
      <c r="D221" s="1965"/>
      <c r="E221" s="1201">
        <v>9.1484899999999989</v>
      </c>
      <c r="F221" s="2029">
        <v>7.8138500000000004</v>
      </c>
      <c r="G221" s="1201">
        <v>10.22104</v>
      </c>
      <c r="H221" s="1201">
        <v>10.33</v>
      </c>
    </row>
    <row r="222" spans="1:8" x14ac:dyDescent="0.25">
      <c r="A222" s="1960" t="s">
        <v>360</v>
      </c>
      <c r="B222" s="1961" t="s">
        <v>2021</v>
      </c>
      <c r="C222" s="1987" t="s">
        <v>1138</v>
      </c>
      <c r="D222" s="1965"/>
      <c r="E222" s="1201">
        <v>12.54368</v>
      </c>
      <c r="F222" s="2029">
        <v>11.56434</v>
      </c>
      <c r="G222" s="1201">
        <v>11.96149</v>
      </c>
      <c r="H222" s="1201">
        <v>10.98</v>
      </c>
    </row>
    <row r="223" spans="1:8" x14ac:dyDescent="0.25">
      <c r="A223" s="132" t="s">
        <v>361</v>
      </c>
      <c r="B223" s="1961" t="s">
        <v>2021</v>
      </c>
      <c r="C223" s="1987" t="s">
        <v>1138</v>
      </c>
      <c r="D223" s="1965"/>
      <c r="E223" s="1201">
        <v>10.960270000000001</v>
      </c>
      <c r="F223" s="2029">
        <v>8.9267000000000003</v>
      </c>
      <c r="G223" s="1201">
        <v>4.0335700000000001</v>
      </c>
      <c r="H223" s="1201">
        <v>6.93</v>
      </c>
    </row>
    <row r="224" spans="1:8" x14ac:dyDescent="0.25">
      <c r="A224" s="132" t="s">
        <v>362</v>
      </c>
      <c r="B224" s="1961" t="s">
        <v>2021</v>
      </c>
      <c r="C224" s="1987" t="s">
        <v>1138</v>
      </c>
      <c r="D224" s="1965"/>
      <c r="E224" s="1201">
        <v>10.867559999999999</v>
      </c>
      <c r="F224" s="2029">
        <v>9.6865300000000012</v>
      </c>
      <c r="G224" s="1201">
        <v>10.528690000000001</v>
      </c>
      <c r="H224" s="1201">
        <v>9.8699999999999992</v>
      </c>
    </row>
    <row r="225" spans="1:8" x14ac:dyDescent="0.25">
      <c r="A225" s="132" t="s">
        <v>363</v>
      </c>
      <c r="B225" s="1961" t="s">
        <v>2021</v>
      </c>
      <c r="C225" s="1987" t="s">
        <v>1138</v>
      </c>
      <c r="D225" s="1965"/>
      <c r="E225" s="1201">
        <v>9.4472299999999994</v>
      </c>
      <c r="F225" s="2029">
        <v>5.3640100000000004</v>
      </c>
      <c r="G225" s="1201">
        <v>8.4649400000000004</v>
      </c>
      <c r="H225" s="1201">
        <v>7.91</v>
      </c>
    </row>
    <row r="226" spans="1:8" x14ac:dyDescent="0.25">
      <c r="A226" s="132" t="s">
        <v>364</v>
      </c>
      <c r="B226" s="1961" t="s">
        <v>2021</v>
      </c>
      <c r="C226" s="1987" t="s">
        <v>1138</v>
      </c>
      <c r="D226" s="1965"/>
      <c r="E226" s="1201">
        <v>20.659650000000003</v>
      </c>
      <c r="F226" s="2029">
        <v>10.65602</v>
      </c>
      <c r="G226" s="1201">
        <v>22.35136</v>
      </c>
      <c r="H226" s="1201">
        <v>16.37</v>
      </c>
    </row>
    <row r="227" spans="1:8" x14ac:dyDescent="0.25">
      <c r="A227" s="132" t="s">
        <v>365</v>
      </c>
      <c r="B227" s="1961" t="s">
        <v>2021</v>
      </c>
      <c r="C227" s="1987" t="s">
        <v>1138</v>
      </c>
      <c r="D227" s="1965"/>
      <c r="E227" s="1201">
        <v>10.530790000000001</v>
      </c>
      <c r="F227" s="2029">
        <v>7.3782500000000004</v>
      </c>
      <c r="G227" s="1201">
        <v>8.5586699999999993</v>
      </c>
      <c r="H227" s="1201">
        <v>7.95</v>
      </c>
    </row>
    <row r="228" spans="1:8" ht="13.5" customHeight="1" x14ac:dyDescent="0.25">
      <c r="A228" s="1960" t="s">
        <v>366</v>
      </c>
      <c r="B228" s="1961" t="s">
        <v>2021</v>
      </c>
      <c r="C228" s="1987" t="s">
        <v>1138</v>
      </c>
      <c r="D228" s="1965"/>
      <c r="E228" s="1201">
        <v>27.056650000000001</v>
      </c>
      <c r="F228" s="2029">
        <v>12.12992</v>
      </c>
      <c r="G228" s="1201">
        <v>23.205779999999997</v>
      </c>
      <c r="H228" s="1201">
        <v>23.32</v>
      </c>
    </row>
    <row r="229" spans="1:8" x14ac:dyDescent="0.25">
      <c r="A229" s="132" t="s">
        <v>367</v>
      </c>
      <c r="B229" s="1961" t="s">
        <v>2021</v>
      </c>
      <c r="C229" s="1987" t="s">
        <v>1138</v>
      </c>
      <c r="D229" s="1965"/>
      <c r="E229" s="1201">
        <v>31.987439999999999</v>
      </c>
      <c r="F229" s="2029">
        <v>24.53396</v>
      </c>
      <c r="G229" s="1201">
        <v>24.786660000000001</v>
      </c>
      <c r="H229" s="1201">
        <v>25.28</v>
      </c>
    </row>
    <row r="230" spans="1:8" x14ac:dyDescent="0.25">
      <c r="A230" s="132" t="s">
        <v>368</v>
      </c>
      <c r="B230" s="1961" t="s">
        <v>2021</v>
      </c>
      <c r="C230" s="1987" t="s">
        <v>1138</v>
      </c>
      <c r="D230" s="1965"/>
      <c r="E230" s="1201">
        <v>29.37893</v>
      </c>
      <c r="F230" s="2029">
        <v>27.688130000000001</v>
      </c>
      <c r="G230" s="1201">
        <v>29.213789999999999</v>
      </c>
      <c r="H230" s="1201">
        <v>25.25</v>
      </c>
    </row>
    <row r="231" spans="1:8" x14ac:dyDescent="0.25">
      <c r="A231" s="132" t="s">
        <v>369</v>
      </c>
      <c r="B231" s="1961" t="s">
        <v>2021</v>
      </c>
      <c r="C231" s="1987" t="s">
        <v>1138</v>
      </c>
      <c r="D231" s="1965"/>
      <c r="E231" s="1201">
        <v>16.596209999999999</v>
      </c>
      <c r="F231" s="2029">
        <v>14.580830000000001</v>
      </c>
      <c r="G231" s="1201">
        <v>20.308349999999997</v>
      </c>
      <c r="H231" s="1201">
        <v>17.579999999999998</v>
      </c>
    </row>
    <row r="232" spans="1:8" ht="21" customHeight="1" thickBot="1" x14ac:dyDescent="0.3">
      <c r="A232" s="2033" t="s">
        <v>2035</v>
      </c>
      <c r="B232" s="2034" t="s">
        <v>2021</v>
      </c>
      <c r="C232" s="2035" t="s">
        <v>1138</v>
      </c>
      <c r="D232" s="2036"/>
      <c r="E232" s="2037">
        <v>26.343668433570318</v>
      </c>
      <c r="F232" s="2038">
        <v>23.21461</v>
      </c>
      <c r="G232" s="2039">
        <v>24.74024</v>
      </c>
      <c r="H232" s="2037">
        <v>24.31</v>
      </c>
    </row>
    <row r="233" spans="1:8" x14ac:dyDescent="0.25">
      <c r="A233" s="2457" t="s">
        <v>2036</v>
      </c>
      <c r="B233" s="2458"/>
      <c r="C233" s="2458"/>
      <c r="D233" s="2458"/>
      <c r="E233" s="2458"/>
      <c r="F233" s="2458"/>
      <c r="G233" s="2458"/>
      <c r="H233" s="2458"/>
    </row>
    <row r="234" spans="1:8" x14ac:dyDescent="0.25">
      <c r="A234" s="132" t="s">
        <v>2037</v>
      </c>
    </row>
    <row r="235" spans="1:8" ht="19.5" customHeight="1" thickBot="1" x14ac:dyDescent="0.35">
      <c r="A235" s="2040" t="s">
        <v>2038</v>
      </c>
      <c r="B235" s="2041"/>
      <c r="C235" s="2041"/>
      <c r="D235" s="2041"/>
      <c r="E235" s="2041"/>
      <c r="F235" s="2041"/>
      <c r="G235" s="2041"/>
      <c r="H235" s="2041"/>
    </row>
    <row r="236" spans="1:8" ht="18" customHeight="1" x14ac:dyDescent="0.25">
      <c r="A236" s="570" t="s">
        <v>309</v>
      </c>
      <c r="B236" s="2042" t="s">
        <v>313</v>
      </c>
      <c r="C236" s="2043">
        <v>1416.5088034684982</v>
      </c>
      <c r="D236" s="2044"/>
      <c r="E236" s="2045">
        <v>1363</v>
      </c>
      <c r="F236" s="2046">
        <v>1304</v>
      </c>
      <c r="G236" s="2047">
        <v>1287</v>
      </c>
      <c r="H236" s="2048">
        <v>1261</v>
      </c>
    </row>
    <row r="237" spans="1:8" ht="18" customHeight="1" x14ac:dyDescent="0.25">
      <c r="A237" s="2049" t="s">
        <v>310</v>
      </c>
      <c r="B237" s="2050" t="s">
        <v>313</v>
      </c>
      <c r="C237" s="2051">
        <v>1169.3169444358348</v>
      </c>
      <c r="D237" s="2052"/>
      <c r="E237" s="2053">
        <v>1131</v>
      </c>
      <c r="F237" s="1926">
        <v>1087</v>
      </c>
      <c r="G237" s="2054">
        <v>1068</v>
      </c>
      <c r="H237" s="2055">
        <v>1049</v>
      </c>
    </row>
    <row r="238" spans="1:8" ht="18" customHeight="1" thickBot="1" x14ac:dyDescent="0.3">
      <c r="A238" s="2049" t="s">
        <v>311</v>
      </c>
      <c r="B238" s="2050" t="s">
        <v>313</v>
      </c>
      <c r="C238" s="2056">
        <v>1092.42672612094</v>
      </c>
      <c r="D238" s="2052"/>
      <c r="E238" s="2057">
        <v>1055</v>
      </c>
      <c r="F238" s="1926">
        <v>1014</v>
      </c>
      <c r="G238" s="2058">
        <v>997</v>
      </c>
      <c r="H238" s="2059">
        <v>979</v>
      </c>
    </row>
    <row r="239" spans="1:8" x14ac:dyDescent="0.25">
      <c r="A239" s="2459" t="s">
        <v>2039</v>
      </c>
      <c r="B239" s="2460"/>
      <c r="C239" s="2460"/>
      <c r="D239" s="2460"/>
      <c r="E239" s="2460"/>
      <c r="F239" s="2460"/>
      <c r="G239" s="2460"/>
      <c r="H239" s="2460"/>
    </row>
    <row r="240" spans="1:8" ht="13" thickBot="1" x14ac:dyDescent="0.3">
      <c r="A240" s="2461"/>
      <c r="B240" s="2461"/>
      <c r="C240" s="2461"/>
      <c r="D240" s="2461"/>
      <c r="E240" s="2461"/>
      <c r="F240" s="2461"/>
      <c r="G240" s="2461"/>
      <c r="H240" s="2461"/>
    </row>
    <row r="241" spans="1:8" ht="31.5" customHeight="1" x14ac:dyDescent="0.25">
      <c r="A241" s="2459" t="s">
        <v>2040</v>
      </c>
      <c r="B241" s="2460"/>
      <c r="C241" s="2460"/>
      <c r="D241" s="2460"/>
      <c r="E241" s="2460"/>
      <c r="F241" s="2460"/>
      <c r="G241" s="2460"/>
      <c r="H241" s="2460"/>
    </row>
    <row r="242" spans="1:8" ht="25.5" customHeight="1" x14ac:dyDescent="0.25">
      <c r="A242" s="2451" t="s">
        <v>2041</v>
      </c>
      <c r="B242" s="2452"/>
      <c r="C242" s="2452"/>
      <c r="D242" s="2452"/>
      <c r="E242" s="2452"/>
      <c r="F242" s="2452"/>
      <c r="G242" s="2452"/>
      <c r="H242" s="2452"/>
    </row>
  </sheetData>
  <mergeCells count="7">
    <mergeCell ref="A242:H242"/>
    <mergeCell ref="A6:H6"/>
    <mergeCell ref="A111:H111"/>
    <mergeCell ref="A152:H152"/>
    <mergeCell ref="A233:H233"/>
    <mergeCell ref="A239:H240"/>
    <mergeCell ref="A241:H241"/>
  </mergeCells>
  <hyperlinks>
    <hyperlink ref="A1" location="Índice!A1" display="Voltar ao índice" xr:uid="{5354B460-13EE-4E0E-A8D4-E108D84F4F88}"/>
  </hyperlinks>
  <pageMargins left="0.70866141732283472" right="0.70866141732283472" top="0.74803149606299213" bottom="0.74803149606299213" header="0.31496062992125984" footer="0.31496062992125984"/>
  <pageSetup paperSize="9" scale="70" orientation="portrait" r:id="rId1"/>
  <rowBreaks count="4" manualBreakCount="4">
    <brk id="70" max="16383" man="1"/>
    <brk id="111" max="16383" man="1"/>
    <brk id="152" max="7" man="1"/>
    <brk id="193" max="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64656-1254-43BE-A0C3-6CB523F27D37}">
  <dimension ref="A1:K24"/>
  <sheetViews>
    <sheetView showGridLines="0" workbookViewId="0"/>
  </sheetViews>
  <sheetFormatPr defaultColWidth="10.54296875" defaultRowHeight="10.5" x14ac:dyDescent="0.25"/>
  <cols>
    <col min="1" max="1" width="10.54296875" style="77" customWidth="1"/>
    <col min="2" max="3" width="7.81640625" style="77" customWidth="1"/>
    <col min="4" max="8" width="7.453125" style="77" customWidth="1"/>
    <col min="9" max="9" width="7.7265625" style="77" customWidth="1"/>
    <col min="10" max="10" width="8" style="77" customWidth="1"/>
    <col min="11" max="16384" width="10.54296875" style="77"/>
  </cols>
  <sheetData>
    <row r="1" spans="1:11" ht="13" x14ac:dyDescent="0.3">
      <c r="A1" s="407" t="s">
        <v>371</v>
      </c>
    </row>
    <row r="2" spans="1:11" ht="23.25" customHeight="1" x14ac:dyDescent="0.25">
      <c r="A2" s="2527" t="s">
        <v>236</v>
      </c>
      <c r="B2" s="2527"/>
      <c r="C2" s="2527"/>
    </row>
    <row r="3" spans="1:11" ht="19.5" customHeight="1" x14ac:dyDescent="0.25">
      <c r="A3" s="2518" t="s">
        <v>237</v>
      </c>
      <c r="B3" s="2534"/>
      <c r="C3" s="2534"/>
      <c r="D3" s="2534"/>
      <c r="E3" s="2534"/>
      <c r="F3" s="2534"/>
      <c r="G3" s="2534"/>
      <c r="H3" s="2534"/>
      <c r="I3" s="2534"/>
      <c r="J3" s="2534"/>
    </row>
    <row r="4" spans="1:11" ht="13" customHeight="1" x14ac:dyDescent="0.25">
      <c r="A4" s="78">
        <v>2021</v>
      </c>
      <c r="B4" s="79"/>
      <c r="C4" s="80"/>
    </row>
    <row r="5" spans="1:11" ht="15" customHeight="1" x14ac:dyDescent="0.25">
      <c r="A5" s="2512" t="s">
        <v>122</v>
      </c>
      <c r="B5" s="2512" t="s">
        <v>123</v>
      </c>
      <c r="C5" s="2512" t="s">
        <v>124</v>
      </c>
      <c r="D5" s="2520" t="s">
        <v>125</v>
      </c>
      <c r="E5" s="2521"/>
      <c r="F5" s="2521"/>
      <c r="G5" s="2522" t="s">
        <v>126</v>
      </c>
      <c r="H5" s="2523"/>
      <c r="I5" s="2523"/>
      <c r="J5" s="2524" t="s">
        <v>127</v>
      </c>
    </row>
    <row r="6" spans="1:11" x14ac:dyDescent="0.25">
      <c r="A6" s="2513"/>
      <c r="B6" s="2513"/>
      <c r="C6" s="2513"/>
      <c r="D6" s="2512" t="s">
        <v>130</v>
      </c>
      <c r="E6" s="2512" t="s">
        <v>131</v>
      </c>
      <c r="F6" s="2512" t="s">
        <v>132</v>
      </c>
      <c r="G6" s="2512" t="s">
        <v>0</v>
      </c>
      <c r="H6" s="2512" t="s">
        <v>133</v>
      </c>
      <c r="I6" s="2512" t="s">
        <v>134</v>
      </c>
      <c r="J6" s="2525"/>
    </row>
    <row r="7" spans="1:11" ht="12.75" customHeight="1" x14ac:dyDescent="0.25">
      <c r="A7" s="2513"/>
      <c r="B7" s="2513"/>
      <c r="C7" s="2513"/>
      <c r="D7" s="2513"/>
      <c r="E7" s="2513"/>
      <c r="F7" s="2513"/>
      <c r="G7" s="2513"/>
      <c r="H7" s="2513"/>
      <c r="I7" s="2513"/>
      <c r="J7" s="2525"/>
    </row>
    <row r="8" spans="1:11" x14ac:dyDescent="0.25">
      <c r="A8" s="2513"/>
      <c r="B8" s="2513"/>
      <c r="C8" s="2513"/>
      <c r="D8" s="2513"/>
      <c r="E8" s="2513"/>
      <c r="F8" s="2513"/>
      <c r="G8" s="2513"/>
      <c r="H8" s="2513"/>
      <c r="I8" s="2513"/>
      <c r="J8" s="2525"/>
    </row>
    <row r="9" spans="1:11" x14ac:dyDescent="0.25">
      <c r="A9" s="2513"/>
      <c r="B9" s="2513"/>
      <c r="C9" s="2513"/>
      <c r="D9" s="2513"/>
      <c r="E9" s="2513"/>
      <c r="F9" s="2513"/>
      <c r="G9" s="2513"/>
      <c r="H9" s="2513"/>
      <c r="I9" s="2513"/>
      <c r="J9" s="2525"/>
    </row>
    <row r="10" spans="1:11" x14ac:dyDescent="0.25">
      <c r="A10" s="2513"/>
      <c r="B10" s="2514"/>
      <c r="C10" s="2514"/>
      <c r="D10" s="2514"/>
      <c r="E10" s="2514"/>
      <c r="F10" s="2514"/>
      <c r="G10" s="2514"/>
      <c r="H10" s="2514"/>
      <c r="I10" s="2514"/>
      <c r="J10" s="2526"/>
    </row>
    <row r="11" spans="1:11" ht="15" customHeight="1" x14ac:dyDescent="0.25">
      <c r="A11" s="2519"/>
      <c r="B11" s="2515" t="s">
        <v>135</v>
      </c>
      <c r="C11" s="2516"/>
      <c r="D11" s="2515" t="s">
        <v>136</v>
      </c>
      <c r="E11" s="2517"/>
      <c r="F11" s="2517"/>
      <c r="G11" s="2517"/>
      <c r="H11" s="2517"/>
      <c r="I11" s="2517"/>
      <c r="J11" s="2517"/>
    </row>
    <row r="12" spans="1:11" ht="7.5" customHeight="1" x14ac:dyDescent="0.25">
      <c r="A12" s="82"/>
      <c r="B12" s="82"/>
      <c r="C12" s="82"/>
    </row>
    <row r="13" spans="1:11" ht="12.75" customHeight="1" x14ac:dyDescent="0.25">
      <c r="A13" s="84" t="s">
        <v>238</v>
      </c>
      <c r="B13" s="80"/>
      <c r="C13" s="83"/>
    </row>
    <row r="14" spans="1:11" ht="7.5" customHeight="1" x14ac:dyDescent="0.25">
      <c r="A14" s="84"/>
      <c r="B14" s="80"/>
      <c r="C14" s="83"/>
    </row>
    <row r="15" spans="1:11" s="88" customFormat="1" ht="15" customHeight="1" x14ac:dyDescent="0.25">
      <c r="A15" s="84" t="s">
        <v>0</v>
      </c>
      <c r="B15" s="84">
        <v>521</v>
      </c>
      <c r="C15" s="85">
        <v>934</v>
      </c>
      <c r="D15" s="85">
        <v>7542.1139999999996</v>
      </c>
      <c r="E15" s="85">
        <v>337.416</v>
      </c>
      <c r="F15" s="85">
        <v>7026.1490000000003</v>
      </c>
      <c r="G15" s="85">
        <v>11072.734</v>
      </c>
      <c r="H15" s="85">
        <v>688.255</v>
      </c>
      <c r="I15" s="85">
        <v>10384.478999999999</v>
      </c>
      <c r="J15" s="85">
        <v>1662.075</v>
      </c>
      <c r="K15" s="86"/>
    </row>
    <row r="16" spans="1:11" ht="20.149999999999999" customHeight="1" x14ac:dyDescent="0.25">
      <c r="A16" s="79" t="s">
        <v>138</v>
      </c>
      <c r="B16" s="80">
        <v>513</v>
      </c>
      <c r="C16" s="94">
        <v>636</v>
      </c>
      <c r="D16" s="94">
        <v>3363.616</v>
      </c>
      <c r="E16" s="94">
        <v>259.49700000000001</v>
      </c>
      <c r="F16" s="94">
        <v>5620.1850000000004</v>
      </c>
      <c r="G16" s="94">
        <v>9534.3379999999997</v>
      </c>
      <c r="H16" s="94">
        <v>605.55700000000002</v>
      </c>
      <c r="I16" s="94">
        <v>8928.7810000000009</v>
      </c>
      <c r="J16" s="94">
        <v>646.37300000000005</v>
      </c>
      <c r="K16" s="91"/>
    </row>
    <row r="17" spans="1:11" ht="15" customHeight="1" x14ac:dyDescent="0.25">
      <c r="A17" s="93" t="s">
        <v>140</v>
      </c>
      <c r="B17" s="80">
        <v>6</v>
      </c>
      <c r="C17" s="94" t="s">
        <v>163</v>
      </c>
      <c r="D17" s="94" t="s">
        <v>163</v>
      </c>
      <c r="E17" s="94" t="s">
        <v>163</v>
      </c>
      <c r="F17" s="94" t="s">
        <v>163</v>
      </c>
      <c r="G17" s="94" t="s">
        <v>163</v>
      </c>
      <c r="H17" s="94" t="s">
        <v>163</v>
      </c>
      <c r="I17" s="94" t="s">
        <v>163</v>
      </c>
      <c r="J17" s="94" t="s">
        <v>163</v>
      </c>
      <c r="K17" s="91"/>
    </row>
    <row r="18" spans="1:11" ht="15" customHeight="1" x14ac:dyDescent="0.25">
      <c r="A18" s="93" t="s">
        <v>141</v>
      </c>
      <c r="B18" s="80">
        <v>2</v>
      </c>
      <c r="C18" s="90" t="s">
        <v>163</v>
      </c>
      <c r="D18" s="90" t="s">
        <v>163</v>
      </c>
      <c r="E18" s="90" t="s">
        <v>163</v>
      </c>
      <c r="F18" s="90" t="s">
        <v>163</v>
      </c>
      <c r="G18" s="90" t="s">
        <v>163</v>
      </c>
      <c r="H18" s="90" t="s">
        <v>163</v>
      </c>
      <c r="I18" s="90" t="s">
        <v>163</v>
      </c>
      <c r="J18" s="90" t="s">
        <v>163</v>
      </c>
      <c r="K18" s="91"/>
    </row>
    <row r="19" spans="1:11" x14ac:dyDescent="0.25">
      <c r="A19" s="79" t="s">
        <v>142</v>
      </c>
      <c r="B19" s="80">
        <v>0</v>
      </c>
      <c r="C19" s="90">
        <v>0</v>
      </c>
      <c r="D19" s="90">
        <v>0</v>
      </c>
      <c r="E19" s="90">
        <v>0</v>
      </c>
      <c r="F19" s="90">
        <v>0</v>
      </c>
      <c r="G19" s="90">
        <v>0</v>
      </c>
      <c r="H19" s="90">
        <v>0</v>
      </c>
      <c r="I19" s="90">
        <v>0</v>
      </c>
      <c r="J19" s="90">
        <v>0</v>
      </c>
      <c r="K19" s="91"/>
    </row>
    <row r="20" spans="1:11" ht="3.75" customHeight="1" thickBot="1" x14ac:dyDescent="0.3">
      <c r="A20" s="115"/>
      <c r="B20" s="115"/>
      <c r="C20" s="115"/>
      <c r="D20" s="115"/>
      <c r="E20" s="115"/>
      <c r="F20" s="115"/>
      <c r="G20" s="115"/>
      <c r="H20" s="115"/>
      <c r="I20" s="115"/>
      <c r="J20" s="115"/>
    </row>
    <row r="21" spans="1:11" ht="4.5" customHeight="1" thickTop="1" x14ac:dyDescent="0.25">
      <c r="A21" s="80"/>
      <c r="B21" s="80"/>
      <c r="C21" s="80"/>
    </row>
    <row r="22" spans="1:11" x14ac:dyDescent="0.25">
      <c r="A22" s="125" t="s">
        <v>182</v>
      </c>
      <c r="B22" s="84"/>
      <c r="C22" s="84"/>
    </row>
    <row r="23" spans="1:11" x14ac:dyDescent="0.25">
      <c r="A23" s="80"/>
      <c r="B23" s="80"/>
      <c r="C23" s="80"/>
    </row>
    <row r="24" spans="1:11" x14ac:dyDescent="0.25">
      <c r="A24" s="80"/>
      <c r="B24" s="80"/>
      <c r="C24" s="80"/>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4A7F4C6E-F7DF-4548-AA47-99EAB23D4124}"/>
  </hyperlinks>
  <pageMargins left="0.78740157480314965" right="0.78740157480314965" top="1.1811023622047243" bottom="0.78740157480314965" header="0" footer="0"/>
  <pageSetup paperSize="9" orientation="portrait"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3E508-7B8F-451C-82FD-FA95DAC92801}">
  <dimension ref="A1:AD48"/>
  <sheetViews>
    <sheetView workbookViewId="0"/>
  </sheetViews>
  <sheetFormatPr defaultColWidth="9.1796875" defaultRowHeight="12.5" x14ac:dyDescent="0.25"/>
  <cols>
    <col min="1" max="16384" width="9.1796875" style="117"/>
  </cols>
  <sheetData>
    <row r="1" spans="1:30" ht="13" x14ac:dyDescent="0.3">
      <c r="A1" s="407" t="s">
        <v>371</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row>
    <row r="2" spans="1:30" x14ac:dyDescent="0.25">
      <c r="A2" s="2538" t="s">
        <v>239</v>
      </c>
      <c r="B2" s="2538"/>
      <c r="C2" s="2538"/>
      <c r="D2" s="118"/>
      <c r="E2" s="118"/>
      <c r="F2" s="118"/>
      <c r="G2" s="118"/>
      <c r="H2" s="118"/>
      <c r="I2" s="118"/>
      <c r="J2" s="118"/>
      <c r="K2" s="116"/>
      <c r="L2" s="116"/>
      <c r="M2" s="116"/>
      <c r="N2" s="116"/>
      <c r="O2" s="116"/>
      <c r="P2" s="116"/>
      <c r="Q2" s="116"/>
      <c r="R2" s="116"/>
      <c r="S2" s="116"/>
      <c r="T2" s="116"/>
      <c r="U2" s="116"/>
      <c r="V2" s="116"/>
      <c r="W2" s="116"/>
      <c r="X2" s="116"/>
      <c r="Y2" s="116"/>
      <c r="Z2" s="116"/>
      <c r="AA2" s="116"/>
      <c r="AB2" s="116"/>
      <c r="AC2" s="116"/>
      <c r="AD2" s="116"/>
    </row>
    <row r="3" spans="1:30" ht="19.5" customHeight="1" x14ac:dyDescent="0.25">
      <c r="A3" s="2518" t="s">
        <v>240</v>
      </c>
      <c r="B3" s="2518"/>
      <c r="C3" s="2518"/>
      <c r="D3" s="2530"/>
      <c r="E3" s="2530"/>
      <c r="F3" s="2530"/>
      <c r="G3" s="2530"/>
      <c r="H3" s="2530"/>
      <c r="I3" s="2530"/>
      <c r="J3" s="2530"/>
      <c r="K3" s="116"/>
      <c r="L3" s="116"/>
      <c r="M3" s="116"/>
      <c r="N3" s="116"/>
      <c r="O3" s="116"/>
      <c r="P3" s="116"/>
      <c r="Q3" s="116"/>
      <c r="R3" s="116"/>
      <c r="S3" s="116"/>
      <c r="T3" s="116"/>
      <c r="U3" s="116"/>
      <c r="V3" s="116"/>
      <c r="W3" s="116"/>
      <c r="X3" s="116"/>
      <c r="Y3" s="116"/>
      <c r="Z3" s="116"/>
      <c r="AA3" s="116"/>
      <c r="AB3" s="116"/>
      <c r="AC3" s="116"/>
      <c r="AD3" s="116"/>
    </row>
    <row r="4" spans="1:30" x14ac:dyDescent="0.25">
      <c r="A4" s="78">
        <v>2021</v>
      </c>
      <c r="B4" s="79"/>
      <c r="C4" s="80"/>
      <c r="D4" s="77"/>
      <c r="E4" s="77"/>
      <c r="F4" s="77"/>
      <c r="G4" s="77"/>
      <c r="H4" s="77"/>
      <c r="I4" s="77"/>
      <c r="J4" s="77"/>
      <c r="K4" s="116"/>
      <c r="L4" s="116"/>
      <c r="M4" s="116"/>
      <c r="N4" s="116"/>
      <c r="O4" s="116"/>
      <c r="P4" s="116"/>
      <c r="Q4" s="116"/>
      <c r="R4" s="116"/>
      <c r="S4" s="116"/>
      <c r="T4" s="116"/>
      <c r="U4" s="116"/>
      <c r="V4" s="116"/>
      <c r="W4" s="116"/>
      <c r="X4" s="116"/>
      <c r="Y4" s="116"/>
      <c r="Z4" s="116"/>
      <c r="AA4" s="116"/>
      <c r="AB4" s="116"/>
      <c r="AC4" s="116"/>
      <c r="AD4" s="116"/>
    </row>
    <row r="5" spans="1:30" x14ac:dyDescent="0.25">
      <c r="A5" s="2512" t="s">
        <v>122</v>
      </c>
      <c r="B5" s="2512" t="s">
        <v>123</v>
      </c>
      <c r="C5" s="2512" t="s">
        <v>124</v>
      </c>
      <c r="D5" s="2520" t="s">
        <v>125</v>
      </c>
      <c r="E5" s="2521"/>
      <c r="F5" s="2521"/>
      <c r="G5" s="2522" t="s">
        <v>126</v>
      </c>
      <c r="H5" s="2523"/>
      <c r="I5" s="2523"/>
      <c r="J5" s="2524" t="s">
        <v>127</v>
      </c>
      <c r="K5" s="116"/>
      <c r="L5" s="116"/>
      <c r="M5" s="116"/>
      <c r="N5" s="116"/>
      <c r="O5" s="116"/>
      <c r="P5" s="116"/>
      <c r="Q5" s="116"/>
      <c r="R5" s="116"/>
      <c r="S5" s="116"/>
      <c r="T5" s="116"/>
      <c r="U5" s="116"/>
      <c r="V5" s="116"/>
      <c r="W5" s="116"/>
      <c r="X5" s="116"/>
      <c r="Y5" s="116"/>
      <c r="Z5" s="116"/>
      <c r="AA5" s="116"/>
      <c r="AB5" s="116"/>
      <c r="AC5" s="116"/>
      <c r="AD5" s="116"/>
    </row>
    <row r="6" spans="1:30" x14ac:dyDescent="0.25">
      <c r="A6" s="2513"/>
      <c r="B6" s="2513"/>
      <c r="C6" s="2513"/>
      <c r="D6" s="2512" t="s">
        <v>130</v>
      </c>
      <c r="E6" s="2512" t="s">
        <v>131</v>
      </c>
      <c r="F6" s="2512" t="s">
        <v>132</v>
      </c>
      <c r="G6" s="2512" t="s">
        <v>0</v>
      </c>
      <c r="H6" s="2512" t="s">
        <v>133</v>
      </c>
      <c r="I6" s="2512" t="s">
        <v>134</v>
      </c>
      <c r="J6" s="2525"/>
      <c r="K6" s="116"/>
      <c r="L6" s="116"/>
      <c r="M6" s="116"/>
      <c r="N6" s="116"/>
      <c r="O6" s="116"/>
      <c r="P6" s="116"/>
      <c r="Q6" s="116"/>
      <c r="R6" s="116"/>
      <c r="S6" s="116"/>
      <c r="T6" s="116"/>
      <c r="U6" s="116"/>
      <c r="V6" s="116"/>
      <c r="W6" s="116"/>
      <c r="X6" s="116"/>
      <c r="Y6" s="116"/>
      <c r="Z6" s="116"/>
      <c r="AA6" s="116"/>
      <c r="AB6" s="116"/>
      <c r="AC6" s="116"/>
      <c r="AD6" s="116"/>
    </row>
    <row r="7" spans="1:30" x14ac:dyDescent="0.25">
      <c r="A7" s="2513"/>
      <c r="B7" s="2513"/>
      <c r="C7" s="2513"/>
      <c r="D7" s="2513"/>
      <c r="E7" s="2513"/>
      <c r="F7" s="2513"/>
      <c r="G7" s="2513"/>
      <c r="H7" s="2513"/>
      <c r="I7" s="2513"/>
      <c r="J7" s="2525"/>
      <c r="K7" s="116"/>
      <c r="L7" s="116"/>
      <c r="M7" s="116"/>
      <c r="N7" s="116"/>
      <c r="O7" s="116"/>
      <c r="P7" s="116"/>
      <c r="Q7" s="116"/>
      <c r="R7" s="116"/>
      <c r="S7" s="116"/>
      <c r="T7" s="116"/>
      <c r="U7" s="116"/>
      <c r="V7" s="116"/>
      <c r="W7" s="116"/>
      <c r="X7" s="116"/>
      <c r="Y7" s="116"/>
      <c r="Z7" s="116"/>
      <c r="AA7" s="116"/>
      <c r="AB7" s="116"/>
      <c r="AC7" s="116"/>
      <c r="AD7" s="116"/>
    </row>
    <row r="8" spans="1:30" x14ac:dyDescent="0.25">
      <c r="A8" s="2513"/>
      <c r="B8" s="2513"/>
      <c r="C8" s="2513"/>
      <c r="D8" s="2513"/>
      <c r="E8" s="2513"/>
      <c r="F8" s="2513"/>
      <c r="G8" s="2513"/>
      <c r="H8" s="2513"/>
      <c r="I8" s="2513"/>
      <c r="J8" s="2525"/>
      <c r="K8" s="116"/>
      <c r="L8" s="116"/>
      <c r="M8" s="116"/>
      <c r="N8" s="116"/>
      <c r="O8" s="116"/>
      <c r="P8" s="116"/>
      <c r="Q8" s="116"/>
      <c r="R8" s="116"/>
      <c r="S8" s="116"/>
      <c r="T8" s="116"/>
      <c r="U8" s="116"/>
      <c r="V8" s="116"/>
      <c r="W8" s="116"/>
      <c r="X8" s="116"/>
      <c r="Y8" s="116"/>
      <c r="Z8" s="116"/>
      <c r="AA8" s="116"/>
      <c r="AB8" s="116"/>
      <c r="AC8" s="116"/>
      <c r="AD8" s="116"/>
    </row>
    <row r="9" spans="1:30" x14ac:dyDescent="0.25">
      <c r="A9" s="2513"/>
      <c r="B9" s="2513"/>
      <c r="C9" s="2513"/>
      <c r="D9" s="2513"/>
      <c r="E9" s="2513"/>
      <c r="F9" s="2513"/>
      <c r="G9" s="2513"/>
      <c r="H9" s="2513"/>
      <c r="I9" s="2513"/>
      <c r="J9" s="2525"/>
      <c r="K9" s="116"/>
      <c r="L9" s="116"/>
      <c r="M9" s="116"/>
      <c r="N9" s="116"/>
      <c r="O9" s="116"/>
      <c r="P9" s="116"/>
      <c r="Q9" s="116"/>
      <c r="R9" s="116"/>
      <c r="S9" s="116"/>
      <c r="T9" s="116"/>
      <c r="U9" s="116"/>
      <c r="V9" s="116"/>
      <c r="W9" s="116"/>
      <c r="X9" s="116"/>
      <c r="Y9" s="116"/>
      <c r="Z9" s="116"/>
      <c r="AA9" s="116"/>
      <c r="AB9" s="116"/>
      <c r="AC9" s="116"/>
      <c r="AD9" s="116"/>
    </row>
    <row r="10" spans="1:30" x14ac:dyDescent="0.25">
      <c r="A10" s="2513"/>
      <c r="B10" s="2514"/>
      <c r="C10" s="2514"/>
      <c r="D10" s="2514"/>
      <c r="E10" s="2514"/>
      <c r="F10" s="2514"/>
      <c r="G10" s="2514"/>
      <c r="H10" s="2514"/>
      <c r="I10" s="2514"/>
      <c r="J10" s="2526"/>
      <c r="K10" s="116"/>
      <c r="L10" s="116"/>
      <c r="M10" s="116"/>
      <c r="N10" s="116"/>
      <c r="O10" s="116"/>
      <c r="P10" s="116"/>
      <c r="Q10" s="116"/>
      <c r="R10" s="116"/>
      <c r="S10" s="116"/>
      <c r="T10" s="116"/>
      <c r="U10" s="116"/>
      <c r="V10" s="116"/>
      <c r="W10" s="116"/>
      <c r="X10" s="116"/>
      <c r="Y10" s="116"/>
      <c r="Z10" s="116"/>
      <c r="AA10" s="116"/>
      <c r="AB10" s="116"/>
      <c r="AC10" s="116"/>
      <c r="AD10" s="116"/>
    </row>
    <row r="11" spans="1:30" x14ac:dyDescent="0.25">
      <c r="A11" s="2519"/>
      <c r="B11" s="2515" t="s">
        <v>135</v>
      </c>
      <c r="C11" s="2516"/>
      <c r="D11" s="2515" t="s">
        <v>136</v>
      </c>
      <c r="E11" s="2517"/>
      <c r="F11" s="2517"/>
      <c r="G11" s="2517"/>
      <c r="H11" s="2517"/>
      <c r="I11" s="2517"/>
      <c r="J11" s="2517"/>
      <c r="K11" s="116"/>
      <c r="L11" s="116"/>
      <c r="M11" s="116"/>
      <c r="N11" s="116"/>
      <c r="O11" s="116"/>
      <c r="P11" s="116"/>
      <c r="Q11" s="116"/>
      <c r="R11" s="116"/>
      <c r="S11" s="116"/>
      <c r="T11" s="116"/>
      <c r="U11" s="116"/>
      <c r="V11" s="116"/>
      <c r="W11" s="116"/>
      <c r="X11" s="116"/>
      <c r="Y11" s="116"/>
      <c r="Z11" s="116"/>
      <c r="AA11" s="116"/>
      <c r="AB11" s="116"/>
      <c r="AC11" s="116"/>
      <c r="AD11" s="116"/>
    </row>
    <row r="12" spans="1:30" ht="6.75" customHeight="1" x14ac:dyDescent="0.25">
      <c r="A12" s="82"/>
      <c r="B12" s="82"/>
      <c r="C12" s="82"/>
      <c r="D12" s="77"/>
      <c r="E12" s="77"/>
      <c r="F12" s="77"/>
      <c r="G12" s="77"/>
      <c r="H12" s="77"/>
      <c r="I12" s="77"/>
      <c r="J12" s="77"/>
      <c r="K12" s="116"/>
      <c r="L12" s="116"/>
      <c r="M12" s="116"/>
      <c r="N12" s="116"/>
      <c r="O12" s="116"/>
      <c r="P12" s="116"/>
      <c r="Q12" s="116"/>
      <c r="R12" s="116"/>
      <c r="S12" s="116"/>
      <c r="T12" s="116"/>
      <c r="U12" s="116"/>
      <c r="V12" s="116"/>
      <c r="W12" s="116"/>
      <c r="X12" s="116"/>
      <c r="Y12" s="116"/>
      <c r="Z12" s="116"/>
      <c r="AA12" s="116"/>
      <c r="AB12" s="116"/>
      <c r="AC12" s="116"/>
      <c r="AD12" s="116"/>
    </row>
    <row r="13" spans="1:30" x14ac:dyDescent="0.25">
      <c r="A13" s="88" t="s">
        <v>238</v>
      </c>
      <c r="B13" s="80"/>
      <c r="C13" s="80"/>
      <c r="D13" s="77"/>
      <c r="E13" s="77"/>
      <c r="F13" s="77"/>
      <c r="G13" s="77"/>
      <c r="H13" s="77"/>
      <c r="I13" s="77"/>
      <c r="J13" s="77"/>
      <c r="K13" s="116"/>
      <c r="L13" s="116"/>
      <c r="M13" s="116"/>
      <c r="N13" s="116"/>
      <c r="O13" s="116"/>
      <c r="P13" s="116"/>
      <c r="Q13" s="116"/>
      <c r="R13" s="116"/>
      <c r="S13" s="116"/>
      <c r="T13" s="116"/>
      <c r="U13" s="116"/>
      <c r="V13" s="116"/>
      <c r="W13" s="116"/>
      <c r="X13" s="116"/>
      <c r="Y13" s="116"/>
      <c r="Z13" s="116"/>
      <c r="AA13" s="116"/>
      <c r="AB13" s="116"/>
      <c r="AC13" s="116"/>
      <c r="AD13" s="116"/>
    </row>
    <row r="14" spans="1:30" ht="6.75" customHeight="1" x14ac:dyDescent="0.25">
      <c r="A14" s="80"/>
      <c r="B14" s="80"/>
      <c r="C14" s="80"/>
      <c r="D14" s="77"/>
      <c r="E14" s="77"/>
      <c r="F14" s="77"/>
      <c r="G14" s="77"/>
      <c r="H14" s="77"/>
      <c r="I14" s="77"/>
      <c r="J14" s="77"/>
      <c r="K14" s="116"/>
      <c r="L14" s="116"/>
      <c r="M14" s="116"/>
      <c r="N14" s="116"/>
      <c r="O14" s="116"/>
      <c r="P14" s="116"/>
      <c r="Q14" s="116"/>
      <c r="R14" s="116"/>
      <c r="S14" s="116"/>
      <c r="T14" s="116"/>
      <c r="U14" s="116"/>
      <c r="V14" s="116"/>
      <c r="W14" s="116"/>
      <c r="X14" s="116"/>
      <c r="Y14" s="116"/>
      <c r="Z14" s="116"/>
      <c r="AA14" s="116"/>
      <c r="AB14" s="116"/>
      <c r="AC14" s="116"/>
      <c r="AD14" s="116"/>
    </row>
    <row r="15" spans="1:30" ht="20.149999999999999" customHeight="1" x14ac:dyDescent="0.25">
      <c r="A15" s="102" t="s">
        <v>151</v>
      </c>
      <c r="B15" s="230">
        <v>521</v>
      </c>
      <c r="C15" s="231">
        <v>934</v>
      </c>
      <c r="D15" s="231">
        <v>7542.1139999999996</v>
      </c>
      <c r="E15" s="231">
        <v>337.416</v>
      </c>
      <c r="F15" s="231">
        <v>7026.1490000000003</v>
      </c>
      <c r="G15" s="231">
        <v>11072.734</v>
      </c>
      <c r="H15" s="231">
        <v>688.255</v>
      </c>
      <c r="I15" s="231">
        <v>10384.478999999999</v>
      </c>
      <c r="J15" s="231">
        <v>1662.075</v>
      </c>
      <c r="K15" s="116"/>
      <c r="L15" s="116"/>
      <c r="M15" s="116"/>
      <c r="N15" s="116"/>
      <c r="O15" s="116"/>
      <c r="P15" s="116"/>
      <c r="Q15" s="116"/>
      <c r="R15" s="116"/>
      <c r="S15" s="116"/>
      <c r="T15" s="116"/>
      <c r="U15" s="116"/>
      <c r="V15" s="116"/>
      <c r="W15" s="116"/>
      <c r="X15" s="116"/>
      <c r="Y15" s="116"/>
      <c r="Z15" s="116"/>
      <c r="AA15" s="116"/>
      <c r="AB15" s="116"/>
      <c r="AC15" s="116"/>
      <c r="AD15" s="116"/>
    </row>
    <row r="16" spans="1:30" ht="21.4" customHeight="1" x14ac:dyDescent="0.25">
      <c r="A16" s="175" t="s">
        <v>152</v>
      </c>
      <c r="B16" s="223">
        <v>508</v>
      </c>
      <c r="C16" s="232">
        <v>921</v>
      </c>
      <c r="D16" s="232">
        <v>7522.9920000000002</v>
      </c>
      <c r="E16" s="232">
        <v>337.416</v>
      </c>
      <c r="F16" s="232">
        <v>7000.241</v>
      </c>
      <c r="G16" s="232">
        <v>11025.331</v>
      </c>
      <c r="H16" s="232">
        <v>688.255</v>
      </c>
      <c r="I16" s="232">
        <v>10337.075999999999</v>
      </c>
      <c r="J16" s="232">
        <v>1665.068</v>
      </c>
      <c r="K16" s="116"/>
      <c r="L16" s="116"/>
      <c r="M16" s="116"/>
      <c r="N16" s="116"/>
      <c r="O16" s="116"/>
      <c r="P16" s="116"/>
      <c r="Q16" s="116"/>
      <c r="R16" s="116"/>
      <c r="S16" s="116"/>
      <c r="T16" s="116"/>
      <c r="U16" s="116"/>
      <c r="V16" s="116"/>
      <c r="W16" s="116"/>
      <c r="X16" s="116"/>
      <c r="Y16" s="116"/>
      <c r="Z16" s="116"/>
      <c r="AA16" s="116"/>
      <c r="AB16" s="116"/>
      <c r="AC16" s="116"/>
      <c r="AD16" s="116"/>
    </row>
    <row r="17" spans="1:30" x14ac:dyDescent="0.25">
      <c r="A17" s="78" t="s">
        <v>153</v>
      </c>
      <c r="B17" s="183">
        <v>184</v>
      </c>
      <c r="C17" s="233">
        <v>391</v>
      </c>
      <c r="D17" s="233">
        <v>3972.9549999999999</v>
      </c>
      <c r="E17" s="233">
        <v>119.173</v>
      </c>
      <c r="F17" s="233">
        <v>3199.4490000000001</v>
      </c>
      <c r="G17" s="233">
        <v>4676.5209999999997</v>
      </c>
      <c r="H17" s="233">
        <v>120.721</v>
      </c>
      <c r="I17" s="233">
        <v>4555.8</v>
      </c>
      <c r="J17" s="233">
        <v>894.11699999999996</v>
      </c>
      <c r="K17" s="116"/>
      <c r="L17" s="116"/>
      <c r="M17" s="116"/>
      <c r="N17" s="116"/>
      <c r="O17" s="116"/>
      <c r="P17" s="116"/>
      <c r="Q17" s="116"/>
      <c r="R17" s="116"/>
      <c r="S17" s="116"/>
      <c r="T17" s="116"/>
      <c r="U17" s="116"/>
      <c r="V17" s="116"/>
      <c r="W17" s="116"/>
      <c r="X17" s="116"/>
      <c r="Y17" s="116"/>
      <c r="Z17" s="116"/>
      <c r="AA17" s="116"/>
      <c r="AB17" s="116"/>
      <c r="AC17" s="116"/>
      <c r="AD17" s="116"/>
    </row>
    <row r="18" spans="1:30" x14ac:dyDescent="0.25">
      <c r="A18" s="78" t="s">
        <v>154</v>
      </c>
      <c r="B18" s="183">
        <v>103</v>
      </c>
      <c r="C18" s="233">
        <v>174</v>
      </c>
      <c r="D18" s="233">
        <v>1309.1420000000001</v>
      </c>
      <c r="E18" s="233">
        <v>123.30800000000001</v>
      </c>
      <c r="F18" s="233">
        <v>1251.5440000000001</v>
      </c>
      <c r="G18" s="233">
        <v>2204.3589999999999</v>
      </c>
      <c r="H18" s="233">
        <v>318.46899999999999</v>
      </c>
      <c r="I18" s="233">
        <v>1885.89</v>
      </c>
      <c r="J18" s="233">
        <v>396.041</v>
      </c>
      <c r="K18" s="116"/>
      <c r="L18" s="116"/>
      <c r="M18" s="116"/>
      <c r="N18" s="116"/>
      <c r="O18" s="116"/>
      <c r="P18" s="116"/>
      <c r="Q18" s="116"/>
      <c r="R18" s="116"/>
      <c r="S18" s="116"/>
      <c r="T18" s="116"/>
      <c r="U18" s="116"/>
      <c r="V18" s="116"/>
      <c r="W18" s="116"/>
      <c r="X18" s="116"/>
      <c r="Y18" s="116"/>
      <c r="Z18" s="116"/>
      <c r="AA18" s="116"/>
      <c r="AB18" s="116"/>
      <c r="AC18" s="116"/>
      <c r="AD18" s="116"/>
    </row>
    <row r="19" spans="1:30" x14ac:dyDescent="0.25">
      <c r="A19" s="78" t="s">
        <v>155</v>
      </c>
      <c r="B19" s="183">
        <v>182</v>
      </c>
      <c r="C19" s="233">
        <v>309</v>
      </c>
      <c r="D19" s="233">
        <v>2122.232</v>
      </c>
      <c r="E19" s="233">
        <v>89.102000000000004</v>
      </c>
      <c r="F19" s="233">
        <v>2407.7640000000001</v>
      </c>
      <c r="G19" s="233">
        <v>3910.723</v>
      </c>
      <c r="H19" s="233">
        <v>247.63499999999999</v>
      </c>
      <c r="I19" s="233">
        <v>3663.0880000000002</v>
      </c>
      <c r="J19" s="233">
        <v>368.03199999999998</v>
      </c>
      <c r="K19" s="116"/>
      <c r="L19" s="116"/>
      <c r="M19" s="116"/>
      <c r="N19" s="116"/>
      <c r="O19" s="116"/>
      <c r="P19" s="116"/>
      <c r="Q19" s="116"/>
      <c r="R19" s="116"/>
      <c r="S19" s="116"/>
      <c r="T19" s="116"/>
      <c r="U19" s="116"/>
      <c r="V19" s="116"/>
      <c r="W19" s="116"/>
      <c r="X19" s="116"/>
      <c r="Y19" s="116"/>
      <c r="Z19" s="116"/>
      <c r="AA19" s="116"/>
      <c r="AB19" s="116"/>
      <c r="AC19" s="116"/>
      <c r="AD19" s="116"/>
    </row>
    <row r="20" spans="1:30" x14ac:dyDescent="0.25">
      <c r="A20" s="78" t="s">
        <v>156</v>
      </c>
      <c r="B20" s="183">
        <v>19</v>
      </c>
      <c r="C20" s="233">
        <v>19</v>
      </c>
      <c r="D20" s="233">
        <v>2.6819999999999999</v>
      </c>
      <c r="E20" s="234">
        <v>3.7570000000000001</v>
      </c>
      <c r="F20" s="233">
        <v>13.151</v>
      </c>
      <c r="G20" s="233">
        <v>47.036999999999999</v>
      </c>
      <c r="H20" s="234">
        <v>0</v>
      </c>
      <c r="I20" s="233">
        <v>47.036999999999999</v>
      </c>
      <c r="J20" s="233">
        <v>28.08</v>
      </c>
      <c r="K20" s="116"/>
      <c r="L20" s="116"/>
      <c r="M20" s="116"/>
      <c r="N20" s="116"/>
      <c r="O20" s="116"/>
      <c r="P20" s="116"/>
      <c r="Q20" s="116"/>
      <c r="R20" s="116"/>
      <c r="S20" s="116"/>
      <c r="T20" s="116"/>
      <c r="U20" s="116"/>
      <c r="V20" s="116"/>
      <c r="W20" s="116"/>
      <c r="X20" s="116"/>
      <c r="Y20" s="116"/>
      <c r="Z20" s="116"/>
      <c r="AA20" s="116"/>
      <c r="AB20" s="116"/>
      <c r="AC20" s="116"/>
      <c r="AD20" s="116"/>
    </row>
    <row r="21" spans="1:30" x14ac:dyDescent="0.25">
      <c r="A21" s="78" t="s">
        <v>157</v>
      </c>
      <c r="B21" s="183">
        <v>20</v>
      </c>
      <c r="C21" s="233">
        <v>28</v>
      </c>
      <c r="D21" s="233">
        <v>115.98099999999999</v>
      </c>
      <c r="E21" s="233">
        <v>2.0760000000000001</v>
      </c>
      <c r="F21" s="233">
        <v>128.333</v>
      </c>
      <c r="G21" s="233">
        <v>186.691</v>
      </c>
      <c r="H21" s="233">
        <v>1.43</v>
      </c>
      <c r="I21" s="233">
        <v>185.261</v>
      </c>
      <c r="J21" s="233">
        <v>-21.202000000000002</v>
      </c>
      <c r="K21" s="116"/>
      <c r="L21" s="116"/>
      <c r="M21" s="116"/>
      <c r="N21" s="116"/>
      <c r="O21" s="116"/>
      <c r="P21" s="116"/>
      <c r="Q21" s="116"/>
      <c r="R21" s="116"/>
      <c r="S21" s="116"/>
      <c r="T21" s="116"/>
      <c r="U21" s="116"/>
      <c r="V21" s="116"/>
      <c r="W21" s="116"/>
      <c r="X21" s="116"/>
      <c r="Y21" s="116"/>
      <c r="Z21" s="116"/>
      <c r="AA21" s="116"/>
      <c r="AB21" s="116"/>
      <c r="AC21" s="116"/>
      <c r="AD21" s="116"/>
    </row>
    <row r="22" spans="1:30" ht="22" customHeight="1" x14ac:dyDescent="0.25">
      <c r="A22" s="110" t="s">
        <v>158</v>
      </c>
      <c r="B22" s="183">
        <v>10</v>
      </c>
      <c r="C22" s="209">
        <v>10</v>
      </c>
      <c r="D22" s="209">
        <v>1.2969999999999999</v>
      </c>
      <c r="E22" s="209">
        <v>0</v>
      </c>
      <c r="F22" s="209">
        <v>3.5950000000000002</v>
      </c>
      <c r="G22" s="209">
        <v>17.951000000000001</v>
      </c>
      <c r="H22" s="209">
        <v>0</v>
      </c>
      <c r="I22" s="209">
        <v>17.951000000000001</v>
      </c>
      <c r="J22" s="209">
        <v>12.906000000000001</v>
      </c>
      <c r="K22" s="116"/>
      <c r="L22" s="116"/>
      <c r="M22" s="116"/>
      <c r="N22" s="116"/>
      <c r="O22" s="116"/>
      <c r="P22" s="116"/>
      <c r="Q22" s="116"/>
      <c r="R22" s="116"/>
      <c r="S22" s="116"/>
      <c r="T22" s="116"/>
      <c r="U22" s="116"/>
      <c r="V22" s="116"/>
      <c r="W22" s="116"/>
      <c r="X22" s="116"/>
      <c r="Y22" s="116"/>
      <c r="Z22" s="116"/>
      <c r="AA22" s="116"/>
      <c r="AB22" s="116"/>
      <c r="AC22" s="116"/>
      <c r="AD22" s="116"/>
    </row>
    <row r="23" spans="1:30" x14ac:dyDescent="0.25">
      <c r="A23" s="110" t="s">
        <v>159</v>
      </c>
      <c r="B23" s="183">
        <v>3</v>
      </c>
      <c r="C23" s="209">
        <v>3</v>
      </c>
      <c r="D23" s="209">
        <v>17.824999999999999</v>
      </c>
      <c r="E23" s="209">
        <v>0</v>
      </c>
      <c r="F23" s="209">
        <v>22.312999999999999</v>
      </c>
      <c r="G23" s="209">
        <v>29.452000000000002</v>
      </c>
      <c r="H23" s="209">
        <v>0</v>
      </c>
      <c r="I23" s="209">
        <v>29.452000000000002</v>
      </c>
      <c r="J23" s="209">
        <v>-15.898999999999999</v>
      </c>
      <c r="K23" s="116"/>
      <c r="L23" s="116"/>
      <c r="M23" s="116"/>
      <c r="N23" s="116"/>
      <c r="O23" s="116"/>
      <c r="P23" s="116"/>
      <c r="Q23" s="116"/>
      <c r="R23" s="116"/>
      <c r="S23" s="116"/>
      <c r="T23" s="116"/>
      <c r="U23" s="116"/>
      <c r="V23" s="116"/>
      <c r="W23" s="116"/>
      <c r="X23" s="116"/>
      <c r="Y23" s="116"/>
      <c r="Z23" s="116"/>
      <c r="AA23" s="116"/>
      <c r="AB23" s="116"/>
      <c r="AC23" s="116"/>
      <c r="AD23" s="116"/>
    </row>
    <row r="24" spans="1:30" ht="6.75" customHeight="1" thickBot="1" x14ac:dyDescent="0.3">
      <c r="A24" s="115"/>
      <c r="B24" s="115"/>
      <c r="C24" s="235"/>
      <c r="D24" s="235"/>
      <c r="E24" s="235"/>
      <c r="F24" s="235"/>
      <c r="G24" s="235"/>
      <c r="H24" s="235"/>
      <c r="I24" s="235"/>
      <c r="J24" s="235"/>
      <c r="K24" s="116"/>
      <c r="L24" s="116"/>
      <c r="M24" s="116"/>
      <c r="N24" s="116"/>
      <c r="O24" s="116"/>
      <c r="P24" s="116"/>
      <c r="Q24" s="116"/>
      <c r="R24" s="116"/>
      <c r="S24" s="116"/>
      <c r="T24" s="116"/>
      <c r="U24" s="116"/>
      <c r="V24" s="116"/>
      <c r="W24" s="116"/>
      <c r="X24" s="116"/>
      <c r="Y24" s="116"/>
      <c r="Z24" s="116"/>
      <c r="AA24" s="116"/>
      <c r="AB24" s="116"/>
      <c r="AC24" s="116"/>
      <c r="AD24" s="116"/>
    </row>
    <row r="25" spans="1:30" ht="6.75" customHeight="1" thickTop="1" x14ac:dyDescent="0.25">
      <c r="A25" s="80"/>
      <c r="B25" s="80"/>
      <c r="C25" s="80"/>
      <c r="D25" s="77"/>
      <c r="E25" s="77"/>
      <c r="F25" s="77"/>
      <c r="G25" s="77"/>
      <c r="H25" s="77"/>
      <c r="I25" s="77"/>
      <c r="J25" s="77"/>
      <c r="K25" s="116"/>
      <c r="L25" s="116"/>
      <c r="M25" s="116"/>
      <c r="N25" s="116"/>
      <c r="O25" s="116"/>
      <c r="P25" s="116"/>
      <c r="Q25" s="116"/>
      <c r="R25" s="116"/>
      <c r="S25" s="116"/>
      <c r="T25" s="116"/>
      <c r="U25" s="116"/>
      <c r="V25" s="116"/>
      <c r="W25" s="116"/>
      <c r="X25" s="116"/>
      <c r="Y25" s="116"/>
      <c r="Z25" s="116"/>
      <c r="AA25" s="116"/>
      <c r="AB25" s="116"/>
      <c r="AC25" s="116"/>
      <c r="AD25" s="116"/>
    </row>
    <row r="26" spans="1:30" x14ac:dyDescent="0.25">
      <c r="A26" s="125" t="s">
        <v>182</v>
      </c>
      <c r="B26" s="84"/>
      <c r="C26" s="84"/>
      <c r="D26" s="77"/>
      <c r="E26" s="77"/>
      <c r="F26" s="77"/>
      <c r="G26" s="77"/>
      <c r="H26" s="77"/>
      <c r="I26" s="77"/>
      <c r="J26" s="77"/>
      <c r="K26" s="116"/>
      <c r="L26" s="116"/>
      <c r="M26" s="116"/>
      <c r="N26" s="116"/>
      <c r="O26" s="116"/>
      <c r="P26" s="116"/>
      <c r="Q26" s="116"/>
      <c r="R26" s="116"/>
      <c r="S26" s="116"/>
      <c r="T26" s="116"/>
      <c r="U26" s="116"/>
      <c r="V26" s="116"/>
      <c r="W26" s="116"/>
      <c r="X26" s="116"/>
      <c r="Y26" s="116"/>
      <c r="Z26" s="116"/>
      <c r="AA26" s="116"/>
      <c r="AB26" s="116"/>
      <c r="AC26" s="116"/>
      <c r="AD26" s="116"/>
    </row>
    <row r="27" spans="1:30" x14ac:dyDescent="0.25">
      <c r="A27" s="116"/>
      <c r="B27" s="116"/>
      <c r="C27" s="116"/>
      <c r="D27" s="116"/>
      <c r="E27" s="116"/>
      <c r="F27" s="116"/>
      <c r="G27" s="116"/>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row>
    <row r="28" spans="1:30" x14ac:dyDescent="0.25">
      <c r="A28" s="116"/>
      <c r="B28" s="116"/>
      <c r="C28" s="116"/>
      <c r="D28" s="116"/>
      <c r="E28" s="116"/>
      <c r="F28" s="116"/>
      <c r="G28" s="116"/>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row>
    <row r="29" spans="1:30" x14ac:dyDescent="0.25">
      <c r="A29" s="116"/>
      <c r="B29" s="116"/>
      <c r="C29" s="116"/>
      <c r="D29" s="116"/>
      <c r="E29" s="116"/>
      <c r="F29" s="116"/>
      <c r="G29" s="116"/>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row>
    <row r="30" spans="1:30" x14ac:dyDescent="0.25">
      <c r="A30" s="116"/>
      <c r="B30" s="116"/>
      <c r="C30" s="116"/>
      <c r="D30" s="116"/>
      <c r="E30" s="116"/>
      <c r="F30" s="116"/>
      <c r="G30" s="116"/>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row>
    <row r="31" spans="1:30" x14ac:dyDescent="0.25">
      <c r="A31" s="116"/>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row>
    <row r="32" spans="1:30" x14ac:dyDescent="0.25">
      <c r="A32" s="116"/>
      <c r="B32" s="116"/>
      <c r="C32" s="116"/>
      <c r="D32" s="116"/>
      <c r="E32" s="116"/>
      <c r="F32" s="116"/>
      <c r="G32" s="116"/>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row>
    <row r="33" spans="1:30" x14ac:dyDescent="0.25">
      <c r="A33" s="116"/>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row>
    <row r="34" spans="1:30" x14ac:dyDescent="0.25">
      <c r="A34" s="116"/>
      <c r="B34" s="116"/>
      <c r="C34" s="116"/>
      <c r="D34" s="116"/>
      <c r="E34" s="116"/>
      <c r="F34" s="116"/>
      <c r="G34" s="116"/>
      <c r="H34" s="116"/>
      <c r="I34" s="116"/>
      <c r="J34" s="116"/>
      <c r="K34" s="116"/>
      <c r="L34" s="116"/>
      <c r="M34" s="116"/>
      <c r="N34" s="116"/>
      <c r="O34" s="116"/>
      <c r="P34" s="116"/>
      <c r="Q34" s="116"/>
      <c r="R34" s="116"/>
      <c r="S34" s="116"/>
      <c r="T34" s="116"/>
      <c r="U34" s="116"/>
      <c r="V34" s="116"/>
      <c r="W34" s="116"/>
      <c r="X34" s="116"/>
      <c r="Y34" s="116"/>
      <c r="Z34" s="116"/>
      <c r="AA34" s="116"/>
      <c r="AB34" s="116"/>
      <c r="AC34" s="116"/>
      <c r="AD34" s="116"/>
    </row>
    <row r="35" spans="1:30" x14ac:dyDescent="0.25">
      <c r="A35" s="116"/>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row>
    <row r="36" spans="1:30" x14ac:dyDescent="0.25">
      <c r="A36" s="116"/>
      <c r="B36" s="116"/>
      <c r="C36" s="116"/>
      <c r="D36" s="116"/>
      <c r="E36" s="116"/>
      <c r="F36" s="116"/>
      <c r="G36" s="116"/>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row>
    <row r="37" spans="1:30" x14ac:dyDescent="0.25">
      <c r="A37" s="116"/>
      <c r="B37" s="116"/>
      <c r="C37" s="116"/>
      <c r="D37" s="116"/>
      <c r="E37" s="116"/>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row>
    <row r="38" spans="1:30" x14ac:dyDescent="0.25">
      <c r="A38" s="116"/>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row>
    <row r="39" spans="1:30" x14ac:dyDescent="0.25">
      <c r="A39" s="116"/>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row>
    <row r="40" spans="1:30" x14ac:dyDescent="0.25">
      <c r="A40" s="116"/>
      <c r="B40" s="116"/>
      <c r="C40" s="116"/>
      <c r="D40" s="116"/>
      <c r="E40" s="116"/>
      <c r="F40" s="116"/>
      <c r="G40" s="116"/>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row>
    <row r="41" spans="1:30" x14ac:dyDescent="0.25">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row>
    <row r="42" spans="1:30" x14ac:dyDescent="0.25">
      <c r="A42" s="116"/>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row>
    <row r="43" spans="1:30" x14ac:dyDescent="0.25">
      <c r="A43" s="116"/>
      <c r="B43" s="116"/>
      <c r="C43" s="116"/>
      <c r="D43" s="116"/>
      <c r="E43" s="116"/>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row>
    <row r="44" spans="1:30" x14ac:dyDescent="0.25">
      <c r="A44" s="116"/>
      <c r="B44" s="116"/>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row>
    <row r="45" spans="1:30" x14ac:dyDescent="0.25">
      <c r="A45" s="116"/>
      <c r="B45" s="116"/>
      <c r="C45" s="116"/>
      <c r="D45" s="116"/>
      <c r="E45" s="116"/>
      <c r="F45" s="116"/>
      <c r="G45" s="116"/>
      <c r="H45" s="116"/>
      <c r="I45" s="116"/>
      <c r="J45" s="116"/>
    </row>
    <row r="46" spans="1:30" x14ac:dyDescent="0.25">
      <c r="A46" s="116"/>
      <c r="B46" s="116"/>
      <c r="C46" s="116"/>
      <c r="D46" s="116"/>
      <c r="E46" s="116"/>
      <c r="F46" s="116"/>
      <c r="G46" s="116"/>
      <c r="H46" s="116"/>
      <c r="I46" s="116"/>
      <c r="J46" s="116"/>
    </row>
    <row r="47" spans="1:30" x14ac:dyDescent="0.25">
      <c r="A47" s="116"/>
      <c r="B47" s="116"/>
      <c r="C47" s="116"/>
      <c r="D47" s="116"/>
      <c r="E47" s="116"/>
      <c r="F47" s="116"/>
      <c r="G47" s="116"/>
      <c r="H47" s="116"/>
      <c r="I47" s="116"/>
      <c r="J47" s="116"/>
    </row>
    <row r="48" spans="1:30" x14ac:dyDescent="0.25">
      <c r="A48" s="116"/>
      <c r="B48" s="116"/>
      <c r="C48" s="116"/>
      <c r="D48" s="116"/>
      <c r="E48" s="116"/>
      <c r="F48" s="116"/>
      <c r="G48" s="116"/>
      <c r="H48" s="116"/>
      <c r="I48" s="116"/>
      <c r="J48" s="116"/>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D5FFB4CD-B543-4D6F-B531-7169B275F6BA}"/>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FE4CD-3A9F-4B76-92E0-A5746564DDE6}">
  <dimension ref="A1:L53"/>
  <sheetViews>
    <sheetView showGridLines="0" workbookViewId="0"/>
  </sheetViews>
  <sheetFormatPr defaultColWidth="10.54296875" defaultRowHeight="10.5" x14ac:dyDescent="0.25"/>
  <cols>
    <col min="1" max="1" width="10.54296875" style="77" customWidth="1"/>
    <col min="2" max="3" width="7.81640625" style="77" customWidth="1"/>
    <col min="4" max="8" width="7.453125" style="77" customWidth="1"/>
    <col min="9" max="9" width="7.7265625" style="77" customWidth="1"/>
    <col min="10" max="10" width="8" style="77" customWidth="1"/>
    <col min="11" max="16384" width="10.54296875" style="77"/>
  </cols>
  <sheetData>
    <row r="1" spans="1:12" ht="13" x14ac:dyDescent="0.3">
      <c r="A1" s="407" t="s">
        <v>371</v>
      </c>
    </row>
    <row r="2" spans="1:12" ht="20.25" customHeight="1" x14ac:dyDescent="0.25">
      <c r="A2" s="2527" t="s">
        <v>241</v>
      </c>
      <c r="B2" s="2527"/>
      <c r="C2" s="2527"/>
    </row>
    <row r="3" spans="1:12" ht="30" customHeight="1" x14ac:dyDescent="0.25">
      <c r="A3" s="2518" t="s">
        <v>242</v>
      </c>
      <c r="B3" s="2518"/>
      <c r="C3" s="2518"/>
      <c r="D3" s="2530"/>
      <c r="E3" s="2530"/>
      <c r="F3" s="2530"/>
      <c r="G3" s="2530"/>
      <c r="H3" s="2530"/>
      <c r="I3" s="2530"/>
      <c r="J3" s="2530"/>
    </row>
    <row r="4" spans="1:12" ht="13" customHeight="1" x14ac:dyDescent="0.25">
      <c r="A4" s="78">
        <v>2021</v>
      </c>
      <c r="B4" s="79"/>
      <c r="C4" s="80"/>
    </row>
    <row r="5" spans="1:12" ht="15" customHeight="1" x14ac:dyDescent="0.25">
      <c r="A5" s="2512" t="s">
        <v>122</v>
      </c>
      <c r="B5" s="2512" t="s">
        <v>123</v>
      </c>
      <c r="C5" s="2512" t="s">
        <v>124</v>
      </c>
      <c r="D5" s="2520" t="s">
        <v>125</v>
      </c>
      <c r="E5" s="2521"/>
      <c r="F5" s="2521"/>
      <c r="G5" s="2522" t="s">
        <v>126</v>
      </c>
      <c r="H5" s="2523"/>
      <c r="I5" s="2523"/>
      <c r="J5" s="2524" t="s">
        <v>127</v>
      </c>
    </row>
    <row r="6" spans="1:12" x14ac:dyDescent="0.25">
      <c r="A6" s="2513"/>
      <c r="B6" s="2513"/>
      <c r="C6" s="2513"/>
      <c r="D6" s="2512" t="s">
        <v>130</v>
      </c>
      <c r="E6" s="2512" t="s">
        <v>131</v>
      </c>
      <c r="F6" s="2512" t="s">
        <v>132</v>
      </c>
      <c r="G6" s="2512" t="s">
        <v>0</v>
      </c>
      <c r="H6" s="2512" t="s">
        <v>133</v>
      </c>
      <c r="I6" s="2512" t="s">
        <v>134</v>
      </c>
      <c r="J6" s="2525"/>
    </row>
    <row r="7" spans="1:12" ht="12.75" customHeight="1" x14ac:dyDescent="0.25">
      <c r="A7" s="2513"/>
      <c r="B7" s="2513"/>
      <c r="C7" s="2513"/>
      <c r="D7" s="2513"/>
      <c r="E7" s="2513"/>
      <c r="F7" s="2513"/>
      <c r="G7" s="2513"/>
      <c r="H7" s="2513"/>
      <c r="I7" s="2513"/>
      <c r="J7" s="2525"/>
    </row>
    <row r="8" spans="1:12" x14ac:dyDescent="0.25">
      <c r="A8" s="2513"/>
      <c r="B8" s="2513"/>
      <c r="C8" s="2513"/>
      <c r="D8" s="2513"/>
      <c r="E8" s="2513"/>
      <c r="F8" s="2513"/>
      <c r="G8" s="2513"/>
      <c r="H8" s="2513"/>
      <c r="I8" s="2513"/>
      <c r="J8" s="2525"/>
    </row>
    <row r="9" spans="1:12" x14ac:dyDescent="0.25">
      <c r="A9" s="2513"/>
      <c r="B9" s="2513"/>
      <c r="C9" s="2513"/>
      <c r="D9" s="2513"/>
      <c r="E9" s="2513"/>
      <c r="F9" s="2513"/>
      <c r="G9" s="2513"/>
      <c r="H9" s="2513"/>
      <c r="I9" s="2513"/>
      <c r="J9" s="2525"/>
    </row>
    <row r="10" spans="1:12" x14ac:dyDescent="0.25">
      <c r="A10" s="2513"/>
      <c r="B10" s="2514"/>
      <c r="C10" s="2514"/>
      <c r="D10" s="2514"/>
      <c r="E10" s="2514"/>
      <c r="F10" s="2514"/>
      <c r="G10" s="2514"/>
      <c r="H10" s="2514"/>
      <c r="I10" s="2514"/>
      <c r="J10" s="2526"/>
    </row>
    <row r="11" spans="1:12" ht="15" customHeight="1" x14ac:dyDescent="0.25">
      <c r="A11" s="2519"/>
      <c r="B11" s="2515" t="s">
        <v>135</v>
      </c>
      <c r="C11" s="2516"/>
      <c r="D11" s="2515" t="s">
        <v>136</v>
      </c>
      <c r="E11" s="2517"/>
      <c r="F11" s="2517"/>
      <c r="G11" s="2517"/>
      <c r="H11" s="2517"/>
      <c r="I11" s="2517"/>
      <c r="J11" s="2517"/>
    </row>
    <row r="12" spans="1:12" ht="9" customHeight="1" x14ac:dyDescent="0.25">
      <c r="A12" s="82"/>
      <c r="B12" s="82"/>
      <c r="C12" s="82"/>
      <c r="D12" s="80"/>
    </row>
    <row r="13" spans="1:12" ht="12.75" customHeight="1" x14ac:dyDescent="0.25">
      <c r="A13" s="84" t="s">
        <v>243</v>
      </c>
      <c r="B13" s="80"/>
      <c r="C13" s="83"/>
      <c r="D13" s="80"/>
    </row>
    <row r="14" spans="1:12" s="88" customFormat="1" ht="15" customHeight="1" x14ac:dyDescent="0.25">
      <c r="A14" s="84" t="s">
        <v>0</v>
      </c>
      <c r="B14" s="85">
        <v>24547</v>
      </c>
      <c r="C14" s="85">
        <v>27230</v>
      </c>
      <c r="D14" s="85">
        <v>78192.975999999995</v>
      </c>
      <c r="E14" s="85">
        <v>17102.244999999999</v>
      </c>
      <c r="F14" s="85">
        <v>234399.04399999999</v>
      </c>
      <c r="G14" s="85">
        <v>494187.65</v>
      </c>
      <c r="H14" s="85">
        <v>27549.228999999999</v>
      </c>
      <c r="I14" s="85">
        <v>466638.42099999997</v>
      </c>
      <c r="J14" s="85">
        <v>182442.14600000001</v>
      </c>
      <c r="K14" s="86"/>
      <c r="L14" s="86"/>
    </row>
    <row r="15" spans="1:12" ht="18" customHeight="1" x14ac:dyDescent="0.25">
      <c r="A15" s="79" t="s">
        <v>138</v>
      </c>
      <c r="B15" s="90">
        <v>24495</v>
      </c>
      <c r="C15" s="90">
        <v>25981</v>
      </c>
      <c r="D15" s="90">
        <v>49893.644999999997</v>
      </c>
      <c r="E15" s="90">
        <v>13724.665000000001</v>
      </c>
      <c r="F15" s="90">
        <v>187832.63500000001</v>
      </c>
      <c r="G15" s="90">
        <v>417577.95799999998</v>
      </c>
      <c r="H15" s="90">
        <v>22079.98</v>
      </c>
      <c r="I15" s="90">
        <v>395497.978</v>
      </c>
      <c r="J15" s="90">
        <v>176893.58799999999</v>
      </c>
      <c r="K15" s="91"/>
      <c r="L15" s="91"/>
    </row>
    <row r="16" spans="1:12" ht="13" customHeight="1" x14ac:dyDescent="0.25">
      <c r="A16" s="93" t="s">
        <v>140</v>
      </c>
      <c r="B16" s="94">
        <v>48</v>
      </c>
      <c r="C16" s="94">
        <v>865</v>
      </c>
      <c r="D16" s="94">
        <v>20960.946</v>
      </c>
      <c r="E16" s="94">
        <v>3266.806</v>
      </c>
      <c r="F16" s="94">
        <v>41791.536999999997</v>
      </c>
      <c r="G16" s="94">
        <v>61067.481</v>
      </c>
      <c r="H16" s="94">
        <v>5441.4579999999996</v>
      </c>
      <c r="I16" s="94">
        <v>55626.023000000001</v>
      </c>
      <c r="J16" s="94">
        <v>3952.614</v>
      </c>
      <c r="K16" s="91"/>
      <c r="L16" s="91"/>
    </row>
    <row r="17" spans="1:12" ht="13" customHeight="1" x14ac:dyDescent="0.25">
      <c r="A17" s="93" t="s">
        <v>141</v>
      </c>
      <c r="B17" s="94">
        <v>4</v>
      </c>
      <c r="C17" s="94">
        <v>384</v>
      </c>
      <c r="D17" s="94">
        <v>7338.3850000000002</v>
      </c>
      <c r="E17" s="94">
        <v>110.774</v>
      </c>
      <c r="F17" s="94">
        <v>4774.8720000000003</v>
      </c>
      <c r="G17" s="94">
        <v>15542.210999999999</v>
      </c>
      <c r="H17" s="94">
        <v>27.791</v>
      </c>
      <c r="I17" s="94">
        <v>15514.42</v>
      </c>
      <c r="J17" s="94">
        <v>1595.944</v>
      </c>
      <c r="K17" s="91"/>
      <c r="L17" s="91"/>
    </row>
    <row r="18" spans="1:12" ht="13" customHeight="1" x14ac:dyDescent="0.25">
      <c r="A18" s="79" t="s">
        <v>142</v>
      </c>
      <c r="B18" s="90">
        <v>0</v>
      </c>
      <c r="C18" s="90">
        <v>0</v>
      </c>
      <c r="D18" s="90">
        <v>0</v>
      </c>
      <c r="E18" s="90">
        <v>0</v>
      </c>
      <c r="F18" s="90">
        <v>0</v>
      </c>
      <c r="G18" s="90">
        <v>0</v>
      </c>
      <c r="H18" s="90">
        <v>0</v>
      </c>
      <c r="I18" s="90">
        <v>0</v>
      </c>
      <c r="J18" s="90">
        <v>0</v>
      </c>
      <c r="K18" s="91"/>
      <c r="L18" s="91"/>
    </row>
    <row r="19" spans="1:12" ht="7.5" customHeight="1" x14ac:dyDescent="0.25">
      <c r="A19" s="79"/>
      <c r="B19" s="149"/>
      <c r="C19" s="149"/>
      <c r="D19" s="149"/>
      <c r="E19" s="184"/>
      <c r="F19" s="184"/>
      <c r="G19" s="184"/>
      <c r="H19" s="184"/>
      <c r="I19" s="184"/>
      <c r="J19" s="184"/>
      <c r="K19" s="176"/>
      <c r="L19" s="91"/>
    </row>
    <row r="20" spans="1:12" ht="13" customHeight="1" x14ac:dyDescent="0.25">
      <c r="A20" s="84" t="s">
        <v>244</v>
      </c>
      <c r="B20" s="150"/>
      <c r="C20" s="150"/>
      <c r="D20" s="149"/>
      <c r="E20" s="184"/>
      <c r="F20" s="184"/>
      <c r="G20" s="184"/>
      <c r="H20" s="184"/>
      <c r="I20" s="184"/>
      <c r="J20" s="184"/>
      <c r="K20" s="176"/>
      <c r="L20" s="91"/>
    </row>
    <row r="21" spans="1:12" ht="15" customHeight="1" x14ac:dyDescent="0.25">
      <c r="A21" s="84" t="s">
        <v>0</v>
      </c>
      <c r="B21" s="85">
        <v>17154</v>
      </c>
      <c r="C21" s="85">
        <v>18534</v>
      </c>
      <c r="D21" s="85">
        <v>40097.58</v>
      </c>
      <c r="E21" s="85">
        <v>6192.4040000000005</v>
      </c>
      <c r="F21" s="85">
        <v>136369.242</v>
      </c>
      <c r="G21" s="85">
        <v>286523.57400000002</v>
      </c>
      <c r="H21" s="85">
        <v>9640.0969999999998</v>
      </c>
      <c r="I21" s="85">
        <v>276883.47700000001</v>
      </c>
      <c r="J21" s="85">
        <v>125329.959</v>
      </c>
      <c r="K21" s="176"/>
      <c r="L21" s="91">
        <f>G19-I19</f>
        <v>0</v>
      </c>
    </row>
    <row r="22" spans="1:12" ht="18" customHeight="1" x14ac:dyDescent="0.25">
      <c r="A22" s="79" t="s">
        <v>138</v>
      </c>
      <c r="B22" s="90">
        <v>17130</v>
      </c>
      <c r="C22" s="90">
        <v>17992</v>
      </c>
      <c r="D22" s="90">
        <v>28581.585999999999</v>
      </c>
      <c r="E22" s="90">
        <v>5443.692</v>
      </c>
      <c r="F22" s="90">
        <v>113041.685</v>
      </c>
      <c r="G22" s="90">
        <v>254979.39199999999</v>
      </c>
      <c r="H22" s="90">
        <v>8322.5290000000005</v>
      </c>
      <c r="I22" s="90">
        <v>246656.86300000001</v>
      </c>
      <c r="J22" s="90">
        <v>120953.14599999999</v>
      </c>
      <c r="K22" s="176"/>
    </row>
    <row r="23" spans="1:12" ht="13" customHeight="1" x14ac:dyDescent="0.25">
      <c r="A23" s="93" t="s">
        <v>140</v>
      </c>
      <c r="B23" s="94">
        <v>23</v>
      </c>
      <c r="C23" s="94" t="s">
        <v>163</v>
      </c>
      <c r="D23" s="94" t="s">
        <v>163</v>
      </c>
      <c r="E23" s="94" t="s">
        <v>163</v>
      </c>
      <c r="F23" s="94" t="s">
        <v>163</v>
      </c>
      <c r="G23" s="94" t="s">
        <v>163</v>
      </c>
      <c r="H23" s="94" t="s">
        <v>163</v>
      </c>
      <c r="I23" s="94" t="s">
        <v>163</v>
      </c>
      <c r="J23" s="94" t="s">
        <v>163</v>
      </c>
      <c r="K23" s="176"/>
    </row>
    <row r="24" spans="1:12" ht="13" customHeight="1" x14ac:dyDescent="0.25">
      <c r="A24" s="93" t="s">
        <v>141</v>
      </c>
      <c r="B24" s="94">
        <v>1</v>
      </c>
      <c r="C24" s="94" t="s">
        <v>163</v>
      </c>
      <c r="D24" s="94" t="s">
        <v>163</v>
      </c>
      <c r="E24" s="94" t="s">
        <v>163</v>
      </c>
      <c r="F24" s="94" t="s">
        <v>163</v>
      </c>
      <c r="G24" s="94" t="s">
        <v>163</v>
      </c>
      <c r="H24" s="94" t="s">
        <v>163</v>
      </c>
      <c r="I24" s="94" t="s">
        <v>163</v>
      </c>
      <c r="J24" s="94" t="s">
        <v>163</v>
      </c>
      <c r="K24" s="176"/>
    </row>
    <row r="25" spans="1:12" ht="13" customHeight="1" x14ac:dyDescent="0.25">
      <c r="A25" s="79" t="s">
        <v>142</v>
      </c>
      <c r="B25" s="90">
        <v>0</v>
      </c>
      <c r="C25" s="90">
        <v>0</v>
      </c>
      <c r="D25" s="90">
        <v>0</v>
      </c>
      <c r="E25" s="90">
        <v>0</v>
      </c>
      <c r="F25" s="90">
        <v>0</v>
      </c>
      <c r="G25" s="90">
        <v>0</v>
      </c>
      <c r="H25" s="90">
        <v>0</v>
      </c>
      <c r="I25" s="90">
        <v>0</v>
      </c>
      <c r="J25" s="90">
        <v>0</v>
      </c>
      <c r="K25" s="176"/>
    </row>
    <row r="26" spans="1:12" ht="7.5" customHeight="1" x14ac:dyDescent="0.25">
      <c r="A26" s="79"/>
      <c r="B26" s="185"/>
      <c r="C26" s="185"/>
      <c r="D26" s="149"/>
      <c r="E26" s="184"/>
      <c r="F26" s="184"/>
      <c r="G26" s="184"/>
      <c r="H26" s="184"/>
      <c r="I26" s="184"/>
      <c r="J26" s="184"/>
      <c r="K26" s="176"/>
    </row>
    <row r="27" spans="1:12" ht="13" customHeight="1" x14ac:dyDescent="0.25">
      <c r="A27" s="84" t="s">
        <v>245</v>
      </c>
      <c r="B27" s="185"/>
      <c r="C27" s="185"/>
      <c r="D27" s="149"/>
      <c r="E27" s="184"/>
      <c r="F27" s="184"/>
      <c r="G27" s="184"/>
      <c r="H27" s="184"/>
      <c r="I27" s="184"/>
      <c r="J27" s="184"/>
      <c r="K27" s="176"/>
    </row>
    <row r="28" spans="1:12" s="88" customFormat="1" ht="15" customHeight="1" x14ac:dyDescent="0.25">
      <c r="A28" s="84" t="s">
        <v>0</v>
      </c>
      <c r="B28" s="85">
        <v>1260</v>
      </c>
      <c r="C28" s="85">
        <v>2136</v>
      </c>
      <c r="D28" s="85">
        <v>24095.798999999999</v>
      </c>
      <c r="E28" s="85">
        <v>6936.67</v>
      </c>
      <c r="F28" s="85">
        <v>65881.076000000001</v>
      </c>
      <c r="G28" s="85">
        <v>106195.45299999999</v>
      </c>
      <c r="H28" s="85">
        <v>6439.7629999999999</v>
      </c>
      <c r="I28" s="85">
        <v>99755.69</v>
      </c>
      <c r="J28" s="85">
        <v>6363.4880000000003</v>
      </c>
      <c r="K28" s="179"/>
    </row>
    <row r="29" spans="1:12" ht="18" customHeight="1" x14ac:dyDescent="0.25">
      <c r="A29" s="79" t="s">
        <v>138</v>
      </c>
      <c r="B29" s="90">
        <v>1241</v>
      </c>
      <c r="C29" s="90" t="s">
        <v>163</v>
      </c>
      <c r="D29" s="90" t="s">
        <v>163</v>
      </c>
      <c r="E29" s="90" t="s">
        <v>163</v>
      </c>
      <c r="F29" s="90" t="s">
        <v>163</v>
      </c>
      <c r="G29" s="90" t="s">
        <v>163</v>
      </c>
      <c r="H29" s="90" t="s">
        <v>163</v>
      </c>
      <c r="I29" s="90" t="s">
        <v>163</v>
      </c>
      <c r="J29" s="90" t="s">
        <v>163</v>
      </c>
      <c r="K29" s="176"/>
    </row>
    <row r="30" spans="1:12" ht="13" customHeight="1" x14ac:dyDescent="0.25">
      <c r="A30" s="93" t="s">
        <v>140</v>
      </c>
      <c r="B30" s="90">
        <v>16</v>
      </c>
      <c r="C30" s="90">
        <v>261</v>
      </c>
      <c r="D30" s="90">
        <v>5943.6270000000004</v>
      </c>
      <c r="E30" s="90">
        <v>1763.395</v>
      </c>
      <c r="F30" s="90">
        <v>8948.0810000000001</v>
      </c>
      <c r="G30" s="90">
        <v>15081.156000000001</v>
      </c>
      <c r="H30" s="90">
        <v>1655.192</v>
      </c>
      <c r="I30" s="90">
        <v>13425.964</v>
      </c>
      <c r="J30" s="90">
        <v>-1193.4949999999999</v>
      </c>
      <c r="K30" s="176"/>
    </row>
    <row r="31" spans="1:12" ht="13" customHeight="1" x14ac:dyDescent="0.25">
      <c r="A31" s="93" t="s">
        <v>141</v>
      </c>
      <c r="B31" s="90">
        <v>3</v>
      </c>
      <c r="C31" s="90" t="s">
        <v>163</v>
      </c>
      <c r="D31" s="90" t="s">
        <v>163</v>
      </c>
      <c r="E31" s="90" t="s">
        <v>163</v>
      </c>
      <c r="F31" s="90" t="s">
        <v>163</v>
      </c>
      <c r="G31" s="90" t="s">
        <v>163</v>
      </c>
      <c r="H31" s="90" t="s">
        <v>163</v>
      </c>
      <c r="I31" s="90" t="s">
        <v>163</v>
      </c>
      <c r="J31" s="90" t="s">
        <v>163</v>
      </c>
      <c r="K31" s="176"/>
    </row>
    <row r="32" spans="1:12" ht="13" customHeight="1" x14ac:dyDescent="0.25">
      <c r="A32" s="79" t="s">
        <v>142</v>
      </c>
      <c r="B32" s="90">
        <v>0</v>
      </c>
      <c r="C32" s="90">
        <v>0</v>
      </c>
      <c r="D32" s="90">
        <v>0</v>
      </c>
      <c r="E32" s="90">
        <v>0</v>
      </c>
      <c r="F32" s="90">
        <v>0</v>
      </c>
      <c r="G32" s="90">
        <v>0</v>
      </c>
      <c r="H32" s="90">
        <v>0</v>
      </c>
      <c r="I32" s="90">
        <v>0</v>
      </c>
      <c r="J32" s="90">
        <v>0</v>
      </c>
      <c r="K32" s="176"/>
    </row>
    <row r="33" spans="1:11" ht="7.5" customHeight="1" x14ac:dyDescent="0.25">
      <c r="A33" s="79"/>
      <c r="B33" s="178"/>
      <c r="C33" s="178"/>
      <c r="D33" s="149"/>
      <c r="E33" s="184"/>
      <c r="F33" s="184"/>
      <c r="G33" s="184"/>
      <c r="H33" s="184"/>
      <c r="I33" s="184"/>
      <c r="J33" s="184"/>
      <c r="K33" s="176"/>
    </row>
    <row r="34" spans="1:11" ht="13" customHeight="1" x14ac:dyDescent="0.25">
      <c r="A34" s="84" t="s">
        <v>246</v>
      </c>
      <c r="B34" s="178"/>
      <c r="C34" s="178"/>
      <c r="D34" s="149"/>
      <c r="E34" s="184"/>
      <c r="F34" s="184"/>
      <c r="G34" s="184"/>
      <c r="H34" s="184"/>
      <c r="I34" s="184"/>
      <c r="J34" s="184"/>
      <c r="K34" s="176"/>
    </row>
    <row r="35" spans="1:11" s="88" customFormat="1" ht="15" customHeight="1" x14ac:dyDescent="0.25">
      <c r="A35" s="84" t="s">
        <v>0</v>
      </c>
      <c r="B35" s="85">
        <v>6070</v>
      </c>
      <c r="C35" s="85">
        <v>6421</v>
      </c>
      <c r="D35" s="85">
        <v>12024.326999999999</v>
      </c>
      <c r="E35" s="85">
        <v>3649.634</v>
      </c>
      <c r="F35" s="85">
        <v>24898.83</v>
      </c>
      <c r="G35" s="85">
        <v>91721.733999999997</v>
      </c>
      <c r="H35" s="85">
        <v>11251.03</v>
      </c>
      <c r="I35" s="85">
        <v>80470.703999999998</v>
      </c>
      <c r="J35" s="85">
        <v>51573.849000000002</v>
      </c>
      <c r="K35" s="179"/>
    </row>
    <row r="36" spans="1:11" ht="18" customHeight="1" x14ac:dyDescent="0.25">
      <c r="A36" s="79" t="s">
        <v>138</v>
      </c>
      <c r="B36" s="90">
        <v>6063</v>
      </c>
      <c r="C36" s="90">
        <v>6270</v>
      </c>
      <c r="D36" s="90">
        <v>8146.3530000000001</v>
      </c>
      <c r="E36" s="90">
        <v>2912.018</v>
      </c>
      <c r="F36" s="90">
        <v>19026.91</v>
      </c>
      <c r="G36" s="90">
        <v>80585.108999999997</v>
      </c>
      <c r="H36" s="90">
        <v>8801.6990000000005</v>
      </c>
      <c r="I36" s="90">
        <v>71783.41</v>
      </c>
      <c r="J36" s="90">
        <v>49783.385999999999</v>
      </c>
      <c r="K36" s="176"/>
    </row>
    <row r="37" spans="1:11" ht="13" customHeight="1" x14ac:dyDescent="0.25">
      <c r="A37" s="93" t="s">
        <v>140</v>
      </c>
      <c r="B37" s="90">
        <v>7</v>
      </c>
      <c r="C37" s="90">
        <v>151</v>
      </c>
      <c r="D37" s="90">
        <v>3877.9740000000002</v>
      </c>
      <c r="E37" s="90">
        <v>737.61599999999999</v>
      </c>
      <c r="F37" s="90">
        <v>5871.92</v>
      </c>
      <c r="G37" s="90">
        <v>11136.625</v>
      </c>
      <c r="H37" s="90">
        <v>2449.3310000000001</v>
      </c>
      <c r="I37" s="90">
        <v>8687.2939999999999</v>
      </c>
      <c r="J37" s="90">
        <v>1790.463</v>
      </c>
      <c r="K37" s="176"/>
    </row>
    <row r="38" spans="1:11" ht="13" customHeight="1" x14ac:dyDescent="0.25">
      <c r="A38" s="93" t="s">
        <v>141</v>
      </c>
      <c r="B38" s="90">
        <v>0</v>
      </c>
      <c r="C38" s="90">
        <v>0</v>
      </c>
      <c r="D38" s="90">
        <v>0</v>
      </c>
      <c r="E38" s="90">
        <v>0</v>
      </c>
      <c r="F38" s="90">
        <v>0</v>
      </c>
      <c r="G38" s="90">
        <v>0</v>
      </c>
      <c r="H38" s="90">
        <v>0</v>
      </c>
      <c r="I38" s="90">
        <v>0</v>
      </c>
      <c r="J38" s="90">
        <v>0</v>
      </c>
      <c r="K38" s="176"/>
    </row>
    <row r="39" spans="1:11" ht="13" customHeight="1" x14ac:dyDescent="0.25">
      <c r="A39" s="79" t="s">
        <v>142</v>
      </c>
      <c r="B39" s="90">
        <v>0</v>
      </c>
      <c r="C39" s="90">
        <v>0</v>
      </c>
      <c r="D39" s="90">
        <v>0</v>
      </c>
      <c r="E39" s="90">
        <v>0</v>
      </c>
      <c r="F39" s="90">
        <v>0</v>
      </c>
      <c r="G39" s="90">
        <v>0</v>
      </c>
      <c r="H39" s="90">
        <v>0</v>
      </c>
      <c r="I39" s="90">
        <v>0</v>
      </c>
      <c r="J39" s="90">
        <v>0</v>
      </c>
      <c r="K39" s="176"/>
    </row>
    <row r="40" spans="1:11" ht="7.5" customHeight="1" x14ac:dyDescent="0.25">
      <c r="A40" s="79"/>
      <c r="B40" s="89"/>
      <c r="C40" s="89"/>
      <c r="D40" s="149"/>
      <c r="E40" s="184"/>
      <c r="F40" s="184"/>
      <c r="G40" s="184"/>
      <c r="H40" s="184"/>
      <c r="I40" s="184"/>
      <c r="J40" s="184"/>
      <c r="K40" s="176"/>
    </row>
    <row r="41" spans="1:11" ht="15.75" customHeight="1" x14ac:dyDescent="0.25">
      <c r="A41" s="84" t="s">
        <v>247</v>
      </c>
      <c r="B41" s="150"/>
      <c r="C41" s="150"/>
      <c r="D41" s="149"/>
      <c r="E41" s="184"/>
      <c r="F41" s="184"/>
      <c r="G41" s="184"/>
      <c r="H41" s="184"/>
      <c r="I41" s="184"/>
      <c r="J41" s="184"/>
      <c r="K41" s="176"/>
    </row>
    <row r="42" spans="1:11" ht="15" customHeight="1" x14ac:dyDescent="0.25">
      <c r="A42" s="84" t="s">
        <v>0</v>
      </c>
      <c r="B42" s="85">
        <v>63</v>
      </c>
      <c r="C42" s="85">
        <v>139</v>
      </c>
      <c r="D42" s="85">
        <v>1975.27</v>
      </c>
      <c r="E42" s="85">
        <v>323.53699999999998</v>
      </c>
      <c r="F42" s="85">
        <v>7249.8959999999997</v>
      </c>
      <c r="G42" s="85">
        <v>9746.8889999999992</v>
      </c>
      <c r="H42" s="85">
        <v>218.339</v>
      </c>
      <c r="I42" s="85">
        <v>9528.5499999999993</v>
      </c>
      <c r="J42" s="85">
        <v>-825.15</v>
      </c>
      <c r="K42" s="176"/>
    </row>
    <row r="43" spans="1:11" ht="18" customHeight="1" x14ac:dyDescent="0.25">
      <c r="A43" s="79" t="s">
        <v>138</v>
      </c>
      <c r="B43" s="90">
        <v>61</v>
      </c>
      <c r="C43" s="90" t="s">
        <v>163</v>
      </c>
      <c r="D43" s="90" t="s">
        <v>163</v>
      </c>
      <c r="E43" s="90" t="s">
        <v>163</v>
      </c>
      <c r="F43" s="90" t="s">
        <v>163</v>
      </c>
      <c r="G43" s="90" t="s">
        <v>163</v>
      </c>
      <c r="H43" s="90" t="s">
        <v>163</v>
      </c>
      <c r="I43" s="90" t="s">
        <v>163</v>
      </c>
      <c r="J43" s="90" t="s">
        <v>163</v>
      </c>
      <c r="K43" s="176"/>
    </row>
    <row r="44" spans="1:11" ht="13" customHeight="1" x14ac:dyDescent="0.25">
      <c r="A44" s="93" t="s">
        <v>140</v>
      </c>
      <c r="B44" s="90">
        <v>2</v>
      </c>
      <c r="C44" s="90" t="s">
        <v>163</v>
      </c>
      <c r="D44" s="90" t="s">
        <v>163</v>
      </c>
      <c r="E44" s="90" t="s">
        <v>163</v>
      </c>
      <c r="F44" s="90" t="s">
        <v>163</v>
      </c>
      <c r="G44" s="90" t="s">
        <v>163</v>
      </c>
      <c r="H44" s="90" t="s">
        <v>163</v>
      </c>
      <c r="I44" s="90" t="s">
        <v>163</v>
      </c>
      <c r="J44" s="90" t="s">
        <v>163</v>
      </c>
      <c r="K44" s="176"/>
    </row>
    <row r="45" spans="1:11" ht="13" customHeight="1" x14ac:dyDescent="0.25">
      <c r="A45" s="93" t="s">
        <v>141</v>
      </c>
      <c r="B45" s="90">
        <v>0</v>
      </c>
      <c r="C45" s="90">
        <v>0</v>
      </c>
      <c r="D45" s="90">
        <v>0</v>
      </c>
      <c r="E45" s="90">
        <v>0</v>
      </c>
      <c r="F45" s="90">
        <v>0</v>
      </c>
      <c r="G45" s="90">
        <v>0</v>
      </c>
      <c r="H45" s="90">
        <v>0</v>
      </c>
      <c r="I45" s="90">
        <v>0</v>
      </c>
      <c r="J45" s="90">
        <v>0</v>
      </c>
      <c r="K45" s="176"/>
    </row>
    <row r="46" spans="1:11" ht="13" customHeight="1" x14ac:dyDescent="0.25">
      <c r="A46" s="79" t="s">
        <v>142</v>
      </c>
      <c r="B46" s="90">
        <v>0</v>
      </c>
      <c r="C46" s="90">
        <v>0</v>
      </c>
      <c r="D46" s="90">
        <v>0</v>
      </c>
      <c r="E46" s="90">
        <v>0</v>
      </c>
      <c r="F46" s="90">
        <v>0</v>
      </c>
      <c r="G46" s="90">
        <v>0</v>
      </c>
      <c r="H46" s="90">
        <v>0</v>
      </c>
      <c r="I46" s="90">
        <v>0</v>
      </c>
      <c r="J46" s="90">
        <v>0</v>
      </c>
      <c r="K46" s="176"/>
    </row>
    <row r="47" spans="1:11" ht="7.5" customHeight="1" thickBot="1" x14ac:dyDescent="0.3">
      <c r="A47" s="115"/>
      <c r="B47" s="115"/>
      <c r="C47" s="115"/>
      <c r="D47" s="115"/>
      <c r="E47" s="115"/>
      <c r="F47" s="115"/>
      <c r="G47" s="115"/>
      <c r="H47" s="115"/>
      <c r="I47" s="115"/>
      <c r="J47" s="115"/>
    </row>
    <row r="48" spans="1:11" ht="15" customHeight="1" thickTop="1" x14ac:dyDescent="0.25">
      <c r="A48" s="125" t="s">
        <v>182</v>
      </c>
      <c r="B48" s="84"/>
      <c r="C48" s="84"/>
      <c r="D48" s="80"/>
    </row>
    <row r="49" spans="1:4" x14ac:dyDescent="0.25">
      <c r="A49" s="80"/>
      <c r="B49" s="80"/>
      <c r="C49" s="80"/>
      <c r="D49" s="80"/>
    </row>
    <row r="50" spans="1:4" x14ac:dyDescent="0.25">
      <c r="A50" s="80"/>
      <c r="B50" s="80"/>
      <c r="C50" s="80"/>
      <c r="D50" s="80"/>
    </row>
    <row r="51" spans="1:4" x14ac:dyDescent="0.25">
      <c r="A51" s="80"/>
      <c r="B51" s="80"/>
      <c r="C51" s="80"/>
      <c r="D51" s="80"/>
    </row>
    <row r="52" spans="1:4" x14ac:dyDescent="0.25">
      <c r="A52" s="80"/>
      <c r="B52" s="80"/>
      <c r="C52" s="80"/>
      <c r="D52" s="80"/>
    </row>
    <row r="53" spans="1:4" x14ac:dyDescent="0.25">
      <c r="A53" s="80"/>
      <c r="B53" s="80"/>
      <c r="C53" s="80"/>
      <c r="D53" s="80"/>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726DBE91-D790-489C-9161-F56EAB369F8B}"/>
  </hyperlinks>
  <pageMargins left="0.78740157480314965" right="0.78740157480314965" top="1.1811023622047243" bottom="0.78740157480314965" header="0" footer="0"/>
  <pageSetup paperSize="9" orientation="portrait"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AC32E-309B-4DFA-81E7-695C3AEBE8CE}">
  <dimension ref="A1:AA52"/>
  <sheetViews>
    <sheetView showGridLines="0" zoomScaleNormal="100" workbookViewId="0"/>
  </sheetViews>
  <sheetFormatPr defaultColWidth="10.54296875" defaultRowHeight="10.5" x14ac:dyDescent="0.25"/>
  <cols>
    <col min="1" max="1" width="10.54296875" style="77" customWidth="1"/>
    <col min="2" max="3" width="7.81640625" style="77" customWidth="1"/>
    <col min="4" max="8" width="7.453125" style="77" customWidth="1"/>
    <col min="9" max="9" width="7.7265625" style="77" customWidth="1"/>
    <col min="10" max="10" width="8" style="77" customWidth="1"/>
    <col min="11" max="16384" width="10.54296875" style="77"/>
  </cols>
  <sheetData>
    <row r="1" spans="1:27" ht="13" x14ac:dyDescent="0.3">
      <c r="A1" s="407" t="s">
        <v>371</v>
      </c>
    </row>
    <row r="2" spans="1:27" ht="20.25" customHeight="1" x14ac:dyDescent="0.25">
      <c r="A2" s="2527" t="s">
        <v>248</v>
      </c>
      <c r="B2" s="2527"/>
    </row>
    <row r="3" spans="1:27" ht="31.5" customHeight="1" x14ac:dyDescent="0.25">
      <c r="A3" s="2518" t="s">
        <v>249</v>
      </c>
      <c r="B3" s="2518"/>
      <c r="C3" s="2518"/>
      <c r="D3" s="2518"/>
      <c r="E3" s="2518"/>
      <c r="F3" s="2518"/>
      <c r="G3" s="2518"/>
      <c r="H3" s="2518"/>
      <c r="I3" s="2518"/>
      <c r="J3" s="2518"/>
    </row>
    <row r="4" spans="1:27" ht="12.75" customHeight="1" x14ac:dyDescent="0.25">
      <c r="A4" s="78">
        <v>2021</v>
      </c>
      <c r="B4" s="79"/>
      <c r="C4" s="80"/>
    </row>
    <row r="5" spans="1:27" ht="12.75" customHeight="1" x14ac:dyDescent="0.25">
      <c r="A5" s="2512" t="s">
        <v>122</v>
      </c>
      <c r="B5" s="2512" t="s">
        <v>123</v>
      </c>
      <c r="C5" s="2512" t="s">
        <v>124</v>
      </c>
      <c r="D5" s="2520" t="s">
        <v>125</v>
      </c>
      <c r="E5" s="2521"/>
      <c r="F5" s="2521"/>
      <c r="G5" s="2522" t="s">
        <v>126</v>
      </c>
      <c r="H5" s="2523"/>
      <c r="I5" s="2523"/>
      <c r="J5" s="2524" t="s">
        <v>127</v>
      </c>
    </row>
    <row r="6" spans="1:27" x14ac:dyDescent="0.25">
      <c r="A6" s="2513"/>
      <c r="B6" s="2513"/>
      <c r="C6" s="2513"/>
      <c r="D6" s="2512" t="s">
        <v>130</v>
      </c>
      <c r="E6" s="2512" t="s">
        <v>131</v>
      </c>
      <c r="F6" s="2512" t="s">
        <v>132</v>
      </c>
      <c r="G6" s="2512" t="s">
        <v>0</v>
      </c>
      <c r="H6" s="2512" t="s">
        <v>133</v>
      </c>
      <c r="I6" s="2512" t="s">
        <v>134</v>
      </c>
      <c r="J6" s="2525"/>
    </row>
    <row r="7" spans="1:27" ht="12.75" customHeight="1" x14ac:dyDescent="0.25">
      <c r="A7" s="2513"/>
      <c r="B7" s="2513"/>
      <c r="C7" s="2513"/>
      <c r="D7" s="2513"/>
      <c r="E7" s="2513"/>
      <c r="F7" s="2513"/>
      <c r="G7" s="2513"/>
      <c r="H7" s="2513"/>
      <c r="I7" s="2513"/>
      <c r="J7" s="2525"/>
    </row>
    <row r="8" spans="1:27" x14ac:dyDescent="0.25">
      <c r="A8" s="2513"/>
      <c r="B8" s="2513"/>
      <c r="C8" s="2513"/>
      <c r="D8" s="2513"/>
      <c r="E8" s="2513"/>
      <c r="F8" s="2513"/>
      <c r="G8" s="2513"/>
      <c r="H8" s="2513"/>
      <c r="I8" s="2513"/>
      <c r="J8" s="2525"/>
    </row>
    <row r="9" spans="1:27" x14ac:dyDescent="0.25">
      <c r="A9" s="2513"/>
      <c r="B9" s="2513"/>
      <c r="C9" s="2513"/>
      <c r="D9" s="2513"/>
      <c r="E9" s="2513"/>
      <c r="F9" s="2513"/>
      <c r="G9" s="2513"/>
      <c r="H9" s="2513"/>
      <c r="I9" s="2513"/>
      <c r="J9" s="2525"/>
    </row>
    <row r="10" spans="1:27" ht="18.75" customHeight="1" x14ac:dyDescent="0.25">
      <c r="A10" s="2513"/>
      <c r="B10" s="2514"/>
      <c r="C10" s="2514"/>
      <c r="D10" s="2514"/>
      <c r="E10" s="2514"/>
      <c r="F10" s="2514"/>
      <c r="G10" s="2514"/>
      <c r="H10" s="2514"/>
      <c r="I10" s="2514"/>
      <c r="J10" s="2526"/>
    </row>
    <row r="11" spans="1:27" ht="12.75" customHeight="1" x14ac:dyDescent="0.25">
      <c r="A11" s="2519"/>
      <c r="B11" s="2515" t="s">
        <v>135</v>
      </c>
      <c r="C11" s="2516"/>
      <c r="D11" s="2515" t="s">
        <v>136</v>
      </c>
      <c r="E11" s="2517"/>
      <c r="F11" s="2517"/>
      <c r="G11" s="2517"/>
      <c r="H11" s="2517"/>
      <c r="I11" s="2517"/>
      <c r="J11" s="2517"/>
    </row>
    <row r="12" spans="1:27" ht="7.5" customHeight="1" x14ac:dyDescent="0.25">
      <c r="A12" s="82"/>
      <c r="B12" s="82"/>
      <c r="C12" s="80"/>
    </row>
    <row r="13" spans="1:27" ht="12" customHeight="1" x14ac:dyDescent="0.25">
      <c r="A13" s="84" t="s">
        <v>243</v>
      </c>
      <c r="B13" s="80"/>
      <c r="C13" s="80"/>
    </row>
    <row r="14" spans="1:27" s="88" customFormat="1" ht="28.75" customHeight="1" x14ac:dyDescent="0.25">
      <c r="A14" s="175" t="s">
        <v>151</v>
      </c>
      <c r="B14" s="211">
        <v>24547</v>
      </c>
      <c r="C14" s="211">
        <v>27230</v>
      </c>
      <c r="D14" s="211">
        <v>78192.975999999995</v>
      </c>
      <c r="E14" s="211">
        <v>17102.244999999999</v>
      </c>
      <c r="F14" s="211">
        <v>234399.04399999999</v>
      </c>
      <c r="G14" s="211">
        <v>494187.65</v>
      </c>
      <c r="H14" s="211">
        <v>27549.228999999999</v>
      </c>
      <c r="I14" s="211">
        <v>466638.42099999997</v>
      </c>
      <c r="J14" s="211">
        <v>182442.14600000001</v>
      </c>
      <c r="K14" s="90"/>
      <c r="L14" s="90"/>
      <c r="M14" s="90"/>
      <c r="N14" s="90"/>
      <c r="O14" s="90"/>
      <c r="P14" s="90"/>
      <c r="Q14" s="90"/>
      <c r="R14" s="90"/>
      <c r="S14" s="216"/>
      <c r="T14" s="216"/>
      <c r="U14" s="216"/>
      <c r="V14" s="216"/>
      <c r="W14" s="216"/>
      <c r="X14" s="216"/>
      <c r="Y14" s="216"/>
      <c r="Z14" s="216"/>
      <c r="AA14" s="216"/>
    </row>
    <row r="15" spans="1:27" ht="26.15" customHeight="1" x14ac:dyDescent="0.25">
      <c r="A15" s="175" t="s">
        <v>152</v>
      </c>
      <c r="B15" s="211">
        <v>23394</v>
      </c>
      <c r="C15" s="211">
        <v>26005</v>
      </c>
      <c r="D15" s="211">
        <v>76601.919999999998</v>
      </c>
      <c r="E15" s="211">
        <v>16513.756000000001</v>
      </c>
      <c r="F15" s="211">
        <v>231584.29500000001</v>
      </c>
      <c r="G15" s="211">
        <v>484565.22499999998</v>
      </c>
      <c r="H15" s="211">
        <v>27083.175999999999</v>
      </c>
      <c r="I15" s="211">
        <v>457482.049</v>
      </c>
      <c r="J15" s="211">
        <v>177228.42199999999</v>
      </c>
      <c r="K15" s="90"/>
      <c r="L15" s="90"/>
      <c r="M15" s="90"/>
      <c r="N15" s="90"/>
      <c r="O15" s="90"/>
      <c r="P15" s="90"/>
      <c r="Q15" s="90"/>
      <c r="R15" s="90"/>
      <c r="S15" s="216"/>
      <c r="T15" s="216"/>
      <c r="U15" s="216"/>
      <c r="V15" s="216"/>
      <c r="W15" s="216"/>
      <c r="X15" s="216"/>
      <c r="Y15" s="216"/>
      <c r="Z15" s="216"/>
      <c r="AA15" s="216"/>
    </row>
    <row r="16" spans="1:27" ht="15" customHeight="1" x14ac:dyDescent="0.25">
      <c r="A16" s="78" t="s">
        <v>153</v>
      </c>
      <c r="B16" s="90">
        <v>5982</v>
      </c>
      <c r="C16" s="90">
        <v>6539</v>
      </c>
      <c r="D16" s="90">
        <v>14110.71</v>
      </c>
      <c r="E16" s="90">
        <v>4613.3320000000003</v>
      </c>
      <c r="F16" s="90">
        <v>45940.997000000003</v>
      </c>
      <c r="G16" s="90">
        <v>102084.757</v>
      </c>
      <c r="H16" s="90">
        <v>7040.2250000000004</v>
      </c>
      <c r="I16" s="90">
        <v>95044.532000000007</v>
      </c>
      <c r="J16" s="90">
        <v>43252.612999999998</v>
      </c>
      <c r="K16" s="90"/>
      <c r="L16" s="90"/>
      <c r="M16" s="90"/>
      <c r="N16" s="90"/>
      <c r="O16" s="90"/>
      <c r="P16" s="90"/>
      <c r="Q16" s="90"/>
      <c r="R16" s="90"/>
      <c r="S16" s="216"/>
      <c r="T16" s="216"/>
      <c r="U16" s="216"/>
      <c r="V16" s="216"/>
      <c r="W16" s="216"/>
      <c r="X16" s="216"/>
      <c r="Y16" s="216"/>
      <c r="Z16" s="216"/>
      <c r="AA16" s="216"/>
    </row>
    <row r="17" spans="1:27" ht="12.75" customHeight="1" x14ac:dyDescent="0.25">
      <c r="A17" s="78" t="s">
        <v>154</v>
      </c>
      <c r="B17" s="90">
        <v>4028</v>
      </c>
      <c r="C17" s="90">
        <v>4273</v>
      </c>
      <c r="D17" s="90">
        <v>6694.0590000000002</v>
      </c>
      <c r="E17" s="90">
        <v>2048.3249999999998</v>
      </c>
      <c r="F17" s="90">
        <v>21846.312999999998</v>
      </c>
      <c r="G17" s="90">
        <v>48292.379000000001</v>
      </c>
      <c r="H17" s="90">
        <v>2596.1010000000001</v>
      </c>
      <c r="I17" s="90">
        <v>45696.277999999998</v>
      </c>
      <c r="J17" s="90">
        <v>19319.84</v>
      </c>
      <c r="K17" s="90"/>
      <c r="L17" s="90"/>
      <c r="M17" s="90"/>
      <c r="N17" s="90"/>
      <c r="O17" s="90"/>
      <c r="P17" s="90"/>
      <c r="Q17" s="90"/>
      <c r="R17" s="90"/>
      <c r="S17" s="216"/>
      <c r="T17" s="216"/>
      <c r="U17" s="216"/>
      <c r="V17" s="216"/>
      <c r="W17" s="216"/>
      <c r="X17" s="216"/>
      <c r="Y17" s="216"/>
      <c r="Z17" s="216"/>
      <c r="AA17" s="216"/>
    </row>
    <row r="18" spans="1:27" ht="13.5" customHeight="1" x14ac:dyDescent="0.25">
      <c r="A18" s="78" t="s">
        <v>155</v>
      </c>
      <c r="B18" s="90">
        <v>10924</v>
      </c>
      <c r="C18" s="90">
        <v>12605</v>
      </c>
      <c r="D18" s="90">
        <v>52208.485000000001</v>
      </c>
      <c r="E18" s="90">
        <v>9091.9650000000001</v>
      </c>
      <c r="F18" s="90">
        <v>154574.51999999999</v>
      </c>
      <c r="G18" s="90">
        <v>307357.06300000002</v>
      </c>
      <c r="H18" s="90">
        <v>15300.87</v>
      </c>
      <c r="I18" s="90">
        <v>292056.19300000003</v>
      </c>
      <c r="J18" s="90">
        <v>101743.645</v>
      </c>
      <c r="K18" s="90"/>
      <c r="L18" s="90"/>
      <c r="M18" s="90"/>
      <c r="N18" s="90"/>
      <c r="O18" s="90"/>
      <c r="P18" s="90"/>
      <c r="Q18" s="90"/>
      <c r="R18" s="90"/>
      <c r="S18" s="216"/>
      <c r="T18" s="216"/>
      <c r="U18" s="216"/>
      <c r="V18" s="216"/>
      <c r="W18" s="216"/>
      <c r="X18" s="216"/>
      <c r="Y18" s="216"/>
      <c r="Z18" s="216"/>
      <c r="AA18" s="216"/>
    </row>
    <row r="19" spans="1:27" ht="13.5" customHeight="1" x14ac:dyDescent="0.25">
      <c r="A19" s="78" t="s">
        <v>156</v>
      </c>
      <c r="B19" s="90">
        <v>1169</v>
      </c>
      <c r="C19" s="236">
        <v>1217</v>
      </c>
      <c r="D19" s="236">
        <v>1630.57</v>
      </c>
      <c r="E19" s="236">
        <v>534.98099999999999</v>
      </c>
      <c r="F19" s="236">
        <v>4620.0169999999998</v>
      </c>
      <c r="G19" s="236">
        <v>13205.566999999999</v>
      </c>
      <c r="H19" s="236">
        <v>1183.999</v>
      </c>
      <c r="I19" s="236">
        <v>12021.567999999999</v>
      </c>
      <c r="J19" s="90">
        <v>5467.0290000000005</v>
      </c>
      <c r="K19" s="90"/>
      <c r="L19" s="90"/>
      <c r="M19" s="90"/>
      <c r="N19" s="90"/>
      <c r="O19" s="90"/>
      <c r="P19" s="90"/>
      <c r="Q19" s="90"/>
      <c r="R19" s="90"/>
      <c r="S19" s="216"/>
      <c r="T19" s="216"/>
      <c r="U19" s="216"/>
      <c r="V19" s="216"/>
      <c r="W19" s="216"/>
      <c r="X19" s="216"/>
      <c r="Y19" s="216"/>
      <c r="Z19" s="216"/>
      <c r="AA19" s="216"/>
    </row>
    <row r="20" spans="1:27" ht="13.5" customHeight="1" x14ac:dyDescent="0.25">
      <c r="A20" s="78" t="s">
        <v>157</v>
      </c>
      <c r="B20" s="90">
        <v>1291</v>
      </c>
      <c r="C20" s="236">
        <v>1371</v>
      </c>
      <c r="D20" s="236">
        <v>1958.096</v>
      </c>
      <c r="E20" s="236">
        <v>225.15299999999999</v>
      </c>
      <c r="F20" s="236">
        <v>4602.4480000000003</v>
      </c>
      <c r="G20" s="236">
        <v>13625.459000000001</v>
      </c>
      <c r="H20" s="236">
        <v>961.98099999999999</v>
      </c>
      <c r="I20" s="236">
        <v>12663.477999999999</v>
      </c>
      <c r="J20" s="90">
        <v>7445.2950000000001</v>
      </c>
      <c r="K20" s="90"/>
      <c r="L20" s="90"/>
      <c r="M20" s="90"/>
      <c r="N20" s="90"/>
      <c r="O20" s="90"/>
      <c r="P20" s="90"/>
      <c r="Q20" s="90"/>
      <c r="R20" s="90"/>
      <c r="S20" s="216"/>
      <c r="T20" s="216"/>
      <c r="U20" s="216"/>
      <c r="V20" s="216"/>
      <c r="W20" s="216"/>
      <c r="X20" s="216"/>
      <c r="Y20" s="216"/>
      <c r="Z20" s="216"/>
      <c r="AA20" s="216"/>
    </row>
    <row r="21" spans="1:27" ht="21" customHeight="1" x14ac:dyDescent="0.25">
      <c r="A21" s="224" t="s">
        <v>158</v>
      </c>
      <c r="B21" s="211">
        <v>544</v>
      </c>
      <c r="C21" s="211">
        <v>602</v>
      </c>
      <c r="D21" s="211">
        <v>1198.019</v>
      </c>
      <c r="E21" s="211">
        <v>523.32000000000005</v>
      </c>
      <c r="F21" s="211">
        <v>1326.14</v>
      </c>
      <c r="G21" s="211">
        <v>4867.9769999999999</v>
      </c>
      <c r="H21" s="211">
        <v>401.71300000000002</v>
      </c>
      <c r="I21" s="225">
        <v>4466.2640000000001</v>
      </c>
      <c r="J21" s="211">
        <v>2374.4229999999998</v>
      </c>
      <c r="K21" s="90"/>
      <c r="L21" s="90"/>
      <c r="M21" s="90"/>
      <c r="N21" s="90"/>
      <c r="O21" s="90"/>
      <c r="P21" s="90"/>
      <c r="Q21" s="90"/>
      <c r="R21" s="90"/>
      <c r="S21" s="216"/>
      <c r="T21" s="216"/>
      <c r="U21" s="216"/>
      <c r="V21" s="216"/>
      <c r="W21" s="216"/>
      <c r="X21" s="216"/>
      <c r="Y21" s="216"/>
      <c r="Z21" s="216"/>
      <c r="AA21" s="216"/>
    </row>
    <row r="22" spans="1:27" ht="13.5" customHeight="1" x14ac:dyDescent="0.25">
      <c r="A22" s="224" t="s">
        <v>159</v>
      </c>
      <c r="B22" s="211">
        <v>609</v>
      </c>
      <c r="C22" s="211">
        <v>623</v>
      </c>
      <c r="D22" s="211">
        <v>393.03699999999998</v>
      </c>
      <c r="E22" s="211">
        <v>65.168999999999997</v>
      </c>
      <c r="F22" s="211">
        <v>1488.6089999999999</v>
      </c>
      <c r="G22" s="211">
        <v>4754.4480000000003</v>
      </c>
      <c r="H22" s="211">
        <v>64.34</v>
      </c>
      <c r="I22" s="225">
        <v>4690.1080000000002</v>
      </c>
      <c r="J22" s="211">
        <v>2839.3009999999999</v>
      </c>
      <c r="K22" s="90"/>
      <c r="L22" s="90"/>
      <c r="M22" s="90"/>
      <c r="N22" s="90"/>
      <c r="O22" s="90"/>
      <c r="P22" s="90"/>
      <c r="Q22" s="90"/>
      <c r="R22" s="90"/>
      <c r="S22" s="216"/>
      <c r="T22" s="216"/>
      <c r="U22" s="216"/>
      <c r="V22" s="216"/>
      <c r="W22" s="216"/>
      <c r="X22" s="216"/>
      <c r="Y22" s="216"/>
      <c r="Z22" s="216"/>
      <c r="AA22" s="216"/>
    </row>
    <row r="23" spans="1:27" ht="7.5" customHeight="1" x14ac:dyDescent="0.25">
      <c r="A23" s="224"/>
      <c r="B23" s="237"/>
      <c r="C23" s="220"/>
      <c r="D23" s="238"/>
      <c r="E23" s="238"/>
      <c r="F23" s="238"/>
      <c r="G23" s="238"/>
      <c r="H23" s="238"/>
      <c r="I23" s="238"/>
      <c r="J23" s="213"/>
      <c r="K23" s="90"/>
      <c r="L23" s="90"/>
      <c r="M23" s="90"/>
      <c r="N23" s="90"/>
      <c r="O23" s="90"/>
      <c r="P23" s="90"/>
      <c r="Q23" s="90"/>
      <c r="R23" s="90"/>
    </row>
    <row r="24" spans="1:27" ht="13.5" customHeight="1" x14ac:dyDescent="0.25">
      <c r="A24" s="175" t="s">
        <v>244</v>
      </c>
      <c r="B24" s="183"/>
      <c r="C24" s="149"/>
      <c r="D24" s="186"/>
      <c r="E24" s="186"/>
      <c r="F24" s="186"/>
      <c r="G24" s="186"/>
      <c r="H24" s="186"/>
      <c r="I24" s="186"/>
    </row>
    <row r="25" spans="1:27" s="88" customFormat="1" ht="21" customHeight="1" x14ac:dyDescent="0.25">
      <c r="A25" s="224" t="s">
        <v>151</v>
      </c>
      <c r="B25" s="211">
        <v>17154</v>
      </c>
      <c r="C25" s="211">
        <v>18534</v>
      </c>
      <c r="D25" s="211">
        <v>40097.58</v>
      </c>
      <c r="E25" s="211">
        <v>6192.4040000000005</v>
      </c>
      <c r="F25" s="211">
        <v>136369.242</v>
      </c>
      <c r="G25" s="211">
        <v>286523.57400000002</v>
      </c>
      <c r="H25" s="211">
        <v>9640.0969999999998</v>
      </c>
      <c r="I25" s="211">
        <v>276883.47700000001</v>
      </c>
      <c r="J25" s="211">
        <v>125329.959</v>
      </c>
      <c r="K25" s="90"/>
      <c r="L25" s="90"/>
      <c r="M25" s="90"/>
      <c r="N25" s="90"/>
      <c r="O25" s="90"/>
      <c r="P25" s="90"/>
      <c r="Q25" s="90"/>
      <c r="R25" s="90"/>
      <c r="S25" s="216"/>
      <c r="T25" s="216"/>
      <c r="U25" s="216"/>
      <c r="V25" s="216"/>
      <c r="W25" s="216"/>
      <c r="X25" s="216"/>
      <c r="Y25" s="216"/>
      <c r="Z25" s="216"/>
      <c r="AA25" s="216"/>
    </row>
    <row r="26" spans="1:27" s="88" customFormat="1" ht="19.399999999999999" customHeight="1" x14ac:dyDescent="0.25">
      <c r="A26" s="175" t="s">
        <v>152</v>
      </c>
      <c r="B26" s="211">
        <v>16294</v>
      </c>
      <c r="C26" s="211">
        <v>17625</v>
      </c>
      <c r="D26" s="211">
        <v>39031.483</v>
      </c>
      <c r="E26" s="211">
        <v>5766.5010000000002</v>
      </c>
      <c r="F26" s="211">
        <v>134576.283</v>
      </c>
      <c r="G26" s="211">
        <v>280279.549</v>
      </c>
      <c r="H26" s="211">
        <v>9361.8369999999995</v>
      </c>
      <c r="I26" s="211">
        <v>270917.712</v>
      </c>
      <c r="J26" s="211">
        <v>121805.804</v>
      </c>
      <c r="K26" s="90"/>
      <c r="L26" s="90"/>
      <c r="M26" s="90"/>
      <c r="N26" s="90"/>
      <c r="O26" s="90"/>
      <c r="P26" s="90"/>
      <c r="Q26" s="90"/>
      <c r="R26" s="90"/>
      <c r="S26" s="216"/>
      <c r="T26" s="216"/>
      <c r="U26" s="216"/>
      <c r="V26" s="216"/>
      <c r="W26" s="216"/>
      <c r="X26" s="216"/>
      <c r="Y26" s="216"/>
      <c r="Z26" s="216"/>
      <c r="AA26" s="216"/>
    </row>
    <row r="27" spans="1:27" ht="15" customHeight="1" x14ac:dyDescent="0.25">
      <c r="A27" s="78" t="s">
        <v>153</v>
      </c>
      <c r="B27" s="90">
        <v>4157</v>
      </c>
      <c r="C27" s="90">
        <v>4477</v>
      </c>
      <c r="D27" s="90">
        <v>7831.5349999999999</v>
      </c>
      <c r="E27" s="90">
        <v>1933.9069999999999</v>
      </c>
      <c r="F27" s="90">
        <v>23573.507000000001</v>
      </c>
      <c r="G27" s="90">
        <v>55028.891000000003</v>
      </c>
      <c r="H27" s="90">
        <v>3650.0140000000001</v>
      </c>
      <c r="I27" s="90">
        <v>51378.877</v>
      </c>
      <c r="J27" s="90">
        <v>26695.796999999999</v>
      </c>
      <c r="T27" s="216"/>
      <c r="U27" s="216"/>
      <c r="V27" s="216"/>
      <c r="W27" s="216"/>
      <c r="X27" s="216"/>
      <c r="Y27" s="216"/>
      <c r="Z27" s="216"/>
      <c r="AA27" s="216"/>
    </row>
    <row r="28" spans="1:27" ht="13.5" customHeight="1" x14ac:dyDescent="0.25">
      <c r="A28" s="78" t="s">
        <v>154</v>
      </c>
      <c r="B28" s="90">
        <v>2910</v>
      </c>
      <c r="C28" s="90">
        <v>3050</v>
      </c>
      <c r="D28" s="90">
        <v>4058.2269999999999</v>
      </c>
      <c r="E28" s="90">
        <v>935.01099999999997</v>
      </c>
      <c r="F28" s="90">
        <v>15742.925999999999</v>
      </c>
      <c r="G28" s="90">
        <v>32393.195</v>
      </c>
      <c r="H28" s="90">
        <v>1113.48</v>
      </c>
      <c r="I28" s="90">
        <v>31279.715</v>
      </c>
      <c r="J28" s="90">
        <v>13433.916999999999</v>
      </c>
      <c r="T28" s="216"/>
      <c r="U28" s="216"/>
      <c r="V28" s="216"/>
      <c r="W28" s="216"/>
      <c r="X28" s="216"/>
      <c r="Y28" s="216"/>
      <c r="Z28" s="216"/>
      <c r="AA28" s="216"/>
    </row>
    <row r="29" spans="1:27" ht="12" customHeight="1" x14ac:dyDescent="0.25">
      <c r="A29" s="78" t="s">
        <v>155</v>
      </c>
      <c r="B29" s="90">
        <v>7391</v>
      </c>
      <c r="C29" s="90">
        <v>8187</v>
      </c>
      <c r="D29" s="90">
        <v>25329.305</v>
      </c>
      <c r="E29" s="90">
        <v>2651.4209999999998</v>
      </c>
      <c r="F29" s="90">
        <v>89450.873000000007</v>
      </c>
      <c r="G29" s="90">
        <v>176880.30600000001</v>
      </c>
      <c r="H29" s="90">
        <v>4345.0889999999999</v>
      </c>
      <c r="I29" s="90">
        <v>172535.217</v>
      </c>
      <c r="J29" s="90">
        <v>72224.051999999996</v>
      </c>
      <c r="K29" s="90"/>
      <c r="L29" s="90"/>
      <c r="M29" s="90"/>
      <c r="N29" s="90"/>
      <c r="O29" s="90"/>
      <c r="P29" s="90"/>
      <c r="Q29" s="90"/>
      <c r="R29" s="90"/>
      <c r="S29" s="216"/>
      <c r="T29" s="216"/>
      <c r="U29" s="216"/>
      <c r="V29" s="216"/>
      <c r="W29" s="216"/>
      <c r="X29" s="216"/>
      <c r="Y29" s="216"/>
      <c r="Z29" s="216"/>
      <c r="AA29" s="216"/>
    </row>
    <row r="30" spans="1:27" ht="12" customHeight="1" x14ac:dyDescent="0.25">
      <c r="A30" s="78" t="s">
        <v>156</v>
      </c>
      <c r="B30" s="234">
        <v>845</v>
      </c>
      <c r="C30" s="234">
        <v>870</v>
      </c>
      <c r="D30" s="234">
        <v>749.85400000000004</v>
      </c>
      <c r="E30" s="234">
        <v>179.91300000000001</v>
      </c>
      <c r="F30" s="234">
        <v>2990.1129999999998</v>
      </c>
      <c r="G30" s="234">
        <v>7550.8639999999996</v>
      </c>
      <c r="H30" s="234">
        <v>79.988</v>
      </c>
      <c r="I30" s="234">
        <v>7470.8760000000002</v>
      </c>
      <c r="J30" s="90">
        <v>4333.201</v>
      </c>
      <c r="K30" s="90"/>
      <c r="L30" s="90"/>
      <c r="M30" s="90"/>
      <c r="N30" s="90"/>
      <c r="O30" s="90"/>
      <c r="P30" s="90"/>
      <c r="Q30" s="90"/>
      <c r="R30" s="90"/>
      <c r="S30" s="216"/>
      <c r="T30" s="216"/>
      <c r="U30" s="216"/>
      <c r="V30" s="216"/>
      <c r="W30" s="216"/>
      <c r="X30" s="216"/>
      <c r="Y30" s="216"/>
      <c r="Z30" s="216"/>
      <c r="AA30" s="216"/>
    </row>
    <row r="31" spans="1:27" ht="13.5" customHeight="1" x14ac:dyDescent="0.25">
      <c r="A31" s="78" t="s">
        <v>157</v>
      </c>
      <c r="B31" s="234">
        <v>991</v>
      </c>
      <c r="C31" s="234">
        <v>1041</v>
      </c>
      <c r="D31" s="234">
        <v>1062.5619999999999</v>
      </c>
      <c r="E31" s="234">
        <v>66.248999999999995</v>
      </c>
      <c r="F31" s="234">
        <v>2818.864</v>
      </c>
      <c r="G31" s="234">
        <v>8426.2929999999997</v>
      </c>
      <c r="H31" s="234">
        <v>173.26599999999999</v>
      </c>
      <c r="I31" s="234">
        <v>8253.027</v>
      </c>
      <c r="J31" s="90">
        <v>5118.8370000000004</v>
      </c>
      <c r="K31" s="90"/>
      <c r="L31" s="90"/>
      <c r="M31" s="90"/>
      <c r="N31" s="90"/>
      <c r="O31" s="90"/>
      <c r="P31" s="90"/>
      <c r="Q31" s="90"/>
      <c r="R31" s="90"/>
      <c r="S31" s="216"/>
      <c r="T31" s="216"/>
      <c r="U31" s="216"/>
      <c r="V31" s="216"/>
      <c r="W31" s="216"/>
      <c r="X31" s="216"/>
      <c r="Y31" s="216"/>
      <c r="Z31" s="216"/>
      <c r="AA31" s="216"/>
    </row>
    <row r="32" spans="1:27" s="88" customFormat="1" ht="21" customHeight="1" x14ac:dyDescent="0.25">
      <c r="A32" s="110" t="s">
        <v>172</v>
      </c>
      <c r="B32" s="239">
        <v>385</v>
      </c>
      <c r="C32" s="239">
        <v>426</v>
      </c>
      <c r="D32" s="239">
        <v>829.98900000000003</v>
      </c>
      <c r="E32" s="239">
        <v>412.94400000000002</v>
      </c>
      <c r="F32" s="239">
        <v>750.75099999999998</v>
      </c>
      <c r="G32" s="239">
        <v>2859.8339999999998</v>
      </c>
      <c r="H32" s="200">
        <v>270.541</v>
      </c>
      <c r="I32" s="239">
        <v>2589.2930000000001</v>
      </c>
      <c r="J32" s="85">
        <v>1327.133</v>
      </c>
      <c r="K32" s="90"/>
      <c r="L32" s="90"/>
      <c r="M32" s="90"/>
      <c r="N32" s="90"/>
      <c r="O32" s="90"/>
      <c r="P32" s="90"/>
      <c r="Q32" s="90"/>
      <c r="R32" s="90"/>
      <c r="S32" s="216"/>
      <c r="T32" s="216"/>
      <c r="U32" s="216"/>
      <c r="V32" s="216"/>
      <c r="W32" s="216"/>
      <c r="X32" s="216"/>
      <c r="Y32" s="216"/>
      <c r="Z32" s="216"/>
      <c r="AA32" s="216"/>
    </row>
    <row r="33" spans="1:27" s="88" customFormat="1" ht="13.5" customHeight="1" x14ac:dyDescent="0.25">
      <c r="A33" s="110" t="s">
        <v>173</v>
      </c>
      <c r="B33" s="239">
        <v>475</v>
      </c>
      <c r="C33" s="239">
        <v>483</v>
      </c>
      <c r="D33" s="239">
        <v>236.108</v>
      </c>
      <c r="E33" s="232">
        <v>12.959</v>
      </c>
      <c r="F33" s="239">
        <v>1042.2080000000001</v>
      </c>
      <c r="G33" s="239">
        <v>3384.1909999999998</v>
      </c>
      <c r="H33" s="232">
        <v>7.7190000000000003</v>
      </c>
      <c r="I33" s="239">
        <v>3376.4720000000002</v>
      </c>
      <c r="J33" s="85">
        <v>2197.0219999999999</v>
      </c>
      <c r="K33" s="90"/>
      <c r="L33" s="90"/>
      <c r="M33" s="90"/>
      <c r="N33" s="90"/>
      <c r="O33" s="90"/>
      <c r="P33" s="90"/>
      <c r="Q33" s="90"/>
      <c r="R33" s="90"/>
      <c r="S33" s="216"/>
      <c r="T33" s="216"/>
      <c r="U33" s="216"/>
      <c r="V33" s="216"/>
      <c r="W33" s="216"/>
      <c r="X33" s="216"/>
      <c r="Y33" s="216"/>
      <c r="Z33" s="216"/>
      <c r="AA33" s="216"/>
    </row>
    <row r="34" spans="1:27" s="88" customFormat="1" ht="7.5" customHeight="1" x14ac:dyDescent="0.25">
      <c r="A34" s="110"/>
      <c r="B34" s="167"/>
      <c r="C34" s="196"/>
      <c r="D34" s="209"/>
      <c r="E34" s="209"/>
      <c r="F34" s="209"/>
      <c r="G34" s="209"/>
      <c r="H34" s="209"/>
      <c r="I34" s="209"/>
      <c r="J34" s="90"/>
      <c r="K34" s="90"/>
      <c r="L34" s="90"/>
      <c r="M34" s="90"/>
      <c r="N34" s="90"/>
      <c r="O34" s="90"/>
      <c r="P34" s="90"/>
      <c r="Q34" s="90"/>
      <c r="R34" s="90"/>
    </row>
    <row r="35" spans="1:27" ht="13.5" customHeight="1" x14ac:dyDescent="0.25">
      <c r="A35" s="175" t="s">
        <v>245</v>
      </c>
      <c r="B35" s="183"/>
      <c r="C35" s="149"/>
      <c r="D35" s="186"/>
      <c r="E35" s="186"/>
      <c r="F35" s="186"/>
      <c r="G35" s="186"/>
      <c r="H35" s="186"/>
      <c r="I35" s="186"/>
    </row>
    <row r="36" spans="1:27" s="88" customFormat="1" ht="19.399999999999999" customHeight="1" x14ac:dyDescent="0.25">
      <c r="A36" s="224" t="s">
        <v>151</v>
      </c>
      <c r="B36" s="211">
        <v>1260</v>
      </c>
      <c r="C36" s="211">
        <v>2136</v>
      </c>
      <c r="D36" s="211">
        <v>24095.798999999999</v>
      </c>
      <c r="E36" s="211">
        <v>6936.67</v>
      </c>
      <c r="F36" s="211">
        <v>65881.076000000001</v>
      </c>
      <c r="G36" s="211">
        <v>106195.45299999999</v>
      </c>
      <c r="H36" s="211">
        <v>6439.7629999999999</v>
      </c>
      <c r="I36" s="211">
        <v>99755.69</v>
      </c>
      <c r="J36" s="211">
        <v>6363.4880000000003</v>
      </c>
      <c r="K36" s="90"/>
      <c r="L36" s="90"/>
      <c r="M36" s="90"/>
      <c r="N36" s="90"/>
      <c r="O36" s="90"/>
      <c r="P36" s="90"/>
      <c r="Q36" s="90"/>
      <c r="R36" s="90"/>
      <c r="S36" s="216"/>
      <c r="T36" s="216"/>
      <c r="U36" s="216"/>
      <c r="V36" s="216"/>
      <c r="W36" s="216"/>
      <c r="X36" s="216"/>
      <c r="Y36" s="216"/>
      <c r="Z36" s="216"/>
      <c r="AA36" s="216"/>
    </row>
    <row r="37" spans="1:27" s="88" customFormat="1" ht="17.149999999999999" customHeight="1" x14ac:dyDescent="0.25">
      <c r="A37" s="175" t="s">
        <v>152</v>
      </c>
      <c r="B37" s="211">
        <v>1231</v>
      </c>
      <c r="C37" s="211">
        <v>2106</v>
      </c>
      <c r="D37" s="211">
        <v>24040.237000000001</v>
      </c>
      <c r="E37" s="211">
        <v>6909.5020000000004</v>
      </c>
      <c r="F37" s="211">
        <v>65509.288999999997</v>
      </c>
      <c r="G37" s="211">
        <v>105590.966</v>
      </c>
      <c r="H37" s="211">
        <v>6439.5429999999997</v>
      </c>
      <c r="I37" s="211">
        <v>99151.422999999995</v>
      </c>
      <c r="J37" s="211">
        <v>6203.5749999999998</v>
      </c>
      <c r="K37" s="90"/>
      <c r="L37" s="90"/>
      <c r="M37" s="90"/>
      <c r="N37" s="90"/>
      <c r="O37" s="90"/>
      <c r="P37" s="90"/>
      <c r="Q37" s="90"/>
      <c r="R37" s="90"/>
      <c r="S37" s="216"/>
      <c r="T37" s="216"/>
      <c r="U37" s="216"/>
      <c r="V37" s="216"/>
      <c r="W37" s="216"/>
      <c r="X37" s="216"/>
      <c r="Y37" s="216"/>
      <c r="Z37" s="216"/>
      <c r="AA37" s="216"/>
    </row>
    <row r="38" spans="1:27" ht="15" customHeight="1" x14ac:dyDescent="0.25">
      <c r="A38" s="78" t="s">
        <v>153</v>
      </c>
      <c r="B38" s="90">
        <v>329</v>
      </c>
      <c r="C38" s="90">
        <v>481</v>
      </c>
      <c r="D38" s="90">
        <v>4081.97</v>
      </c>
      <c r="E38" s="90">
        <v>1710.7270000000001</v>
      </c>
      <c r="F38" s="90">
        <v>16322.012000000001</v>
      </c>
      <c r="G38" s="90">
        <v>22833.094000000001</v>
      </c>
      <c r="H38" s="90">
        <v>1725.942</v>
      </c>
      <c r="I38" s="90">
        <v>21107.151999999998</v>
      </c>
      <c r="J38" s="90">
        <v>2101.261</v>
      </c>
      <c r="K38" s="90"/>
      <c r="L38" s="90"/>
      <c r="M38" s="90"/>
      <c r="N38" s="90"/>
      <c r="O38" s="90"/>
      <c r="P38" s="90"/>
      <c r="Q38" s="90"/>
      <c r="R38" s="90"/>
      <c r="S38" s="216"/>
      <c r="T38" s="216"/>
      <c r="U38" s="216"/>
      <c r="V38" s="216"/>
      <c r="W38" s="216"/>
      <c r="X38" s="216"/>
      <c r="Y38" s="216"/>
      <c r="Z38" s="216"/>
      <c r="AA38" s="216"/>
    </row>
    <row r="39" spans="1:27" ht="13.5" customHeight="1" x14ac:dyDescent="0.25">
      <c r="A39" s="78" t="s">
        <v>154</v>
      </c>
      <c r="B39" s="90">
        <v>213</v>
      </c>
      <c r="C39" s="90">
        <v>278</v>
      </c>
      <c r="D39" s="90">
        <v>1481.2149999999999</v>
      </c>
      <c r="E39" s="90">
        <v>716.81200000000001</v>
      </c>
      <c r="F39" s="90">
        <v>3995.9630000000002</v>
      </c>
      <c r="G39" s="90">
        <v>7437.652</v>
      </c>
      <c r="H39" s="90">
        <v>889.10299999999995</v>
      </c>
      <c r="I39" s="90">
        <v>6548.549</v>
      </c>
      <c r="J39" s="90">
        <v>959.64300000000003</v>
      </c>
      <c r="K39" s="90"/>
      <c r="L39" s="90"/>
      <c r="M39" s="90"/>
      <c r="N39" s="90"/>
      <c r="O39" s="90"/>
      <c r="P39" s="90"/>
      <c r="Q39" s="90"/>
      <c r="R39" s="90"/>
      <c r="S39" s="216"/>
      <c r="T39" s="216"/>
      <c r="U39" s="216"/>
      <c r="V39" s="216"/>
      <c r="W39" s="216"/>
      <c r="X39" s="216"/>
      <c r="Y39" s="216"/>
      <c r="Z39" s="216"/>
      <c r="AA39" s="216"/>
    </row>
    <row r="40" spans="1:27" ht="13.5" customHeight="1" x14ac:dyDescent="0.25">
      <c r="A40" s="78" t="s">
        <v>155</v>
      </c>
      <c r="B40" s="90">
        <v>576</v>
      </c>
      <c r="C40" s="90">
        <v>1201</v>
      </c>
      <c r="D40" s="90">
        <v>17440.183000000001</v>
      </c>
      <c r="E40" s="90">
        <v>4188.6490000000003</v>
      </c>
      <c r="F40" s="90">
        <v>43311.491999999998</v>
      </c>
      <c r="G40" s="90">
        <v>71427.464000000007</v>
      </c>
      <c r="H40" s="90">
        <v>3513.3339999999998</v>
      </c>
      <c r="I40" s="90">
        <v>67914.13</v>
      </c>
      <c r="J40" s="90">
        <v>4081.116</v>
      </c>
      <c r="K40" s="90"/>
      <c r="L40" s="90"/>
      <c r="M40" s="90"/>
      <c r="N40" s="90"/>
      <c r="O40" s="90"/>
      <c r="P40" s="90"/>
      <c r="Q40" s="90"/>
      <c r="R40" s="90"/>
      <c r="S40" s="216"/>
      <c r="T40" s="216"/>
      <c r="U40" s="216"/>
      <c r="V40" s="216"/>
      <c r="W40" s="216"/>
      <c r="X40" s="216"/>
      <c r="Y40" s="216"/>
      <c r="Z40" s="216"/>
      <c r="AA40" s="216"/>
    </row>
    <row r="41" spans="1:27" ht="13.5" customHeight="1" x14ac:dyDescent="0.25">
      <c r="A41" s="78" t="s">
        <v>156</v>
      </c>
      <c r="B41" s="90">
        <v>63</v>
      </c>
      <c r="C41" s="236">
        <v>75</v>
      </c>
      <c r="D41" s="236">
        <v>384.24799999999999</v>
      </c>
      <c r="E41" s="236">
        <v>167.828</v>
      </c>
      <c r="F41" s="236">
        <v>662.12400000000002</v>
      </c>
      <c r="G41" s="236">
        <v>1701.4490000000001</v>
      </c>
      <c r="H41" s="236">
        <v>203.566</v>
      </c>
      <c r="I41" s="236">
        <v>1497.883</v>
      </c>
      <c r="J41" s="90">
        <v>-1141.4480000000001</v>
      </c>
      <c r="K41" s="90"/>
      <c r="L41" s="90"/>
      <c r="M41" s="90"/>
      <c r="N41" s="90"/>
      <c r="O41" s="90"/>
      <c r="P41" s="90"/>
      <c r="Q41" s="90"/>
      <c r="R41" s="90"/>
      <c r="S41" s="216"/>
      <c r="T41" s="216"/>
      <c r="U41" s="216"/>
      <c r="V41" s="216"/>
      <c r="W41" s="216"/>
      <c r="X41" s="216"/>
      <c r="Y41" s="216"/>
      <c r="Z41" s="216"/>
      <c r="AA41" s="216"/>
    </row>
    <row r="42" spans="1:27" ht="13.5" customHeight="1" x14ac:dyDescent="0.25">
      <c r="A42" s="78" t="s">
        <v>157</v>
      </c>
      <c r="B42" s="90">
        <v>50</v>
      </c>
      <c r="C42" s="236">
        <v>71</v>
      </c>
      <c r="D42" s="236">
        <v>652.62099999999998</v>
      </c>
      <c r="E42" s="236">
        <v>125.486</v>
      </c>
      <c r="F42" s="236">
        <v>1217.6980000000001</v>
      </c>
      <c r="G42" s="236">
        <v>2191.3069999999998</v>
      </c>
      <c r="H42" s="236">
        <v>107.598</v>
      </c>
      <c r="I42" s="236">
        <v>2083.7089999999998</v>
      </c>
      <c r="J42" s="90">
        <v>203.00299999999999</v>
      </c>
      <c r="K42" s="90"/>
      <c r="L42" s="90"/>
      <c r="M42" s="90"/>
      <c r="N42" s="90"/>
      <c r="O42" s="90"/>
      <c r="P42" s="90"/>
      <c r="Q42" s="90"/>
      <c r="R42" s="90"/>
      <c r="S42" s="216"/>
      <c r="T42" s="216"/>
      <c r="U42" s="216"/>
      <c r="V42" s="216"/>
      <c r="W42" s="216"/>
      <c r="X42" s="216"/>
      <c r="Y42" s="216"/>
      <c r="Z42" s="216"/>
      <c r="AA42" s="216"/>
    </row>
    <row r="43" spans="1:27" s="88" customFormat="1" ht="21" customHeight="1" x14ac:dyDescent="0.25">
      <c r="A43" s="110" t="s">
        <v>172</v>
      </c>
      <c r="B43" s="85">
        <v>20</v>
      </c>
      <c r="C43" s="85">
        <v>21</v>
      </c>
      <c r="D43" s="85">
        <v>41.122</v>
      </c>
      <c r="E43" s="85">
        <v>3.7</v>
      </c>
      <c r="F43" s="85">
        <v>287.096</v>
      </c>
      <c r="G43" s="85">
        <v>419.87</v>
      </c>
      <c r="H43" s="85" t="s">
        <v>176</v>
      </c>
      <c r="I43" s="190">
        <v>419.65</v>
      </c>
      <c r="J43" s="85">
        <v>126.172</v>
      </c>
      <c r="K43" s="90"/>
      <c r="L43" s="90"/>
      <c r="M43" s="90"/>
      <c r="N43" s="90"/>
      <c r="O43" s="90"/>
      <c r="P43" s="90"/>
      <c r="Q43" s="90"/>
      <c r="R43" s="90"/>
      <c r="S43" s="216"/>
      <c r="T43" s="216"/>
      <c r="U43" s="216"/>
      <c r="V43" s="216"/>
      <c r="W43" s="216"/>
      <c r="X43" s="216"/>
      <c r="Y43" s="216"/>
      <c r="Z43" s="216"/>
      <c r="AA43" s="216"/>
    </row>
    <row r="44" spans="1:27" s="88" customFormat="1" ht="13.5" customHeight="1" x14ac:dyDescent="0.25">
      <c r="A44" s="110" t="s">
        <v>173</v>
      </c>
      <c r="B44" s="211">
        <v>9</v>
      </c>
      <c r="C44" s="211">
        <v>9</v>
      </c>
      <c r="D44" s="211">
        <v>14.44</v>
      </c>
      <c r="E44" s="211">
        <v>23.468</v>
      </c>
      <c r="F44" s="211">
        <v>84.691000000000003</v>
      </c>
      <c r="G44" s="211">
        <v>184.61699999999999</v>
      </c>
      <c r="H44" s="211">
        <v>0</v>
      </c>
      <c r="I44" s="225">
        <v>184.61699999999999</v>
      </c>
      <c r="J44" s="211">
        <v>33.741</v>
      </c>
      <c r="K44" s="90"/>
      <c r="L44" s="90"/>
      <c r="M44" s="90"/>
      <c r="N44" s="90"/>
      <c r="O44" s="90"/>
      <c r="P44" s="90"/>
      <c r="Q44" s="90"/>
      <c r="R44" s="90"/>
      <c r="S44" s="216"/>
      <c r="T44" s="216"/>
      <c r="U44" s="216"/>
      <c r="V44" s="216"/>
      <c r="W44" s="216"/>
      <c r="X44" s="216"/>
      <c r="Y44" s="216"/>
      <c r="Z44" s="216"/>
      <c r="AA44" s="216"/>
    </row>
    <row r="45" spans="1:27" s="88" customFormat="1" ht="7.5" customHeight="1" thickBot="1" x14ac:dyDescent="0.3">
      <c r="A45" s="115"/>
      <c r="B45" s="210"/>
      <c r="C45" s="210"/>
      <c r="D45" s="115"/>
      <c r="E45" s="210"/>
      <c r="F45" s="115"/>
      <c r="G45" s="210"/>
      <c r="H45" s="115"/>
      <c r="I45" s="210"/>
      <c r="J45" s="240"/>
    </row>
    <row r="46" spans="1:27" ht="13.5" customHeight="1" thickTop="1" x14ac:dyDescent="0.25">
      <c r="A46" s="84"/>
      <c r="B46" s="84"/>
      <c r="C46" s="80"/>
    </row>
    <row r="47" spans="1:27" ht="21.75" customHeight="1" x14ac:dyDescent="0.25">
      <c r="C47" s="85"/>
      <c r="D47" s="85"/>
      <c r="E47" s="85"/>
      <c r="F47" s="85"/>
      <c r="G47" s="85"/>
      <c r="H47" s="85"/>
      <c r="I47" s="85"/>
      <c r="J47" s="90"/>
    </row>
    <row r="48" spans="1:27" ht="13.5" customHeight="1" x14ac:dyDescent="0.25"/>
    <row r="49" spans="3:10" ht="13.5" customHeight="1" x14ac:dyDescent="0.25">
      <c r="C49" s="85"/>
      <c r="D49" s="85"/>
      <c r="E49" s="85"/>
      <c r="F49" s="85"/>
      <c r="G49" s="85"/>
      <c r="H49" s="85"/>
      <c r="I49" s="85"/>
      <c r="J49" s="90"/>
    </row>
    <row r="50" spans="3:10" ht="13.5" customHeight="1" x14ac:dyDescent="0.25"/>
    <row r="51" spans="3:10" ht="4.5" customHeight="1" x14ac:dyDescent="0.25"/>
    <row r="52" spans="3:10" ht="12" customHeight="1" x14ac:dyDescent="0.25"/>
  </sheetData>
  <mergeCells count="16">
    <mergeCell ref="A2:B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conditionalFormatting sqref="E33 H33">
    <cfRule type="cellIs" dxfId="84" priority="1" operator="between">
      <formula>0.001</formula>
      <formula>0.499</formula>
    </cfRule>
  </conditionalFormatting>
  <hyperlinks>
    <hyperlink ref="A1" location="Índice!A1" display="Voltar ao índice" xr:uid="{1836F4E0-7A70-416B-8CB6-2A0B9F67696F}"/>
  </hyperlinks>
  <pageMargins left="0.78740157480314965" right="0.78740157480314965" top="1.1811023622047243" bottom="0.78740157480314965" header="0" footer="0"/>
  <pageSetup paperSize="9" orientation="portrait"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17051-620D-478D-AB54-A32682C707D6}">
  <dimension ref="A1:AB52"/>
  <sheetViews>
    <sheetView showGridLines="0" zoomScaleNormal="100" workbookViewId="0"/>
  </sheetViews>
  <sheetFormatPr defaultColWidth="10.54296875" defaultRowHeight="10.5" x14ac:dyDescent="0.25"/>
  <cols>
    <col min="1" max="1" width="10.54296875" style="77" customWidth="1"/>
    <col min="2" max="3" width="7.81640625" style="77" customWidth="1"/>
    <col min="4" max="8" width="7.453125" style="77" customWidth="1"/>
    <col min="9" max="9" width="7.7265625" style="77" customWidth="1"/>
    <col min="10" max="10" width="8" style="77" customWidth="1"/>
    <col min="11" max="11" width="10.54296875" style="77" customWidth="1"/>
    <col min="12" max="12" width="13.1796875" style="77" customWidth="1"/>
    <col min="13" max="16384" width="10.54296875" style="77"/>
  </cols>
  <sheetData>
    <row r="1" spans="1:28" ht="13" x14ac:dyDescent="0.3">
      <c r="A1" s="407" t="s">
        <v>371</v>
      </c>
    </row>
    <row r="2" spans="1:28" s="88" customFormat="1" ht="15.75" customHeight="1" x14ac:dyDescent="0.25">
      <c r="A2" s="74" t="s">
        <v>248</v>
      </c>
      <c r="B2" s="160"/>
      <c r="C2" s="160"/>
      <c r="D2" s="160"/>
      <c r="E2" s="160"/>
      <c r="F2" s="160"/>
      <c r="G2" s="160"/>
      <c r="H2" s="160"/>
      <c r="I2" s="160"/>
      <c r="J2" s="160"/>
      <c r="K2" s="84"/>
    </row>
    <row r="3" spans="1:28" ht="37.5" customHeight="1" x14ac:dyDescent="0.25">
      <c r="A3" s="2518" t="s">
        <v>250</v>
      </c>
      <c r="B3" s="2518"/>
      <c r="C3" s="2518"/>
      <c r="D3" s="2530"/>
      <c r="E3" s="2530"/>
      <c r="F3" s="2530"/>
      <c r="G3" s="2530"/>
      <c r="H3" s="2530"/>
      <c r="I3" s="2530"/>
      <c r="J3" s="2530"/>
    </row>
    <row r="4" spans="1:28" s="88" customFormat="1" ht="12.75" customHeight="1" x14ac:dyDescent="0.25">
      <c r="A4" s="78">
        <v>2021</v>
      </c>
      <c r="B4" s="79"/>
      <c r="C4" s="80"/>
      <c r="D4" s="77"/>
      <c r="E4" s="77"/>
      <c r="F4" s="77"/>
      <c r="G4" s="77"/>
      <c r="H4" s="77"/>
      <c r="I4" s="77"/>
      <c r="J4" s="77"/>
      <c r="K4" s="84"/>
    </row>
    <row r="5" spans="1:28" ht="12.75" customHeight="1" x14ac:dyDescent="0.25">
      <c r="A5" s="2512" t="s">
        <v>122</v>
      </c>
      <c r="B5" s="2512" t="s">
        <v>123</v>
      </c>
      <c r="C5" s="2512" t="s">
        <v>124</v>
      </c>
      <c r="D5" s="2520" t="s">
        <v>125</v>
      </c>
      <c r="E5" s="2521"/>
      <c r="F5" s="2521"/>
      <c r="G5" s="2522" t="s">
        <v>126</v>
      </c>
      <c r="H5" s="2523"/>
      <c r="I5" s="2523"/>
      <c r="J5" s="2524" t="s">
        <v>127</v>
      </c>
    </row>
    <row r="6" spans="1:28" x14ac:dyDescent="0.25">
      <c r="A6" s="2513"/>
      <c r="B6" s="2513"/>
      <c r="C6" s="2513"/>
      <c r="D6" s="2512" t="s">
        <v>130</v>
      </c>
      <c r="E6" s="2512" t="s">
        <v>131</v>
      </c>
      <c r="F6" s="2512" t="s">
        <v>132</v>
      </c>
      <c r="G6" s="2512" t="s">
        <v>0</v>
      </c>
      <c r="H6" s="2512" t="s">
        <v>133</v>
      </c>
      <c r="I6" s="2512" t="s">
        <v>134</v>
      </c>
      <c r="J6" s="2525"/>
    </row>
    <row r="7" spans="1:28" ht="12.75" customHeight="1" x14ac:dyDescent="0.25">
      <c r="A7" s="2513"/>
      <c r="B7" s="2513"/>
      <c r="C7" s="2513"/>
      <c r="D7" s="2513"/>
      <c r="E7" s="2513"/>
      <c r="F7" s="2513"/>
      <c r="G7" s="2513"/>
      <c r="H7" s="2513"/>
      <c r="I7" s="2513"/>
      <c r="J7" s="2525"/>
    </row>
    <row r="8" spans="1:28" x14ac:dyDescent="0.25">
      <c r="A8" s="2513"/>
      <c r="B8" s="2513"/>
      <c r="C8" s="2513"/>
      <c r="D8" s="2513"/>
      <c r="E8" s="2513"/>
      <c r="F8" s="2513"/>
      <c r="G8" s="2513"/>
      <c r="H8" s="2513"/>
      <c r="I8" s="2513"/>
      <c r="J8" s="2525"/>
    </row>
    <row r="9" spans="1:28" x14ac:dyDescent="0.25">
      <c r="A9" s="2513"/>
      <c r="B9" s="2513"/>
      <c r="C9" s="2513"/>
      <c r="D9" s="2513"/>
      <c r="E9" s="2513"/>
      <c r="F9" s="2513"/>
      <c r="G9" s="2513"/>
      <c r="H9" s="2513"/>
      <c r="I9" s="2513"/>
      <c r="J9" s="2525"/>
    </row>
    <row r="10" spans="1:28" ht="18.75" customHeight="1" x14ac:dyDescent="0.25">
      <c r="A10" s="2513"/>
      <c r="B10" s="2514"/>
      <c r="C10" s="2514"/>
      <c r="D10" s="2514"/>
      <c r="E10" s="2514"/>
      <c r="F10" s="2514"/>
      <c r="G10" s="2514"/>
      <c r="H10" s="2514"/>
      <c r="I10" s="2514"/>
      <c r="J10" s="2526"/>
    </row>
    <row r="11" spans="1:28" ht="12.75" customHeight="1" x14ac:dyDescent="0.25">
      <c r="A11" s="2519"/>
      <c r="B11" s="2515" t="s">
        <v>135</v>
      </c>
      <c r="C11" s="2516"/>
      <c r="D11" s="2515" t="s">
        <v>136</v>
      </c>
      <c r="E11" s="2517"/>
      <c r="F11" s="2517"/>
      <c r="G11" s="2517"/>
      <c r="H11" s="2517"/>
      <c r="I11" s="2517"/>
      <c r="J11" s="2517"/>
    </row>
    <row r="12" spans="1:28" s="88" customFormat="1" ht="7.5" customHeight="1" x14ac:dyDescent="0.25">
      <c r="A12" s="110"/>
      <c r="B12" s="84"/>
      <c r="C12" s="161"/>
      <c r="D12" s="161"/>
      <c r="E12" s="161"/>
      <c r="F12" s="161"/>
      <c r="G12" s="161"/>
      <c r="H12" s="161"/>
      <c r="I12" s="161"/>
      <c r="J12" s="161"/>
      <c r="K12" s="84"/>
    </row>
    <row r="13" spans="1:28" s="88" customFormat="1" ht="13" customHeight="1" x14ac:dyDescent="0.25">
      <c r="A13" s="84" t="s">
        <v>246</v>
      </c>
      <c r="B13" s="84"/>
      <c r="C13" s="161"/>
      <c r="D13" s="161"/>
      <c r="E13" s="161"/>
      <c r="F13" s="161"/>
      <c r="G13" s="161"/>
      <c r="H13" s="161"/>
      <c r="I13" s="161"/>
      <c r="J13" s="161"/>
      <c r="K13" s="84"/>
    </row>
    <row r="14" spans="1:28" s="88" customFormat="1" ht="19.75" customHeight="1" x14ac:dyDescent="0.25">
      <c r="A14" s="224" t="s">
        <v>151</v>
      </c>
      <c r="B14" s="241">
        <v>6070</v>
      </c>
      <c r="C14" s="241">
        <v>6421</v>
      </c>
      <c r="D14" s="241">
        <v>12024.326999999999</v>
      </c>
      <c r="E14" s="241">
        <v>3649.634</v>
      </c>
      <c r="F14" s="241">
        <v>24898.83</v>
      </c>
      <c r="G14" s="241">
        <v>91721.733999999997</v>
      </c>
      <c r="H14" s="241">
        <v>11251.03</v>
      </c>
      <c r="I14" s="241">
        <v>80470.703999999998</v>
      </c>
      <c r="J14" s="241">
        <v>51573.849000000002</v>
      </c>
      <c r="K14" s="90"/>
      <c r="L14" s="90"/>
      <c r="M14" s="90"/>
      <c r="N14" s="90"/>
      <c r="O14" s="90"/>
      <c r="P14" s="90"/>
      <c r="Q14" s="90"/>
      <c r="R14" s="90"/>
      <c r="S14" s="90"/>
      <c r="T14" s="216"/>
      <c r="U14" s="216"/>
      <c r="V14" s="216"/>
      <c r="W14" s="216"/>
      <c r="X14" s="216"/>
      <c r="Y14" s="216"/>
      <c r="Z14" s="216"/>
      <c r="AA14" s="216"/>
      <c r="AB14" s="216"/>
    </row>
    <row r="15" spans="1:28" s="88" customFormat="1" ht="22.4" customHeight="1" x14ac:dyDescent="0.25">
      <c r="A15" s="175" t="s">
        <v>152</v>
      </c>
      <c r="B15" s="241">
        <v>5809</v>
      </c>
      <c r="C15" s="241">
        <v>6140</v>
      </c>
      <c r="D15" s="241">
        <v>11620.776</v>
      </c>
      <c r="E15" s="241">
        <v>3514.2159999999999</v>
      </c>
      <c r="F15" s="241">
        <v>24268.311000000002</v>
      </c>
      <c r="G15" s="241">
        <v>88987.557000000001</v>
      </c>
      <c r="H15" s="241">
        <v>11063.457</v>
      </c>
      <c r="I15" s="241">
        <v>77924.100000000006</v>
      </c>
      <c r="J15" s="241">
        <v>50007.264999999999</v>
      </c>
      <c r="K15" s="90"/>
      <c r="L15" s="90"/>
      <c r="M15" s="90"/>
      <c r="N15" s="90"/>
      <c r="O15" s="90"/>
      <c r="P15" s="90"/>
      <c r="Q15" s="90"/>
      <c r="R15" s="90"/>
      <c r="S15" s="90"/>
      <c r="T15" s="216"/>
      <c r="U15" s="216"/>
      <c r="V15" s="216"/>
      <c r="W15" s="216"/>
      <c r="X15" s="216"/>
      <c r="Y15" s="216"/>
      <c r="Z15" s="216"/>
      <c r="AA15" s="216"/>
      <c r="AB15" s="216"/>
    </row>
    <row r="16" spans="1:28" ht="13.5" customHeight="1" x14ac:dyDescent="0.25">
      <c r="A16" s="78" t="s">
        <v>153</v>
      </c>
      <c r="B16" s="162">
        <v>1475</v>
      </c>
      <c r="C16" s="162">
        <v>1541</v>
      </c>
      <c r="D16" s="162">
        <v>1819.165</v>
      </c>
      <c r="E16" s="162">
        <v>905.072</v>
      </c>
      <c r="F16" s="162">
        <v>4615.2539999999999</v>
      </c>
      <c r="G16" s="162">
        <v>21942.282999999999</v>
      </c>
      <c r="H16" s="162">
        <v>1638.652</v>
      </c>
      <c r="I16" s="162">
        <v>20303.631000000001</v>
      </c>
      <c r="J16" s="162">
        <v>14381.098</v>
      </c>
      <c r="K16" s="90"/>
      <c r="L16" s="90"/>
      <c r="M16" s="90"/>
      <c r="N16" s="90"/>
      <c r="O16" s="90"/>
      <c r="P16" s="90"/>
      <c r="Q16" s="90"/>
      <c r="R16" s="90"/>
      <c r="S16" s="90"/>
      <c r="T16" s="216"/>
      <c r="U16" s="216"/>
      <c r="V16" s="216"/>
      <c r="W16" s="216"/>
      <c r="X16" s="216"/>
      <c r="Y16" s="216"/>
      <c r="Z16" s="216"/>
      <c r="AA16" s="216"/>
      <c r="AB16" s="216"/>
    </row>
    <row r="17" spans="1:28" ht="13.5" customHeight="1" x14ac:dyDescent="0.25">
      <c r="A17" s="78" t="s">
        <v>154</v>
      </c>
      <c r="B17" s="162">
        <v>899</v>
      </c>
      <c r="C17" s="162">
        <v>932</v>
      </c>
      <c r="D17" s="191">
        <v>937.923</v>
      </c>
      <c r="E17" s="191">
        <v>374.80900000000003</v>
      </c>
      <c r="F17" s="191">
        <v>1698.249</v>
      </c>
      <c r="G17" s="191">
        <v>7650.4979999999996</v>
      </c>
      <c r="H17" s="191">
        <v>516.65700000000004</v>
      </c>
      <c r="I17" s="191">
        <v>7133.8410000000003</v>
      </c>
      <c r="J17" s="191">
        <v>4848.1710000000003</v>
      </c>
      <c r="K17" s="90"/>
      <c r="L17" s="90"/>
      <c r="M17" s="90"/>
      <c r="N17" s="90"/>
      <c r="O17" s="90"/>
      <c r="P17" s="90"/>
      <c r="Q17" s="90"/>
      <c r="R17" s="90"/>
      <c r="S17" s="90"/>
      <c r="T17" s="216"/>
      <c r="U17" s="216"/>
      <c r="V17" s="216"/>
      <c r="W17" s="216"/>
      <c r="X17" s="216"/>
      <c r="Y17" s="216"/>
      <c r="Z17" s="216"/>
      <c r="AA17" s="216"/>
      <c r="AB17" s="216"/>
    </row>
    <row r="18" spans="1:28" ht="13.5" customHeight="1" x14ac:dyDescent="0.25">
      <c r="A18" s="78" t="s">
        <v>155</v>
      </c>
      <c r="B18" s="162">
        <v>2931</v>
      </c>
      <c r="C18" s="162">
        <v>3150</v>
      </c>
      <c r="D18" s="162">
        <v>8274.1740000000009</v>
      </c>
      <c r="E18" s="90">
        <v>2036.874</v>
      </c>
      <c r="F18" s="162">
        <v>16850.427</v>
      </c>
      <c r="G18" s="162">
        <v>52923.523999999998</v>
      </c>
      <c r="H18" s="90">
        <v>7331.9380000000001</v>
      </c>
      <c r="I18" s="162">
        <v>45591.586000000003</v>
      </c>
      <c r="J18" s="162">
        <v>26314.787</v>
      </c>
      <c r="K18" s="90"/>
      <c r="L18" s="90"/>
      <c r="M18" s="90"/>
      <c r="N18" s="90"/>
      <c r="O18" s="90"/>
      <c r="P18" s="90"/>
      <c r="Q18" s="90"/>
      <c r="R18" s="90"/>
      <c r="S18" s="90"/>
      <c r="T18" s="216"/>
      <c r="U18" s="216"/>
      <c r="V18" s="216"/>
      <c r="W18" s="216"/>
      <c r="X18" s="216"/>
      <c r="Y18" s="216"/>
      <c r="Z18" s="216"/>
      <c r="AA18" s="216"/>
      <c r="AB18" s="216"/>
    </row>
    <row r="19" spans="1:28" ht="13.5" customHeight="1" x14ac:dyDescent="0.25">
      <c r="A19" s="78" t="s">
        <v>156</v>
      </c>
      <c r="B19" s="162">
        <v>257</v>
      </c>
      <c r="C19" s="162">
        <v>267</v>
      </c>
      <c r="D19" s="162">
        <v>455.75200000000001</v>
      </c>
      <c r="E19" s="162">
        <v>164.45400000000001</v>
      </c>
      <c r="F19" s="162">
        <v>786.29899999999998</v>
      </c>
      <c r="G19" s="162">
        <v>3752.8780000000002</v>
      </c>
      <c r="H19" s="90">
        <v>895.09299999999996</v>
      </c>
      <c r="I19" s="162">
        <v>2857.7849999999999</v>
      </c>
      <c r="J19" s="162">
        <v>2248.538</v>
      </c>
      <c r="K19" s="90"/>
      <c r="L19" s="90"/>
      <c r="M19" s="90"/>
      <c r="N19" s="90"/>
      <c r="O19" s="90"/>
      <c r="P19" s="90"/>
      <c r="Q19" s="90"/>
      <c r="R19" s="90"/>
      <c r="S19" s="90"/>
      <c r="T19" s="216"/>
      <c r="U19" s="216"/>
      <c r="V19" s="216"/>
      <c r="W19" s="216"/>
      <c r="X19" s="216"/>
      <c r="Y19" s="216"/>
      <c r="Z19" s="216"/>
      <c r="AA19" s="216"/>
      <c r="AB19" s="216"/>
    </row>
    <row r="20" spans="1:28" ht="13.5" customHeight="1" x14ac:dyDescent="0.25">
      <c r="A20" s="78" t="s">
        <v>157</v>
      </c>
      <c r="B20" s="162">
        <v>247</v>
      </c>
      <c r="C20" s="162">
        <v>250</v>
      </c>
      <c r="D20" s="162">
        <v>133.762</v>
      </c>
      <c r="E20" s="90">
        <v>33.006999999999998</v>
      </c>
      <c r="F20" s="162">
        <v>318.08199999999999</v>
      </c>
      <c r="G20" s="162">
        <v>2718.3739999999998</v>
      </c>
      <c r="H20" s="90">
        <v>681.11699999999996</v>
      </c>
      <c r="I20" s="162">
        <v>2037.2570000000001</v>
      </c>
      <c r="J20" s="162">
        <v>2214.6709999999998</v>
      </c>
      <c r="K20" s="90"/>
      <c r="L20" s="90"/>
      <c r="M20" s="90"/>
      <c r="N20" s="90"/>
      <c r="O20" s="90"/>
      <c r="P20" s="90"/>
      <c r="Q20" s="90"/>
      <c r="R20" s="90"/>
      <c r="S20" s="90"/>
      <c r="T20" s="216"/>
      <c r="U20" s="216"/>
      <c r="V20" s="216"/>
      <c r="W20" s="216"/>
      <c r="X20" s="216"/>
      <c r="Y20" s="216"/>
      <c r="Z20" s="216"/>
      <c r="AA20" s="216"/>
      <c r="AB20" s="216"/>
    </row>
    <row r="21" spans="1:28" s="88" customFormat="1" ht="19.5" customHeight="1" x14ac:dyDescent="0.25">
      <c r="A21" s="110" t="s">
        <v>172</v>
      </c>
      <c r="B21" s="209">
        <v>136</v>
      </c>
      <c r="C21" s="209">
        <v>150</v>
      </c>
      <c r="D21" s="199">
        <v>261.06200000000001</v>
      </c>
      <c r="E21" s="199">
        <v>106.676</v>
      </c>
      <c r="F21" s="199">
        <v>268.80900000000003</v>
      </c>
      <c r="G21" s="199">
        <v>1548.537</v>
      </c>
      <c r="H21" s="199">
        <v>130.952</v>
      </c>
      <c r="I21" s="199">
        <v>1417.585</v>
      </c>
      <c r="J21" s="199">
        <v>958.04600000000005</v>
      </c>
      <c r="K21" s="90"/>
      <c r="L21" s="90"/>
      <c r="M21" s="90"/>
      <c r="N21" s="90"/>
      <c r="O21" s="90"/>
      <c r="P21" s="90"/>
      <c r="Q21" s="90"/>
      <c r="R21" s="90"/>
      <c r="S21" s="90"/>
      <c r="T21" s="216"/>
      <c r="U21" s="216"/>
      <c r="V21" s="216"/>
      <c r="W21" s="216"/>
      <c r="X21" s="216"/>
      <c r="Y21" s="216"/>
      <c r="Z21" s="216"/>
      <c r="AA21" s="216"/>
      <c r="AB21" s="216"/>
    </row>
    <row r="22" spans="1:28" s="88" customFormat="1" ht="17.149999999999999" customHeight="1" x14ac:dyDescent="0.25">
      <c r="A22" s="110" t="s">
        <v>173</v>
      </c>
      <c r="B22" s="209">
        <v>125</v>
      </c>
      <c r="C22" s="209">
        <v>131</v>
      </c>
      <c r="D22" s="199">
        <v>142.489</v>
      </c>
      <c r="E22" s="242">
        <v>28.742000000000001</v>
      </c>
      <c r="F22" s="199">
        <v>361.71</v>
      </c>
      <c r="G22" s="199">
        <v>1185.6400000000001</v>
      </c>
      <c r="H22" s="199">
        <v>56.621000000000002</v>
      </c>
      <c r="I22" s="199">
        <v>1129.019</v>
      </c>
      <c r="J22" s="199">
        <v>608.53800000000001</v>
      </c>
      <c r="K22" s="90"/>
      <c r="L22" s="90"/>
      <c r="M22" s="90"/>
      <c r="N22" s="89"/>
      <c r="O22" s="90"/>
      <c r="P22" s="90"/>
      <c r="Q22" s="90"/>
      <c r="R22" s="90"/>
      <c r="S22" s="90"/>
      <c r="T22" s="216"/>
      <c r="U22" s="216"/>
      <c r="V22" s="216"/>
      <c r="W22" s="216"/>
      <c r="X22" s="216"/>
      <c r="Y22" s="216"/>
      <c r="Z22" s="216"/>
      <c r="AA22" s="216"/>
      <c r="AB22" s="216"/>
    </row>
    <row r="23" spans="1:28" ht="6.75" customHeight="1" x14ac:dyDescent="0.25">
      <c r="A23" s="80"/>
      <c r="B23" s="162"/>
      <c r="C23" s="162"/>
      <c r="D23" s="161"/>
      <c r="E23" s="162"/>
      <c r="F23" s="162"/>
      <c r="G23" s="162"/>
      <c r="H23" s="162"/>
      <c r="I23" s="161"/>
      <c r="J23" s="162"/>
      <c r="K23" s="90"/>
      <c r="L23" s="90"/>
      <c r="M23" s="90"/>
      <c r="N23" s="89"/>
      <c r="O23" s="90"/>
      <c r="P23" s="90"/>
      <c r="Q23" s="90"/>
      <c r="R23" s="90"/>
      <c r="S23" s="90"/>
    </row>
    <row r="24" spans="1:28" ht="12" customHeight="1" x14ac:dyDescent="0.25">
      <c r="A24" s="84" t="s">
        <v>247</v>
      </c>
      <c r="B24" s="162"/>
      <c r="C24" s="162"/>
      <c r="D24" s="161"/>
      <c r="E24" s="162"/>
      <c r="F24" s="162"/>
      <c r="G24" s="162"/>
      <c r="H24" s="162"/>
      <c r="I24" s="161"/>
      <c r="J24" s="162"/>
    </row>
    <row r="25" spans="1:28" s="88" customFormat="1" ht="20.149999999999999" customHeight="1" x14ac:dyDescent="0.25">
      <c r="A25" s="224" t="s">
        <v>151</v>
      </c>
      <c r="B25" s="241">
        <v>63</v>
      </c>
      <c r="C25" s="241">
        <v>139</v>
      </c>
      <c r="D25" s="241">
        <v>1975.27</v>
      </c>
      <c r="E25" s="241">
        <v>323.53699999999998</v>
      </c>
      <c r="F25" s="241">
        <v>7249.8959999999997</v>
      </c>
      <c r="G25" s="241">
        <v>9746.8889999999992</v>
      </c>
      <c r="H25" s="241">
        <v>218.339</v>
      </c>
      <c r="I25" s="241">
        <v>9528.5499999999993</v>
      </c>
      <c r="J25" s="241">
        <v>-825.15</v>
      </c>
      <c r="K25" s="213"/>
      <c r="L25" s="90"/>
      <c r="M25" s="90"/>
      <c r="N25" s="90"/>
      <c r="O25" s="90"/>
      <c r="P25" s="90"/>
      <c r="Q25" s="90"/>
      <c r="R25" s="90"/>
      <c r="S25" s="90"/>
      <c r="T25" s="216"/>
      <c r="U25" s="216"/>
      <c r="V25" s="216"/>
      <c r="W25" s="216"/>
      <c r="X25" s="216"/>
      <c r="Y25" s="216"/>
      <c r="Z25" s="216"/>
      <c r="AA25" s="216"/>
      <c r="AB25" s="216"/>
    </row>
    <row r="26" spans="1:28" s="88" customFormat="1" ht="19.75" customHeight="1" x14ac:dyDescent="0.25">
      <c r="A26" s="175" t="s">
        <v>152</v>
      </c>
      <c r="B26" s="241">
        <v>60</v>
      </c>
      <c r="C26" s="241">
        <v>134</v>
      </c>
      <c r="D26" s="241">
        <v>1909.424</v>
      </c>
      <c r="E26" s="241">
        <v>323.53699999999998</v>
      </c>
      <c r="F26" s="241">
        <v>7230.4120000000003</v>
      </c>
      <c r="G26" s="241">
        <v>9707.1530000000002</v>
      </c>
      <c r="H26" s="241">
        <v>218.339</v>
      </c>
      <c r="I26" s="241">
        <v>9488.8140000000003</v>
      </c>
      <c r="J26" s="241">
        <v>-788.22199999999998</v>
      </c>
      <c r="K26" s="90"/>
      <c r="L26" s="90"/>
      <c r="M26" s="90"/>
      <c r="N26" s="90"/>
      <c r="O26" s="90"/>
      <c r="P26" s="90"/>
      <c r="Q26" s="90"/>
      <c r="R26" s="90"/>
      <c r="S26" s="90"/>
      <c r="T26" s="216"/>
      <c r="U26" s="216"/>
      <c r="V26" s="216"/>
      <c r="W26" s="216"/>
      <c r="X26" s="216"/>
      <c r="Y26" s="216"/>
      <c r="Z26" s="216"/>
      <c r="AA26" s="216"/>
      <c r="AB26" s="216"/>
    </row>
    <row r="27" spans="1:28" ht="13.5" customHeight="1" x14ac:dyDescent="0.25">
      <c r="A27" s="78" t="s">
        <v>153</v>
      </c>
      <c r="B27" s="162">
        <v>21</v>
      </c>
      <c r="C27" s="162">
        <v>40</v>
      </c>
      <c r="D27" s="162">
        <v>378.04</v>
      </c>
      <c r="E27" s="162">
        <v>63.625999999999998</v>
      </c>
      <c r="F27" s="162">
        <v>1430.2239999999999</v>
      </c>
      <c r="G27" s="162">
        <v>2280.489</v>
      </c>
      <c r="H27" s="162">
        <v>25.617000000000001</v>
      </c>
      <c r="I27" s="162">
        <v>2254.8719999999998</v>
      </c>
      <c r="J27" s="162">
        <v>74.456999999999994</v>
      </c>
      <c r="K27" s="90"/>
      <c r="L27" s="90"/>
      <c r="M27" s="90"/>
      <c r="N27" s="90"/>
      <c r="O27" s="90"/>
      <c r="P27" s="90"/>
      <c r="Q27" s="90"/>
      <c r="R27" s="90"/>
      <c r="S27" s="90"/>
      <c r="T27" s="216"/>
      <c r="U27" s="216"/>
      <c r="V27" s="216"/>
      <c r="W27" s="216"/>
      <c r="X27" s="216"/>
      <c r="Y27" s="216"/>
      <c r="Z27" s="216"/>
      <c r="AA27" s="216"/>
      <c r="AB27" s="216"/>
    </row>
    <row r="28" spans="1:28" ht="13.5" customHeight="1" x14ac:dyDescent="0.25">
      <c r="A28" s="78" t="s">
        <v>154</v>
      </c>
      <c r="B28" s="162">
        <v>6</v>
      </c>
      <c r="C28" s="162">
        <v>13</v>
      </c>
      <c r="D28" s="162">
        <v>216.69399999999999</v>
      </c>
      <c r="E28" s="162">
        <v>21.693000000000001</v>
      </c>
      <c r="F28" s="162">
        <v>409.17500000000001</v>
      </c>
      <c r="G28" s="162">
        <v>811.03399999999999</v>
      </c>
      <c r="H28" s="162">
        <v>76.861000000000004</v>
      </c>
      <c r="I28" s="162">
        <v>734.173</v>
      </c>
      <c r="J28" s="162">
        <v>78.108999999999995</v>
      </c>
      <c r="K28" s="90"/>
      <c r="L28" s="90"/>
      <c r="M28" s="90"/>
      <c r="N28" s="90"/>
      <c r="O28" s="90"/>
      <c r="P28" s="90"/>
      <c r="Q28" s="90"/>
      <c r="R28" s="90"/>
      <c r="S28" s="90"/>
      <c r="T28" s="216"/>
      <c r="U28" s="216"/>
      <c r="V28" s="216"/>
      <c r="W28" s="216"/>
      <c r="X28" s="216"/>
      <c r="Y28" s="216"/>
      <c r="Z28" s="216"/>
      <c r="AA28" s="216"/>
      <c r="AB28" s="216"/>
    </row>
    <row r="29" spans="1:28" ht="13" customHeight="1" x14ac:dyDescent="0.25">
      <c r="A29" s="78" t="s">
        <v>155</v>
      </c>
      <c r="B29" s="162">
        <v>26</v>
      </c>
      <c r="C29" s="162">
        <v>67</v>
      </c>
      <c r="D29" s="162">
        <v>1164.8230000000001</v>
      </c>
      <c r="E29" s="162">
        <v>215.02099999999999</v>
      </c>
      <c r="F29" s="162">
        <v>4961.7280000000001</v>
      </c>
      <c r="G29" s="162">
        <v>6125.7690000000002</v>
      </c>
      <c r="H29" s="162">
        <v>110.509</v>
      </c>
      <c r="I29" s="162">
        <v>6015.26</v>
      </c>
      <c r="J29" s="162">
        <v>-876.31</v>
      </c>
      <c r="K29" s="90"/>
      <c r="L29" s="90"/>
      <c r="M29" s="90"/>
      <c r="N29" s="90"/>
      <c r="O29" s="90"/>
      <c r="P29" s="90"/>
      <c r="Q29" s="90"/>
      <c r="R29" s="90"/>
      <c r="S29" s="90"/>
      <c r="T29" s="216"/>
      <c r="U29" s="216"/>
      <c r="V29" s="216"/>
      <c r="W29" s="216"/>
      <c r="X29" s="216"/>
      <c r="Y29" s="216"/>
      <c r="Z29" s="216"/>
      <c r="AA29" s="216"/>
      <c r="AB29" s="216"/>
    </row>
    <row r="30" spans="1:28" ht="13" customHeight="1" x14ac:dyDescent="0.25">
      <c r="A30" s="78" t="s">
        <v>156</v>
      </c>
      <c r="B30" s="236">
        <v>4</v>
      </c>
      <c r="C30" s="236">
        <v>5</v>
      </c>
      <c r="D30" s="236">
        <v>40.716000000000001</v>
      </c>
      <c r="E30" s="236">
        <v>22.786000000000001</v>
      </c>
      <c r="F30" s="236">
        <v>181.48099999999999</v>
      </c>
      <c r="G30" s="236">
        <v>200.376</v>
      </c>
      <c r="H30" s="236">
        <v>5.3520000000000003</v>
      </c>
      <c r="I30" s="236">
        <v>195.024</v>
      </c>
      <c r="J30" s="236">
        <v>26.738</v>
      </c>
      <c r="K30" s="90"/>
      <c r="L30" s="90"/>
      <c r="M30" s="90"/>
      <c r="N30" s="90"/>
      <c r="O30" s="90"/>
      <c r="P30" s="90"/>
      <c r="Q30" s="90"/>
      <c r="R30" s="90"/>
      <c r="S30" s="90"/>
      <c r="T30" s="216"/>
      <c r="U30" s="216"/>
      <c r="V30" s="216"/>
      <c r="W30" s="216"/>
      <c r="X30" s="216"/>
      <c r="Y30" s="216"/>
      <c r="Z30" s="216"/>
      <c r="AA30" s="216"/>
      <c r="AB30" s="216"/>
    </row>
    <row r="31" spans="1:28" ht="13.5" customHeight="1" x14ac:dyDescent="0.25">
      <c r="A31" s="78" t="s">
        <v>157</v>
      </c>
      <c r="B31" s="243">
        <v>3</v>
      </c>
      <c r="C31" s="243">
        <v>9</v>
      </c>
      <c r="D31" s="243">
        <v>109.151</v>
      </c>
      <c r="E31" s="243" t="s">
        <v>176</v>
      </c>
      <c r="F31" s="243">
        <v>247.804</v>
      </c>
      <c r="G31" s="243">
        <v>289.48500000000001</v>
      </c>
      <c r="H31" s="243">
        <v>0</v>
      </c>
      <c r="I31" s="243">
        <v>289.48500000000001</v>
      </c>
      <c r="J31" s="243">
        <v>-91.215999999999994</v>
      </c>
      <c r="K31" s="90"/>
      <c r="L31" s="90"/>
      <c r="V31" s="216"/>
      <c r="W31" s="216"/>
      <c r="X31" s="216"/>
      <c r="Y31" s="216"/>
      <c r="Z31" s="216"/>
      <c r="AA31" s="216"/>
      <c r="AB31" s="216"/>
    </row>
    <row r="32" spans="1:28" s="88" customFormat="1" ht="13.5" customHeight="1" x14ac:dyDescent="0.25">
      <c r="A32" s="110" t="s">
        <v>172</v>
      </c>
      <c r="B32" s="85">
        <v>3</v>
      </c>
      <c r="C32" s="85">
        <v>5</v>
      </c>
      <c r="D32" s="85">
        <v>65.846000000000004</v>
      </c>
      <c r="E32" s="85">
        <v>0</v>
      </c>
      <c r="F32" s="85">
        <v>19.484000000000002</v>
      </c>
      <c r="G32" s="85">
        <v>39.735999999999997</v>
      </c>
      <c r="H32" s="85">
        <v>0</v>
      </c>
      <c r="I32" s="190">
        <v>39.735999999999997</v>
      </c>
      <c r="J32" s="190">
        <v>-36.927999999999997</v>
      </c>
      <c r="K32" s="90"/>
      <c r="L32" s="90"/>
      <c r="V32" s="216"/>
      <c r="W32" s="216"/>
      <c r="X32" s="216"/>
      <c r="Y32" s="216"/>
      <c r="Z32" s="216"/>
      <c r="AA32" s="216"/>
      <c r="AB32" s="216"/>
    </row>
    <row r="33" spans="1:28" s="88" customFormat="1" ht="13.5" customHeight="1" x14ac:dyDescent="0.25">
      <c r="A33" s="110" t="s">
        <v>173</v>
      </c>
      <c r="B33" s="85">
        <v>0</v>
      </c>
      <c r="C33" s="85">
        <v>0</v>
      </c>
      <c r="D33" s="85">
        <v>0</v>
      </c>
      <c r="E33" s="85">
        <v>0</v>
      </c>
      <c r="F33" s="85">
        <v>0</v>
      </c>
      <c r="G33" s="85">
        <v>0</v>
      </c>
      <c r="H33" s="85">
        <v>0</v>
      </c>
      <c r="I33" s="216">
        <v>0</v>
      </c>
      <c r="J33" s="216">
        <v>0</v>
      </c>
      <c r="K33" s="90"/>
      <c r="L33" s="90"/>
      <c r="M33" s="90"/>
      <c r="N33" s="90"/>
      <c r="O33" s="90"/>
      <c r="P33" s="90"/>
      <c r="Q33" s="90"/>
      <c r="R33" s="90"/>
      <c r="S33" s="90"/>
      <c r="T33" s="216"/>
      <c r="U33" s="216"/>
      <c r="V33" s="216"/>
      <c r="W33" s="216"/>
      <c r="X33" s="216"/>
      <c r="Y33" s="216"/>
      <c r="Z33" s="216"/>
      <c r="AA33" s="216"/>
      <c r="AB33" s="216"/>
    </row>
    <row r="34" spans="1:28" ht="6.75" customHeight="1" thickBot="1" x14ac:dyDescent="0.3">
      <c r="A34" s="115"/>
      <c r="B34" s="115"/>
      <c r="C34" s="210"/>
      <c r="D34" s="210"/>
      <c r="E34" s="210"/>
      <c r="F34" s="210"/>
      <c r="G34" s="210"/>
      <c r="H34" s="210"/>
      <c r="I34" s="210"/>
      <c r="J34" s="210"/>
      <c r="K34" s="80"/>
      <c r="T34" s="216"/>
      <c r="U34" s="216"/>
      <c r="V34" s="216"/>
      <c r="W34" s="216"/>
      <c r="X34" s="216"/>
      <c r="Y34" s="216"/>
      <c r="Z34" s="216"/>
      <c r="AA34" s="216"/>
      <c r="AB34" s="216"/>
    </row>
    <row r="35" spans="1:28" ht="6.75" customHeight="1" thickTop="1" x14ac:dyDescent="0.25">
      <c r="A35" s="80"/>
      <c r="B35" s="80"/>
      <c r="C35" s="218"/>
      <c r="D35" s="218"/>
      <c r="E35" s="218"/>
      <c r="F35" s="218"/>
      <c r="G35" s="218"/>
      <c r="H35" s="218"/>
      <c r="I35" s="218"/>
      <c r="J35" s="218"/>
      <c r="K35" s="80"/>
    </row>
    <row r="36" spans="1:28" ht="13.5" customHeight="1" x14ac:dyDescent="0.25">
      <c r="A36" s="125" t="s">
        <v>182</v>
      </c>
      <c r="B36" s="84"/>
      <c r="C36" s="84"/>
      <c r="D36" s="84"/>
      <c r="E36" s="84"/>
      <c r="F36" s="84"/>
      <c r="G36" s="84"/>
      <c r="H36" s="84"/>
      <c r="I36" s="84"/>
      <c r="J36" s="84"/>
      <c r="K36" s="80"/>
    </row>
    <row r="37" spans="1:28" ht="13.5" customHeight="1" x14ac:dyDescent="0.25">
      <c r="A37" s="80"/>
      <c r="B37" s="80"/>
      <c r="C37" s="80"/>
      <c r="D37" s="80"/>
      <c r="E37" s="80"/>
      <c r="F37" s="80"/>
      <c r="G37" s="80"/>
      <c r="H37" s="80"/>
      <c r="I37" s="80"/>
      <c r="J37" s="80"/>
      <c r="K37" s="80"/>
    </row>
    <row r="38" spans="1:28" ht="13.5" customHeight="1" x14ac:dyDescent="0.25">
      <c r="A38" s="80"/>
      <c r="B38" s="80"/>
      <c r="C38" s="80"/>
      <c r="D38" s="80"/>
      <c r="E38" s="80"/>
      <c r="F38" s="80"/>
      <c r="G38" s="80"/>
      <c r="H38" s="80"/>
      <c r="I38" s="80"/>
      <c r="J38" s="80"/>
      <c r="K38" s="80"/>
    </row>
    <row r="39" spans="1:28" ht="13.5" customHeight="1" x14ac:dyDescent="0.25">
      <c r="A39" s="80"/>
      <c r="B39" s="80"/>
      <c r="C39" s="80"/>
      <c r="D39" s="80"/>
      <c r="E39" s="80"/>
      <c r="F39" s="80"/>
      <c r="G39" s="80"/>
      <c r="H39" s="80"/>
      <c r="I39" s="80"/>
      <c r="J39" s="80"/>
      <c r="K39" s="80"/>
    </row>
    <row r="40" spans="1:28" ht="13.5" customHeight="1" x14ac:dyDescent="0.25">
      <c r="A40" s="80"/>
      <c r="B40" s="80"/>
      <c r="C40" s="80"/>
      <c r="D40" s="80"/>
      <c r="E40" s="80"/>
      <c r="F40" s="80"/>
      <c r="G40" s="80"/>
      <c r="H40" s="80"/>
      <c r="I40" s="80"/>
      <c r="J40" s="80"/>
      <c r="K40" s="80"/>
    </row>
    <row r="41" spans="1:28" ht="13.5" customHeight="1" x14ac:dyDescent="0.25">
      <c r="A41" s="80"/>
      <c r="B41" s="80"/>
      <c r="C41" s="80"/>
      <c r="D41" s="80"/>
      <c r="E41" s="80"/>
      <c r="F41" s="80"/>
      <c r="G41" s="80"/>
      <c r="H41" s="80"/>
      <c r="I41" s="80"/>
      <c r="J41" s="80"/>
      <c r="K41" s="80"/>
    </row>
    <row r="42" spans="1:28" ht="13.5" customHeight="1" x14ac:dyDescent="0.25"/>
    <row r="43" spans="1:28" ht="13.5" customHeight="1" x14ac:dyDescent="0.25"/>
    <row r="44" spans="1:28" ht="13.5" customHeight="1" x14ac:dyDescent="0.25"/>
    <row r="45" spans="1:28" ht="13.5" customHeight="1" x14ac:dyDescent="0.25"/>
    <row r="46" spans="1:28" ht="13.5" customHeight="1" x14ac:dyDescent="0.25"/>
    <row r="47" spans="1:28" ht="21.75" customHeight="1" x14ac:dyDescent="0.25"/>
    <row r="48" spans="1:28" ht="13.5" customHeight="1" x14ac:dyDescent="0.25"/>
    <row r="49" ht="13.5" customHeight="1" x14ac:dyDescent="0.25"/>
    <row r="50" ht="13.5" customHeight="1" x14ac:dyDescent="0.25"/>
    <row r="51" ht="4.5" customHeight="1" x14ac:dyDescent="0.25"/>
    <row r="52" ht="12" customHeight="1" x14ac:dyDescent="0.25"/>
  </sheetData>
  <mergeCells count="15">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CCA71F36-9309-4C71-A5F4-9A0CD819DA0D}"/>
  </hyperlinks>
  <pageMargins left="0.78740157480314965" right="0.78740157480314965" top="1.1811023622047243" bottom="0.78740157480314965" header="0" footer="0"/>
  <pageSetup paperSize="9" orientation="portrait"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797AA-FF66-4B95-8471-CFFCA609929C}">
  <dimension ref="A1:M52"/>
  <sheetViews>
    <sheetView showGridLines="0" workbookViewId="0"/>
  </sheetViews>
  <sheetFormatPr defaultColWidth="10.54296875" defaultRowHeight="10.5" x14ac:dyDescent="0.25"/>
  <cols>
    <col min="1" max="1" width="10.54296875" style="77" customWidth="1"/>
    <col min="2" max="3" width="7.81640625" style="77" customWidth="1"/>
    <col min="4" max="8" width="7.453125" style="77" customWidth="1"/>
    <col min="9" max="9" width="7.7265625" style="77" customWidth="1"/>
    <col min="10" max="10" width="8" style="77" customWidth="1"/>
    <col min="11" max="16384" width="10.54296875" style="77"/>
  </cols>
  <sheetData>
    <row r="1" spans="1:12" ht="13" x14ac:dyDescent="0.3">
      <c r="A1" s="407" t="s">
        <v>371</v>
      </c>
    </row>
    <row r="2" spans="1:12" ht="18" customHeight="1" x14ac:dyDescent="0.25">
      <c r="A2" s="2527" t="s">
        <v>251</v>
      </c>
      <c r="B2" s="2527"/>
      <c r="C2" s="2527"/>
    </row>
    <row r="3" spans="1:12" ht="24" customHeight="1" x14ac:dyDescent="0.25">
      <c r="A3" s="2533" t="s">
        <v>252</v>
      </c>
      <c r="B3" s="2533"/>
      <c r="C3" s="2533"/>
      <c r="D3" s="2539"/>
      <c r="E3" s="2539"/>
      <c r="F3" s="2539"/>
      <c r="G3" s="2539"/>
      <c r="H3" s="2539"/>
      <c r="I3" s="2539"/>
      <c r="J3" s="2539"/>
    </row>
    <row r="4" spans="1:12" ht="12" customHeight="1" x14ac:dyDescent="0.25">
      <c r="A4" s="78">
        <v>2021</v>
      </c>
      <c r="B4" s="79"/>
      <c r="C4" s="80"/>
      <c r="D4" s="80"/>
    </row>
    <row r="5" spans="1:12" ht="12.75" customHeight="1" x14ac:dyDescent="0.25">
      <c r="A5" s="2512" t="s">
        <v>122</v>
      </c>
      <c r="B5" s="2512" t="s">
        <v>123</v>
      </c>
      <c r="C5" s="2512" t="s">
        <v>124</v>
      </c>
      <c r="D5" s="2520" t="s">
        <v>125</v>
      </c>
      <c r="E5" s="2521"/>
      <c r="F5" s="2521"/>
      <c r="G5" s="2522" t="s">
        <v>126</v>
      </c>
      <c r="H5" s="2523"/>
      <c r="I5" s="2523"/>
      <c r="J5" s="2524" t="s">
        <v>127</v>
      </c>
    </row>
    <row r="6" spans="1:12" x14ac:dyDescent="0.25">
      <c r="A6" s="2513"/>
      <c r="B6" s="2513"/>
      <c r="C6" s="2513"/>
      <c r="D6" s="2512" t="s">
        <v>130</v>
      </c>
      <c r="E6" s="2512" t="s">
        <v>131</v>
      </c>
      <c r="F6" s="2512" t="s">
        <v>132</v>
      </c>
      <c r="G6" s="2512" t="s">
        <v>0</v>
      </c>
      <c r="H6" s="2512" t="s">
        <v>133</v>
      </c>
      <c r="I6" s="2512" t="s">
        <v>134</v>
      </c>
      <c r="J6" s="2525"/>
    </row>
    <row r="7" spans="1:12" ht="12.75" customHeight="1" x14ac:dyDescent="0.25">
      <c r="A7" s="2513"/>
      <c r="B7" s="2513"/>
      <c r="C7" s="2513"/>
      <c r="D7" s="2513"/>
      <c r="E7" s="2513"/>
      <c r="F7" s="2513"/>
      <c r="G7" s="2513"/>
      <c r="H7" s="2513"/>
      <c r="I7" s="2513"/>
      <c r="J7" s="2525"/>
    </row>
    <row r="8" spans="1:12" x14ac:dyDescent="0.25">
      <c r="A8" s="2513"/>
      <c r="B8" s="2513"/>
      <c r="C8" s="2513"/>
      <c r="D8" s="2513"/>
      <c r="E8" s="2513"/>
      <c r="F8" s="2513"/>
      <c r="G8" s="2513"/>
      <c r="H8" s="2513"/>
      <c r="I8" s="2513"/>
      <c r="J8" s="2525"/>
    </row>
    <row r="9" spans="1:12" x14ac:dyDescent="0.25">
      <c r="A9" s="2513"/>
      <c r="B9" s="2513"/>
      <c r="C9" s="2513"/>
      <c r="D9" s="2513"/>
      <c r="E9" s="2513"/>
      <c r="F9" s="2513"/>
      <c r="G9" s="2513"/>
      <c r="H9" s="2513"/>
      <c r="I9" s="2513"/>
      <c r="J9" s="2525"/>
    </row>
    <row r="10" spans="1:12" ht="18.75" customHeight="1" x14ac:dyDescent="0.25">
      <c r="A10" s="2513"/>
      <c r="B10" s="2514"/>
      <c r="C10" s="2514"/>
      <c r="D10" s="2514"/>
      <c r="E10" s="2514"/>
      <c r="F10" s="2514"/>
      <c r="G10" s="2514"/>
      <c r="H10" s="2514"/>
      <c r="I10" s="2514"/>
      <c r="J10" s="2526"/>
    </row>
    <row r="11" spans="1:12" ht="12.75" customHeight="1" x14ac:dyDescent="0.25">
      <c r="A11" s="2519"/>
      <c r="B11" s="2515" t="s">
        <v>135</v>
      </c>
      <c r="C11" s="2516"/>
      <c r="D11" s="2515" t="s">
        <v>136</v>
      </c>
      <c r="E11" s="2517"/>
      <c r="F11" s="2517"/>
      <c r="G11" s="2517"/>
      <c r="H11" s="2517"/>
      <c r="I11" s="2517"/>
      <c r="J11" s="2517"/>
    </row>
    <row r="12" spans="1:12" ht="7.5" customHeight="1" x14ac:dyDescent="0.25">
      <c r="A12" s="82"/>
      <c r="B12" s="82"/>
      <c r="C12" s="82"/>
      <c r="D12" s="80"/>
    </row>
    <row r="13" spans="1:12" ht="13" customHeight="1" x14ac:dyDescent="0.25">
      <c r="A13" s="84" t="s">
        <v>253</v>
      </c>
      <c r="B13" s="80"/>
      <c r="C13" s="83"/>
      <c r="D13" s="80"/>
    </row>
    <row r="14" spans="1:12" s="245" customFormat="1" ht="19.5" customHeight="1" x14ac:dyDescent="0.3">
      <c r="A14" s="175" t="s">
        <v>0</v>
      </c>
      <c r="B14" s="175">
        <v>317</v>
      </c>
      <c r="C14" s="211">
        <v>2627</v>
      </c>
      <c r="D14" s="211">
        <v>53459.745000000003</v>
      </c>
      <c r="E14" s="211">
        <v>5542.1589999999997</v>
      </c>
      <c r="F14" s="211">
        <v>50371.913999999997</v>
      </c>
      <c r="G14" s="211">
        <v>92455.976999999999</v>
      </c>
      <c r="H14" s="211">
        <v>4749.8919999999998</v>
      </c>
      <c r="I14" s="211">
        <v>87706.085000000006</v>
      </c>
      <c r="J14" s="211">
        <v>-15989.085999999999</v>
      </c>
      <c r="K14" s="244"/>
      <c r="L14" s="244"/>
    </row>
    <row r="15" spans="1:12" ht="13.5" customHeight="1" x14ac:dyDescent="0.25">
      <c r="A15" s="79" t="s">
        <v>138</v>
      </c>
      <c r="B15" s="80">
        <v>283</v>
      </c>
      <c r="C15" s="94">
        <v>378</v>
      </c>
      <c r="D15" s="94">
        <v>2584.221</v>
      </c>
      <c r="E15" s="94">
        <v>557.63499999999999</v>
      </c>
      <c r="F15" s="94">
        <v>4358.1080000000002</v>
      </c>
      <c r="G15" s="94">
        <v>9629.4950000000008</v>
      </c>
      <c r="H15" s="94">
        <v>742.02800000000002</v>
      </c>
      <c r="I15" s="94">
        <v>8887.4670000000006</v>
      </c>
      <c r="J15" s="94">
        <v>-11881.825000000001</v>
      </c>
      <c r="K15" s="91"/>
      <c r="L15" s="91"/>
    </row>
    <row r="16" spans="1:12" ht="13.5" customHeight="1" x14ac:dyDescent="0.25">
      <c r="A16" s="93" t="s">
        <v>140</v>
      </c>
      <c r="B16" s="80">
        <v>24</v>
      </c>
      <c r="C16" s="90" t="s">
        <v>163</v>
      </c>
      <c r="D16" s="90" t="s">
        <v>163</v>
      </c>
      <c r="E16" s="90" t="s">
        <v>163</v>
      </c>
      <c r="F16" s="90" t="s">
        <v>163</v>
      </c>
      <c r="G16" s="90" t="s">
        <v>163</v>
      </c>
      <c r="H16" s="90" t="s">
        <v>163</v>
      </c>
      <c r="I16" s="90" t="s">
        <v>163</v>
      </c>
      <c r="J16" s="90" t="s">
        <v>163</v>
      </c>
      <c r="K16" s="91"/>
      <c r="L16" s="91"/>
    </row>
    <row r="17" spans="1:13" ht="13.5" customHeight="1" x14ac:dyDescent="0.25">
      <c r="A17" s="93" t="s">
        <v>141</v>
      </c>
      <c r="B17" s="80">
        <v>8</v>
      </c>
      <c r="C17" s="94">
        <v>1024</v>
      </c>
      <c r="D17" s="94">
        <v>22253.572</v>
      </c>
      <c r="E17" s="94">
        <v>2770.9090000000001</v>
      </c>
      <c r="F17" s="94">
        <v>20745.734</v>
      </c>
      <c r="G17" s="94">
        <v>46978.552000000003</v>
      </c>
      <c r="H17" s="94">
        <v>2041.3920000000001</v>
      </c>
      <c r="I17" s="94">
        <v>44937.16</v>
      </c>
      <c r="J17" s="94">
        <v>-2606.846</v>
      </c>
      <c r="K17" s="91"/>
      <c r="L17" s="91"/>
    </row>
    <row r="18" spans="1:13" ht="13.5" customHeight="1" x14ac:dyDescent="0.25">
      <c r="A18" s="79" t="s">
        <v>142</v>
      </c>
      <c r="B18" s="80">
        <v>2</v>
      </c>
      <c r="C18" s="94" t="s">
        <v>163</v>
      </c>
      <c r="D18" s="94" t="s">
        <v>163</v>
      </c>
      <c r="E18" s="94" t="s">
        <v>163</v>
      </c>
      <c r="F18" s="94" t="s">
        <v>163</v>
      </c>
      <c r="G18" s="94" t="s">
        <v>163</v>
      </c>
      <c r="H18" s="94" t="s">
        <v>163</v>
      </c>
      <c r="I18" s="94" t="s">
        <v>163</v>
      </c>
      <c r="J18" s="94" t="s">
        <v>163</v>
      </c>
      <c r="K18" s="91"/>
      <c r="L18" s="91"/>
      <c r="M18" s="97"/>
    </row>
    <row r="19" spans="1:13" ht="7.5" customHeight="1" x14ac:dyDescent="0.25">
      <c r="A19" s="79"/>
      <c r="B19" s="80"/>
      <c r="C19" s="183"/>
      <c r="D19" s="183"/>
      <c r="E19" s="191"/>
      <c r="F19" s="191"/>
      <c r="G19" s="191"/>
      <c r="H19" s="191"/>
      <c r="I19" s="191"/>
      <c r="J19" s="191"/>
      <c r="K19" s="176"/>
      <c r="M19" s="97"/>
    </row>
    <row r="20" spans="1:13" ht="13.5" customHeight="1" x14ac:dyDescent="0.25">
      <c r="A20" s="84" t="s">
        <v>254</v>
      </c>
      <c r="B20" s="246"/>
      <c r="C20" s="183"/>
      <c r="D20" s="183"/>
      <c r="E20" s="191"/>
      <c r="F20" s="191"/>
      <c r="G20" s="191"/>
      <c r="H20" s="191"/>
      <c r="I20" s="191"/>
      <c r="J20" s="191"/>
      <c r="K20" s="176"/>
      <c r="M20" s="97"/>
    </row>
    <row r="21" spans="1:13" s="227" customFormat="1" ht="19.5" customHeight="1" x14ac:dyDescent="0.3">
      <c r="A21" s="175" t="s">
        <v>0</v>
      </c>
      <c r="B21" s="175">
        <v>33</v>
      </c>
      <c r="C21" s="211">
        <v>273</v>
      </c>
      <c r="D21" s="211">
        <v>4839.7460000000001</v>
      </c>
      <c r="E21" s="211">
        <v>153.476</v>
      </c>
      <c r="F21" s="211">
        <v>6002.2759999999998</v>
      </c>
      <c r="G21" s="211">
        <v>14837.55</v>
      </c>
      <c r="H21" s="211">
        <v>76.989999999999995</v>
      </c>
      <c r="I21" s="211">
        <v>14760.56</v>
      </c>
      <c r="J21" s="211">
        <v>1965.4079999999999</v>
      </c>
      <c r="K21" s="247"/>
    </row>
    <row r="22" spans="1:13" ht="13.5" customHeight="1" x14ac:dyDescent="0.25">
      <c r="A22" s="79" t="s">
        <v>138</v>
      </c>
      <c r="B22" s="80">
        <v>30</v>
      </c>
      <c r="C22" s="90">
        <v>32</v>
      </c>
      <c r="D22" s="90">
        <v>118.124</v>
      </c>
      <c r="E22" s="90">
        <v>37.927</v>
      </c>
      <c r="F22" s="90">
        <v>598.24699999999996</v>
      </c>
      <c r="G22" s="90">
        <v>1591.116</v>
      </c>
      <c r="H22" s="90">
        <v>15.617000000000001</v>
      </c>
      <c r="I22" s="90">
        <v>1575.499</v>
      </c>
      <c r="J22" s="90">
        <v>594.34299999999996</v>
      </c>
      <c r="K22" s="176"/>
    </row>
    <row r="23" spans="1:13" ht="13.5" customHeight="1" x14ac:dyDescent="0.25">
      <c r="A23" s="93" t="s">
        <v>140</v>
      </c>
      <c r="B23" s="80">
        <v>1</v>
      </c>
      <c r="C23" s="90" t="s">
        <v>163</v>
      </c>
      <c r="D23" s="90" t="s">
        <v>163</v>
      </c>
      <c r="E23" s="90" t="s">
        <v>163</v>
      </c>
      <c r="F23" s="90" t="s">
        <v>163</v>
      </c>
      <c r="G23" s="90" t="s">
        <v>163</v>
      </c>
      <c r="H23" s="90" t="s">
        <v>163</v>
      </c>
      <c r="I23" s="90" t="s">
        <v>163</v>
      </c>
      <c r="J23" s="90" t="s">
        <v>163</v>
      </c>
      <c r="K23" s="176"/>
    </row>
    <row r="24" spans="1:13" ht="13.5" customHeight="1" x14ac:dyDescent="0.25">
      <c r="A24" s="93" t="s">
        <v>141</v>
      </c>
      <c r="B24" s="80">
        <v>2</v>
      </c>
      <c r="C24" s="90" t="s">
        <v>163</v>
      </c>
      <c r="D24" s="90" t="s">
        <v>163</v>
      </c>
      <c r="E24" s="90" t="s">
        <v>163</v>
      </c>
      <c r="F24" s="90" t="s">
        <v>163</v>
      </c>
      <c r="G24" s="90" t="s">
        <v>163</v>
      </c>
      <c r="H24" s="90" t="s">
        <v>163</v>
      </c>
      <c r="I24" s="90" t="s">
        <v>163</v>
      </c>
      <c r="J24" s="90" t="s">
        <v>163</v>
      </c>
      <c r="K24" s="176"/>
    </row>
    <row r="25" spans="1:13" ht="13.5" customHeight="1" x14ac:dyDescent="0.25">
      <c r="A25" s="79" t="s">
        <v>142</v>
      </c>
      <c r="B25" s="80">
        <v>0</v>
      </c>
      <c r="C25" s="90">
        <v>0</v>
      </c>
      <c r="D25" s="90">
        <v>0</v>
      </c>
      <c r="E25" s="90">
        <v>0</v>
      </c>
      <c r="F25" s="90">
        <v>0</v>
      </c>
      <c r="G25" s="90">
        <v>0</v>
      </c>
      <c r="H25" s="90">
        <v>0</v>
      </c>
      <c r="I25" s="90">
        <v>0</v>
      </c>
      <c r="J25" s="90">
        <v>0</v>
      </c>
      <c r="K25" s="176"/>
    </row>
    <row r="26" spans="1:13" ht="7.5" customHeight="1" x14ac:dyDescent="0.25">
      <c r="A26" s="79"/>
      <c r="B26" s="80"/>
      <c r="C26" s="89"/>
      <c r="D26" s="183"/>
      <c r="E26" s="191"/>
      <c r="F26" s="191"/>
      <c r="G26" s="191"/>
      <c r="H26" s="191"/>
      <c r="I26" s="191"/>
      <c r="J26" s="191"/>
      <c r="K26" s="176"/>
    </row>
    <row r="27" spans="1:13" ht="13.5" customHeight="1" x14ac:dyDescent="0.25">
      <c r="A27" s="84" t="s">
        <v>255</v>
      </c>
      <c r="B27" s="80"/>
      <c r="C27" s="89"/>
      <c r="D27" s="183"/>
      <c r="E27" s="191"/>
      <c r="F27" s="191"/>
      <c r="G27" s="191"/>
      <c r="H27" s="191"/>
      <c r="I27" s="191"/>
      <c r="J27" s="191"/>
      <c r="K27" s="176"/>
    </row>
    <row r="28" spans="1:13" s="245" customFormat="1" ht="13.5" customHeight="1" x14ac:dyDescent="0.3">
      <c r="A28" s="175" t="s">
        <v>0</v>
      </c>
      <c r="B28" s="175">
        <v>102</v>
      </c>
      <c r="C28" s="211">
        <v>768</v>
      </c>
      <c r="D28" s="211">
        <v>20361.561000000002</v>
      </c>
      <c r="E28" s="211">
        <v>671.029</v>
      </c>
      <c r="F28" s="211">
        <v>17260.691999999999</v>
      </c>
      <c r="G28" s="211">
        <v>12248.624</v>
      </c>
      <c r="H28" s="211">
        <v>1379.134</v>
      </c>
      <c r="I28" s="211">
        <v>10869.49</v>
      </c>
      <c r="J28" s="211">
        <v>-13614.968999999999</v>
      </c>
      <c r="K28" s="248"/>
    </row>
    <row r="29" spans="1:13" ht="13.5" customHeight="1" x14ac:dyDescent="0.25">
      <c r="A29" s="79" t="s">
        <v>138</v>
      </c>
      <c r="B29" s="80">
        <v>96</v>
      </c>
      <c r="C29" s="94">
        <v>122</v>
      </c>
      <c r="D29" s="94">
        <v>698.05200000000002</v>
      </c>
      <c r="E29" s="94">
        <v>230.61699999999999</v>
      </c>
      <c r="F29" s="94">
        <v>1129.2260000000001</v>
      </c>
      <c r="G29" s="94">
        <v>2384.9209999999998</v>
      </c>
      <c r="H29" s="94">
        <v>469.197</v>
      </c>
      <c r="I29" s="94">
        <v>1915.7239999999999</v>
      </c>
      <c r="J29" s="94">
        <v>-13299.12</v>
      </c>
      <c r="K29" s="176"/>
    </row>
    <row r="30" spans="1:13" ht="13.5" customHeight="1" x14ac:dyDescent="0.25">
      <c r="A30" s="93" t="s">
        <v>140</v>
      </c>
      <c r="B30" s="80">
        <v>3</v>
      </c>
      <c r="C30" s="94">
        <v>60</v>
      </c>
      <c r="D30" s="94">
        <v>738.649</v>
      </c>
      <c r="E30" s="94">
        <v>266.31599999999997</v>
      </c>
      <c r="F30" s="94">
        <v>444.70699999999999</v>
      </c>
      <c r="G30" s="94">
        <v>1328.8340000000001</v>
      </c>
      <c r="H30" s="94">
        <v>567.70799999999997</v>
      </c>
      <c r="I30" s="94">
        <v>761.12599999999998</v>
      </c>
      <c r="J30" s="94">
        <v>-7.4109999999999996</v>
      </c>
      <c r="K30" s="176"/>
    </row>
    <row r="31" spans="1:13" ht="13.5" customHeight="1" x14ac:dyDescent="0.25">
      <c r="A31" s="93" t="s">
        <v>141</v>
      </c>
      <c r="B31" s="80">
        <v>2</v>
      </c>
      <c r="C31" s="90" t="s">
        <v>163</v>
      </c>
      <c r="D31" s="90" t="s">
        <v>163</v>
      </c>
      <c r="E31" s="90" t="s">
        <v>163</v>
      </c>
      <c r="F31" s="90" t="s">
        <v>163</v>
      </c>
      <c r="G31" s="90" t="s">
        <v>163</v>
      </c>
      <c r="H31" s="90" t="s">
        <v>163</v>
      </c>
      <c r="I31" s="90" t="s">
        <v>163</v>
      </c>
      <c r="J31" s="90" t="s">
        <v>163</v>
      </c>
      <c r="K31" s="176"/>
    </row>
    <row r="32" spans="1:13" ht="13.5" customHeight="1" x14ac:dyDescent="0.25">
      <c r="A32" s="79" t="s">
        <v>142</v>
      </c>
      <c r="B32" s="80">
        <v>1</v>
      </c>
      <c r="C32" s="90" t="s">
        <v>163</v>
      </c>
      <c r="D32" s="90" t="s">
        <v>163</v>
      </c>
      <c r="E32" s="90" t="s">
        <v>163</v>
      </c>
      <c r="F32" s="90" t="s">
        <v>163</v>
      </c>
      <c r="G32" s="90" t="s">
        <v>163</v>
      </c>
      <c r="H32" s="90" t="s">
        <v>163</v>
      </c>
      <c r="I32" s="90" t="s">
        <v>163</v>
      </c>
      <c r="J32" s="90" t="s">
        <v>163</v>
      </c>
      <c r="K32" s="176"/>
    </row>
    <row r="33" spans="1:11" ht="7.5" customHeight="1" x14ac:dyDescent="0.25">
      <c r="A33" s="79"/>
      <c r="B33" s="80"/>
      <c r="C33" s="89"/>
      <c r="D33" s="183"/>
      <c r="E33" s="191"/>
      <c r="F33" s="191"/>
      <c r="G33" s="191"/>
      <c r="H33" s="191"/>
      <c r="I33" s="191"/>
      <c r="J33" s="191"/>
      <c r="K33" s="176"/>
    </row>
    <row r="34" spans="1:11" ht="13.5" customHeight="1" x14ac:dyDescent="0.25">
      <c r="A34" s="84" t="s">
        <v>256</v>
      </c>
      <c r="B34" s="246"/>
      <c r="C34" s="183"/>
      <c r="D34" s="183"/>
      <c r="E34" s="191"/>
      <c r="F34" s="191"/>
      <c r="G34" s="191"/>
      <c r="H34" s="191"/>
      <c r="I34" s="191"/>
      <c r="J34" s="191"/>
      <c r="K34" s="176"/>
    </row>
    <row r="35" spans="1:11" s="227" customFormat="1" ht="13.5" customHeight="1" x14ac:dyDescent="0.3">
      <c r="A35" s="175" t="s">
        <v>0</v>
      </c>
      <c r="B35" s="175">
        <v>160</v>
      </c>
      <c r="C35" s="211">
        <v>633</v>
      </c>
      <c r="D35" s="211">
        <v>8608.2459999999992</v>
      </c>
      <c r="E35" s="211">
        <v>1451.7850000000001</v>
      </c>
      <c r="F35" s="211">
        <v>10145.157999999999</v>
      </c>
      <c r="G35" s="211">
        <v>20861.39</v>
      </c>
      <c r="H35" s="211">
        <v>578.70299999999997</v>
      </c>
      <c r="I35" s="211">
        <v>20282.687000000002</v>
      </c>
      <c r="J35" s="211">
        <v>835.89400000000001</v>
      </c>
      <c r="K35" s="247"/>
    </row>
    <row r="36" spans="1:11" ht="13.5" customHeight="1" x14ac:dyDescent="0.25">
      <c r="A36" s="79" t="s">
        <v>138</v>
      </c>
      <c r="B36" s="80">
        <v>146</v>
      </c>
      <c r="C36" s="94" t="s">
        <v>163</v>
      </c>
      <c r="D36" s="94" t="s">
        <v>163</v>
      </c>
      <c r="E36" s="94" t="s">
        <v>163</v>
      </c>
      <c r="F36" s="94" t="s">
        <v>163</v>
      </c>
      <c r="G36" s="94" t="s">
        <v>163</v>
      </c>
      <c r="H36" s="94" t="s">
        <v>163</v>
      </c>
      <c r="I36" s="94" t="s">
        <v>163</v>
      </c>
      <c r="J36" s="94" t="s">
        <v>163</v>
      </c>
      <c r="K36" s="176"/>
    </row>
    <row r="37" spans="1:11" ht="13.5" customHeight="1" x14ac:dyDescent="0.25">
      <c r="A37" s="93" t="s">
        <v>140</v>
      </c>
      <c r="B37" s="80">
        <v>13</v>
      </c>
      <c r="C37" s="90">
        <v>262</v>
      </c>
      <c r="D37" s="90">
        <v>4364.1940000000004</v>
      </c>
      <c r="E37" s="90">
        <v>652.4</v>
      </c>
      <c r="F37" s="90">
        <v>4461.0249999999996</v>
      </c>
      <c r="G37" s="90">
        <v>9338.9950000000008</v>
      </c>
      <c r="H37" s="90">
        <v>412.13400000000001</v>
      </c>
      <c r="I37" s="90">
        <v>8926.8610000000008</v>
      </c>
      <c r="J37" s="90">
        <v>-19.908999999999999</v>
      </c>
      <c r="K37" s="176"/>
    </row>
    <row r="38" spans="1:11" ht="13.5" customHeight="1" x14ac:dyDescent="0.25">
      <c r="A38" s="93" t="s">
        <v>141</v>
      </c>
      <c r="B38" s="249">
        <v>1</v>
      </c>
      <c r="C38" s="94" t="s">
        <v>163</v>
      </c>
      <c r="D38" s="94" t="s">
        <v>163</v>
      </c>
      <c r="E38" s="94" t="s">
        <v>163</v>
      </c>
      <c r="F38" s="94" t="s">
        <v>163</v>
      </c>
      <c r="G38" s="94" t="s">
        <v>163</v>
      </c>
      <c r="H38" s="94" t="s">
        <v>163</v>
      </c>
      <c r="I38" s="94" t="s">
        <v>163</v>
      </c>
      <c r="J38" s="94" t="s">
        <v>163</v>
      </c>
      <c r="K38" s="176"/>
    </row>
    <row r="39" spans="1:11" ht="13.5" customHeight="1" x14ac:dyDescent="0.25">
      <c r="A39" s="79" t="s">
        <v>142</v>
      </c>
      <c r="B39" s="80">
        <v>0</v>
      </c>
      <c r="C39" s="90">
        <v>0</v>
      </c>
      <c r="D39" s="90">
        <v>0</v>
      </c>
      <c r="E39" s="90">
        <v>0</v>
      </c>
      <c r="F39" s="90">
        <v>0</v>
      </c>
      <c r="G39" s="90">
        <v>0</v>
      </c>
      <c r="H39" s="90">
        <v>0</v>
      </c>
      <c r="I39" s="90">
        <v>0</v>
      </c>
      <c r="J39" s="90">
        <v>0</v>
      </c>
      <c r="K39" s="176"/>
    </row>
    <row r="40" spans="1:11" ht="7.5" customHeight="1" thickBot="1" x14ac:dyDescent="0.3">
      <c r="A40" s="115"/>
      <c r="B40" s="115"/>
      <c r="C40" s="115"/>
      <c r="D40" s="115"/>
      <c r="E40" s="115"/>
      <c r="F40" s="115"/>
      <c r="G40" s="115"/>
      <c r="H40" s="115"/>
      <c r="I40" s="115"/>
      <c r="J40" s="115"/>
    </row>
    <row r="41" spans="1:11" ht="13.5" customHeight="1" thickTop="1" x14ac:dyDescent="0.25">
      <c r="A41" s="125" t="s">
        <v>182</v>
      </c>
      <c r="B41" s="84"/>
      <c r="C41" s="84"/>
      <c r="D41" s="80"/>
    </row>
    <row r="42" spans="1:11" ht="13.5" customHeight="1" x14ac:dyDescent="0.25">
      <c r="A42" s="80"/>
      <c r="B42" s="80"/>
      <c r="C42" s="80"/>
      <c r="D42" s="80"/>
    </row>
    <row r="43" spans="1:11" ht="13.5" customHeight="1" x14ac:dyDescent="0.25">
      <c r="A43" s="80"/>
      <c r="B43" s="80"/>
      <c r="C43" s="80"/>
      <c r="D43" s="80"/>
    </row>
    <row r="44" spans="1:11" ht="13.5" customHeight="1" x14ac:dyDescent="0.25">
      <c r="A44" s="80"/>
      <c r="B44" s="80"/>
      <c r="C44" s="80"/>
      <c r="D44" s="80"/>
    </row>
    <row r="45" spans="1:11" ht="13.5" customHeight="1" x14ac:dyDescent="0.25">
      <c r="A45" s="80"/>
      <c r="B45" s="80"/>
      <c r="C45" s="80"/>
      <c r="D45" s="80"/>
    </row>
    <row r="46" spans="1:11" ht="13.5" customHeight="1" x14ac:dyDescent="0.25">
      <c r="A46" s="80"/>
      <c r="B46" s="80"/>
      <c r="C46" s="80"/>
      <c r="D46" s="80"/>
    </row>
    <row r="47" spans="1:11" ht="21.75" customHeight="1" x14ac:dyDescent="0.25"/>
    <row r="48" spans="1:11" ht="13.5" customHeight="1" x14ac:dyDescent="0.25"/>
    <row r="49" ht="13.5" customHeight="1" x14ac:dyDescent="0.25"/>
    <row r="50" ht="13.5" customHeight="1" x14ac:dyDescent="0.25"/>
    <row r="51" ht="4.5" customHeight="1" x14ac:dyDescent="0.25"/>
    <row r="52" ht="12" customHeight="1" x14ac:dyDescent="0.25"/>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71FEB735-EFC3-451A-ABF4-1A7D357FBD0E}"/>
  </hyperlinks>
  <pageMargins left="0.78740157480314965" right="0.78740157480314965" top="1.1811023622047243" bottom="0.78740157480314965" header="0" footer="0"/>
  <pageSetup paperSize="9" orientation="portrait"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AD260-3E16-4906-9ED4-779DD4BE98A1}">
  <dimension ref="A1:AB67"/>
  <sheetViews>
    <sheetView showGridLines="0" zoomScaleNormal="100" workbookViewId="0"/>
  </sheetViews>
  <sheetFormatPr defaultColWidth="10.54296875" defaultRowHeight="10.5" x14ac:dyDescent="0.25"/>
  <cols>
    <col min="1" max="1" width="10.54296875" style="77" customWidth="1"/>
    <col min="2" max="3" width="7.81640625" style="77" customWidth="1"/>
    <col min="4" max="8" width="7.453125" style="77" customWidth="1"/>
    <col min="9" max="9" width="7.7265625" style="77" customWidth="1"/>
    <col min="10" max="10" width="8" style="77" customWidth="1"/>
    <col min="11" max="16384" width="10.54296875" style="77"/>
  </cols>
  <sheetData>
    <row r="1" spans="1:28" ht="13" x14ac:dyDescent="0.3">
      <c r="A1" s="407" t="s">
        <v>371</v>
      </c>
    </row>
    <row r="2" spans="1:28" ht="18.75" customHeight="1" x14ac:dyDescent="0.25">
      <c r="A2" s="2527" t="s">
        <v>257</v>
      </c>
      <c r="B2" s="2527"/>
      <c r="C2" s="2527"/>
    </row>
    <row r="3" spans="1:28" ht="24" customHeight="1" x14ac:dyDescent="0.25">
      <c r="A3" s="2533" t="s">
        <v>258</v>
      </c>
      <c r="B3" s="2533"/>
      <c r="C3" s="2533"/>
      <c r="D3" s="2539"/>
      <c r="E3" s="2539"/>
      <c r="F3" s="2539"/>
      <c r="G3" s="2539"/>
      <c r="H3" s="2539"/>
      <c r="I3" s="2539"/>
      <c r="J3" s="2539"/>
    </row>
    <row r="4" spans="1:28" ht="12.75" customHeight="1" x14ac:dyDescent="0.25">
      <c r="A4" s="250">
        <v>2021</v>
      </c>
      <c r="B4" s="79"/>
      <c r="C4" s="80"/>
      <c r="D4" s="80"/>
    </row>
    <row r="5" spans="1:28" ht="12.75" customHeight="1" x14ac:dyDescent="0.25">
      <c r="A5" s="2512" t="s">
        <v>122</v>
      </c>
      <c r="B5" s="2512" t="s">
        <v>123</v>
      </c>
      <c r="C5" s="2512" t="s">
        <v>124</v>
      </c>
      <c r="D5" s="2520" t="s">
        <v>125</v>
      </c>
      <c r="E5" s="2521"/>
      <c r="F5" s="2521"/>
      <c r="G5" s="2522" t="s">
        <v>126</v>
      </c>
      <c r="H5" s="2523"/>
      <c r="I5" s="2523"/>
      <c r="J5" s="2524" t="s">
        <v>127</v>
      </c>
    </row>
    <row r="6" spans="1:28" ht="4.5" customHeight="1" x14ac:dyDescent="0.25">
      <c r="A6" s="2513"/>
      <c r="B6" s="2513"/>
      <c r="C6" s="2513"/>
      <c r="D6" s="2512" t="s">
        <v>130</v>
      </c>
      <c r="E6" s="2512" t="s">
        <v>131</v>
      </c>
      <c r="F6" s="2512" t="s">
        <v>132</v>
      </c>
      <c r="G6" s="2512" t="s">
        <v>0</v>
      </c>
      <c r="H6" s="2512" t="s">
        <v>133</v>
      </c>
      <c r="I6" s="2512" t="s">
        <v>134</v>
      </c>
      <c r="J6" s="2525"/>
    </row>
    <row r="7" spans="1:28" ht="12.75" customHeight="1" x14ac:dyDescent="0.25">
      <c r="A7" s="2513"/>
      <c r="B7" s="2513"/>
      <c r="C7" s="2513"/>
      <c r="D7" s="2513"/>
      <c r="E7" s="2513"/>
      <c r="F7" s="2513"/>
      <c r="G7" s="2513"/>
      <c r="H7" s="2513"/>
      <c r="I7" s="2513"/>
      <c r="J7" s="2525"/>
    </row>
    <row r="8" spans="1:28" x14ac:dyDescent="0.25">
      <c r="A8" s="2513"/>
      <c r="B8" s="2513"/>
      <c r="C8" s="2513"/>
      <c r="D8" s="2513"/>
      <c r="E8" s="2513"/>
      <c r="F8" s="2513"/>
      <c r="G8" s="2513"/>
      <c r="H8" s="2513"/>
      <c r="I8" s="2513"/>
      <c r="J8" s="2525"/>
    </row>
    <row r="9" spans="1:28" x14ac:dyDescent="0.25">
      <c r="A9" s="2513"/>
      <c r="B9" s="2513"/>
      <c r="C9" s="2513"/>
      <c r="D9" s="2513"/>
      <c r="E9" s="2513"/>
      <c r="F9" s="2513"/>
      <c r="G9" s="2513"/>
      <c r="H9" s="2513"/>
      <c r="I9" s="2513"/>
      <c r="J9" s="2525"/>
    </row>
    <row r="10" spans="1:28" ht="18.75" customHeight="1" x14ac:dyDescent="0.25">
      <c r="A10" s="2513"/>
      <c r="B10" s="2514"/>
      <c r="C10" s="2514"/>
      <c r="D10" s="2514"/>
      <c r="E10" s="2514"/>
      <c r="F10" s="2514"/>
      <c r="G10" s="2514"/>
      <c r="H10" s="2514"/>
      <c r="I10" s="2514"/>
      <c r="J10" s="2526"/>
    </row>
    <row r="11" spans="1:28" ht="12.75" customHeight="1" x14ac:dyDescent="0.25">
      <c r="A11" s="2519"/>
      <c r="B11" s="2515" t="s">
        <v>135</v>
      </c>
      <c r="C11" s="2516"/>
      <c r="D11" s="2515" t="s">
        <v>136</v>
      </c>
      <c r="E11" s="2517"/>
      <c r="F11" s="2517"/>
      <c r="G11" s="2517"/>
      <c r="H11" s="2517"/>
      <c r="I11" s="2517"/>
      <c r="J11" s="2517"/>
    </row>
    <row r="12" spans="1:28" ht="5.25" customHeight="1" x14ac:dyDescent="0.25">
      <c r="A12" s="82"/>
      <c r="B12" s="82"/>
      <c r="C12" s="82"/>
      <c r="D12" s="80"/>
    </row>
    <row r="13" spans="1:28" ht="13" customHeight="1" x14ac:dyDescent="0.25">
      <c r="A13" s="84" t="s">
        <v>253</v>
      </c>
      <c r="B13" s="80"/>
      <c r="C13" s="80"/>
      <c r="D13" s="80"/>
    </row>
    <row r="14" spans="1:28" ht="4.5" customHeight="1" x14ac:dyDescent="0.25">
      <c r="A14" s="80"/>
      <c r="B14" s="80"/>
      <c r="C14" s="80"/>
      <c r="D14" s="80"/>
    </row>
    <row r="15" spans="1:28" s="88" customFormat="1" ht="17.649999999999999" customHeight="1" x14ac:dyDescent="0.25">
      <c r="A15" s="175" t="s">
        <v>151</v>
      </c>
      <c r="B15" s="175">
        <v>317</v>
      </c>
      <c r="C15" s="241">
        <v>2627</v>
      </c>
      <c r="D15" s="241">
        <v>53459.745000000003</v>
      </c>
      <c r="E15" s="241">
        <v>5542.1589999999997</v>
      </c>
      <c r="F15" s="241">
        <v>50371.913999999997</v>
      </c>
      <c r="G15" s="241">
        <v>92455.976999999999</v>
      </c>
      <c r="H15" s="241">
        <v>4749.8919999999998</v>
      </c>
      <c r="I15" s="241">
        <v>87706.085000000006</v>
      </c>
      <c r="J15" s="241">
        <v>-15989.085999999999</v>
      </c>
      <c r="K15" s="90"/>
      <c r="L15" s="90"/>
      <c r="M15" s="90"/>
      <c r="N15" s="90"/>
      <c r="O15" s="90"/>
      <c r="P15" s="90"/>
      <c r="Q15" s="90"/>
      <c r="R15" s="90"/>
      <c r="S15" s="90"/>
      <c r="T15" s="216"/>
      <c r="U15" s="216"/>
      <c r="V15" s="216"/>
      <c r="W15" s="216"/>
      <c r="X15" s="216"/>
      <c r="Y15" s="216"/>
      <c r="Z15" s="216"/>
      <c r="AA15" s="216"/>
      <c r="AB15" s="216"/>
    </row>
    <row r="16" spans="1:28" ht="19.75" customHeight="1" x14ac:dyDescent="0.25">
      <c r="A16" s="175" t="s">
        <v>152</v>
      </c>
      <c r="B16" s="175">
        <v>300</v>
      </c>
      <c r="C16" s="241">
        <v>2536</v>
      </c>
      <c r="D16" s="241">
        <v>52389.286999999997</v>
      </c>
      <c r="E16" s="241">
        <v>5495.6319999999996</v>
      </c>
      <c r="F16" s="241">
        <v>49699.936000000002</v>
      </c>
      <c r="G16" s="241">
        <v>90939.285999999993</v>
      </c>
      <c r="H16" s="241">
        <v>4726.2889999999998</v>
      </c>
      <c r="I16" s="241">
        <v>86212.997000000003</v>
      </c>
      <c r="J16" s="241">
        <v>-15812.664000000001</v>
      </c>
      <c r="K16" s="90"/>
      <c r="L16" s="90"/>
      <c r="M16" s="90"/>
      <c r="N16" s="90"/>
      <c r="O16" s="90"/>
      <c r="P16" s="90"/>
      <c r="Q16" s="90"/>
      <c r="R16" s="90"/>
      <c r="S16" s="90"/>
      <c r="T16" s="216"/>
      <c r="U16" s="216"/>
      <c r="V16" s="216"/>
      <c r="W16" s="216"/>
      <c r="X16" s="216"/>
      <c r="Y16" s="216"/>
      <c r="Z16" s="216"/>
      <c r="AA16" s="216"/>
      <c r="AB16" s="216"/>
    </row>
    <row r="17" spans="1:28" ht="12.75" customHeight="1" x14ac:dyDescent="0.25">
      <c r="A17" s="78" t="s">
        <v>153</v>
      </c>
      <c r="B17" s="80">
        <v>51</v>
      </c>
      <c r="C17" s="162">
        <v>364</v>
      </c>
      <c r="D17" s="162">
        <v>5474.8429999999998</v>
      </c>
      <c r="E17" s="162">
        <v>1221.8389999999999</v>
      </c>
      <c r="F17" s="162">
        <v>5608.2110000000002</v>
      </c>
      <c r="G17" s="162">
        <v>13366.216</v>
      </c>
      <c r="H17" s="162">
        <v>769.77800000000002</v>
      </c>
      <c r="I17" s="162">
        <v>12596.438</v>
      </c>
      <c r="J17" s="162">
        <v>931.827</v>
      </c>
      <c r="K17" s="90"/>
      <c r="L17" s="90"/>
      <c r="M17" s="90"/>
      <c r="N17" s="90"/>
      <c r="O17" s="90"/>
      <c r="P17" s="90"/>
      <c r="Q17" s="90"/>
      <c r="R17" s="90"/>
      <c r="S17" s="90"/>
      <c r="T17" s="216"/>
      <c r="U17" s="216"/>
      <c r="V17" s="216"/>
      <c r="W17" s="216"/>
      <c r="X17" s="216"/>
      <c r="Y17" s="216"/>
      <c r="Z17" s="216"/>
      <c r="AA17" s="216"/>
      <c r="AB17" s="216"/>
    </row>
    <row r="18" spans="1:28" ht="12.75" customHeight="1" x14ac:dyDescent="0.25">
      <c r="A18" s="78" t="s">
        <v>154</v>
      </c>
      <c r="B18" s="80">
        <v>81</v>
      </c>
      <c r="C18" s="162">
        <v>253</v>
      </c>
      <c r="D18" s="162">
        <v>3154.6289999999999</v>
      </c>
      <c r="E18" s="162">
        <v>583.976</v>
      </c>
      <c r="F18" s="162">
        <v>2526.6480000000001</v>
      </c>
      <c r="G18" s="162">
        <v>6289.7110000000002</v>
      </c>
      <c r="H18" s="162">
        <v>975.37699999999995</v>
      </c>
      <c r="I18" s="162">
        <v>5314.3339999999998</v>
      </c>
      <c r="J18" s="162">
        <v>198.98400000000001</v>
      </c>
      <c r="K18" s="90"/>
      <c r="L18" s="90"/>
      <c r="M18" s="90"/>
      <c r="N18" s="90"/>
      <c r="O18" s="90"/>
      <c r="P18" s="90"/>
      <c r="Q18" s="90"/>
      <c r="R18" s="90"/>
      <c r="S18" s="90"/>
      <c r="T18" s="216"/>
      <c r="U18" s="216"/>
      <c r="V18" s="216"/>
      <c r="W18" s="216"/>
      <c r="X18" s="216"/>
      <c r="Y18" s="216"/>
      <c r="Z18" s="216"/>
      <c r="AA18" s="216"/>
      <c r="AB18" s="216"/>
    </row>
    <row r="19" spans="1:28" ht="12.75" customHeight="1" x14ac:dyDescent="0.25">
      <c r="A19" s="78" t="s">
        <v>155</v>
      </c>
      <c r="B19" s="80">
        <v>127</v>
      </c>
      <c r="C19" s="162">
        <v>1802</v>
      </c>
      <c r="D19" s="162">
        <v>42454.652999999998</v>
      </c>
      <c r="E19" s="162">
        <v>3072.4650000000001</v>
      </c>
      <c r="F19" s="162">
        <v>39882.347999999998</v>
      </c>
      <c r="G19" s="162">
        <v>66682.584000000003</v>
      </c>
      <c r="H19" s="162">
        <v>2695.8220000000001</v>
      </c>
      <c r="I19" s="162">
        <v>63986.762000000002</v>
      </c>
      <c r="J19" s="162">
        <v>-17750.863000000001</v>
      </c>
      <c r="K19" s="90"/>
      <c r="L19" s="90"/>
      <c r="M19" s="90"/>
      <c r="N19" s="90"/>
      <c r="O19" s="90"/>
      <c r="P19" s="90"/>
      <c r="Q19" s="90"/>
      <c r="R19" s="90"/>
      <c r="S19" s="90"/>
      <c r="T19" s="216"/>
      <c r="U19" s="216"/>
      <c r="V19" s="216"/>
      <c r="W19" s="216"/>
      <c r="X19" s="216"/>
      <c r="Y19" s="216"/>
      <c r="Z19" s="216"/>
      <c r="AA19" s="216"/>
      <c r="AB19" s="216"/>
    </row>
    <row r="20" spans="1:28" ht="12.75" customHeight="1" x14ac:dyDescent="0.25">
      <c r="A20" s="78" t="s">
        <v>156</v>
      </c>
      <c r="B20" s="80">
        <v>36</v>
      </c>
      <c r="C20" s="236">
        <v>77</v>
      </c>
      <c r="D20" s="236">
        <v>780.74300000000005</v>
      </c>
      <c r="E20" s="236">
        <v>124.1</v>
      </c>
      <c r="F20" s="236">
        <v>1059.3430000000001</v>
      </c>
      <c r="G20" s="236">
        <v>2807.0210000000002</v>
      </c>
      <c r="H20" s="236">
        <v>178.49199999999999</v>
      </c>
      <c r="I20" s="236">
        <v>2628.529</v>
      </c>
      <c r="J20" s="236">
        <v>598.279</v>
      </c>
      <c r="K20" s="90"/>
      <c r="L20" s="90"/>
      <c r="M20" s="90"/>
      <c r="N20" s="90"/>
      <c r="O20" s="90"/>
      <c r="P20" s="90"/>
      <c r="Q20" s="90"/>
      <c r="R20" s="90"/>
      <c r="S20" s="90"/>
      <c r="T20" s="216"/>
      <c r="U20" s="216"/>
      <c r="V20" s="216"/>
      <c r="W20" s="216"/>
      <c r="X20" s="216"/>
      <c r="Y20" s="216"/>
      <c r="Z20" s="216"/>
      <c r="AA20" s="216"/>
      <c r="AB20" s="216"/>
    </row>
    <row r="21" spans="1:28" ht="12.75" customHeight="1" x14ac:dyDescent="0.25">
      <c r="A21" s="78" t="s">
        <v>157</v>
      </c>
      <c r="B21" s="80">
        <v>5</v>
      </c>
      <c r="C21" s="243">
        <v>40</v>
      </c>
      <c r="D21" s="243">
        <v>524.41899999999998</v>
      </c>
      <c r="E21" s="243">
        <v>493.25200000000001</v>
      </c>
      <c r="F21" s="243">
        <v>623.38599999999997</v>
      </c>
      <c r="G21" s="243">
        <v>1793.7539999999999</v>
      </c>
      <c r="H21" s="243">
        <v>106.82</v>
      </c>
      <c r="I21" s="243">
        <v>1686.934</v>
      </c>
      <c r="J21" s="243">
        <v>209.10900000000001</v>
      </c>
      <c r="K21" s="90"/>
      <c r="L21" s="90"/>
      <c r="M21" s="90"/>
      <c r="N21" s="90"/>
      <c r="O21" s="90"/>
      <c r="P21" s="90"/>
      <c r="Q21" s="90"/>
      <c r="R21" s="90"/>
      <c r="S21" s="90"/>
      <c r="T21" s="216"/>
      <c r="U21" s="216"/>
      <c r="V21" s="216"/>
      <c r="W21" s="216"/>
      <c r="X21" s="216"/>
      <c r="Y21" s="216"/>
      <c r="Z21" s="216"/>
      <c r="AA21" s="216"/>
      <c r="AB21" s="216"/>
    </row>
    <row r="22" spans="1:28" ht="15" customHeight="1" x14ac:dyDescent="0.25">
      <c r="A22" s="224" t="s">
        <v>158</v>
      </c>
      <c r="B22" s="84">
        <v>5</v>
      </c>
      <c r="C22" s="85">
        <v>30</v>
      </c>
      <c r="D22" s="85">
        <v>349.34199999999998</v>
      </c>
      <c r="E22" s="85">
        <v>44.377000000000002</v>
      </c>
      <c r="F22" s="85">
        <v>438.495</v>
      </c>
      <c r="G22" s="85">
        <v>1080.0239999999999</v>
      </c>
      <c r="H22" s="85">
        <v>0</v>
      </c>
      <c r="I22" s="190">
        <v>1080.0239999999999</v>
      </c>
      <c r="J22" s="190">
        <v>180.994</v>
      </c>
      <c r="K22" s="90"/>
      <c r="L22" s="90"/>
      <c r="M22" s="90"/>
      <c r="N22" s="90"/>
      <c r="O22" s="90"/>
      <c r="P22" s="90"/>
      <c r="Q22" s="90"/>
      <c r="R22" s="90"/>
      <c r="S22" s="90"/>
      <c r="T22" s="216"/>
      <c r="U22" s="216"/>
      <c r="V22" s="216"/>
      <c r="W22" s="216"/>
      <c r="X22" s="216"/>
      <c r="Y22" s="216"/>
      <c r="Z22" s="216"/>
      <c r="AA22" s="216"/>
      <c r="AB22" s="216"/>
    </row>
    <row r="23" spans="1:28" ht="13" customHeight="1" x14ac:dyDescent="0.25">
      <c r="A23" s="224" t="s">
        <v>159</v>
      </c>
      <c r="B23" s="84">
        <v>12</v>
      </c>
      <c r="C23" s="85">
        <v>61</v>
      </c>
      <c r="D23" s="85">
        <v>721.11599999999999</v>
      </c>
      <c r="E23" s="85">
        <v>2.15</v>
      </c>
      <c r="F23" s="85">
        <v>233.483</v>
      </c>
      <c r="G23" s="85">
        <v>436.66699999999997</v>
      </c>
      <c r="H23" s="85">
        <v>23.603000000000002</v>
      </c>
      <c r="I23" s="216">
        <v>413.06400000000002</v>
      </c>
      <c r="J23" s="216">
        <v>-357.416</v>
      </c>
      <c r="K23" s="90"/>
      <c r="L23" s="90"/>
      <c r="M23" s="90"/>
      <c r="N23" s="90"/>
      <c r="O23" s="90"/>
      <c r="P23" s="90"/>
      <c r="Q23" s="90"/>
      <c r="R23" s="90"/>
      <c r="S23" s="90"/>
      <c r="T23" s="216"/>
      <c r="U23" s="216"/>
      <c r="V23" s="216"/>
      <c r="W23" s="216"/>
      <c r="X23" s="216"/>
      <c r="Y23" s="216"/>
      <c r="Z23" s="216"/>
      <c r="AA23" s="216"/>
      <c r="AB23" s="216"/>
    </row>
    <row r="24" spans="1:28" ht="7.5" customHeight="1" x14ac:dyDescent="0.25">
      <c r="A24" s="224"/>
      <c r="B24" s="251"/>
      <c r="C24" s="237"/>
      <c r="D24" s="221"/>
      <c r="E24" s="226"/>
      <c r="F24" s="226"/>
      <c r="G24" s="226"/>
      <c r="H24" s="226"/>
      <c r="I24" s="226"/>
      <c r="J24" s="226"/>
      <c r="K24" s="90"/>
      <c r="L24" s="90"/>
      <c r="M24" s="90"/>
      <c r="N24" s="90"/>
      <c r="O24" s="90"/>
      <c r="P24" s="90"/>
      <c r="Q24" s="90"/>
      <c r="R24" s="90"/>
      <c r="S24" s="90"/>
    </row>
    <row r="25" spans="1:28" ht="13.5" customHeight="1" x14ac:dyDescent="0.25">
      <c r="A25" s="84" t="s">
        <v>254</v>
      </c>
      <c r="B25" s="80"/>
      <c r="C25" s="183"/>
      <c r="D25" s="183"/>
      <c r="E25" s="191"/>
      <c r="F25" s="191"/>
      <c r="G25" s="191"/>
      <c r="H25" s="191"/>
      <c r="I25" s="191"/>
      <c r="J25" s="191"/>
    </row>
    <row r="26" spans="1:28" ht="7.5" customHeight="1" x14ac:dyDescent="0.25">
      <c r="A26" s="175" t="s">
        <v>175</v>
      </c>
      <c r="B26" s="227"/>
      <c r="C26" s="227"/>
      <c r="D26" s="227"/>
      <c r="E26" s="227"/>
      <c r="F26" s="227"/>
      <c r="G26" s="227"/>
      <c r="H26" s="227"/>
      <c r="I26" s="227"/>
      <c r="J26" s="227"/>
    </row>
    <row r="27" spans="1:28" s="88" customFormat="1" ht="21" customHeight="1" x14ac:dyDescent="0.25">
      <c r="A27" s="224" t="s">
        <v>151</v>
      </c>
      <c r="B27" s="175">
        <v>33</v>
      </c>
      <c r="C27" s="223">
        <v>273</v>
      </c>
      <c r="D27" s="223">
        <v>4839.7460000000001</v>
      </c>
      <c r="E27" s="225">
        <v>153.476</v>
      </c>
      <c r="F27" s="225">
        <v>6002.2759999999998</v>
      </c>
      <c r="G27" s="225">
        <v>14837.55</v>
      </c>
      <c r="H27" s="225">
        <v>76.989999999999995</v>
      </c>
      <c r="I27" s="225">
        <v>14760.56</v>
      </c>
      <c r="J27" s="225">
        <v>1965.4079999999999</v>
      </c>
      <c r="K27" s="90"/>
      <c r="L27" s="90"/>
      <c r="M27" s="90"/>
      <c r="N27" s="89"/>
      <c r="O27" s="90"/>
      <c r="P27" s="90"/>
      <c r="Q27" s="90"/>
      <c r="R27" s="90"/>
      <c r="S27" s="90"/>
      <c r="T27" s="216"/>
      <c r="U27" s="216"/>
      <c r="V27" s="216"/>
      <c r="W27" s="216"/>
      <c r="X27" s="216"/>
      <c r="Y27" s="216"/>
      <c r="Z27" s="216"/>
      <c r="AA27" s="216"/>
      <c r="AB27" s="216"/>
    </row>
    <row r="28" spans="1:28" s="88" customFormat="1" ht="19" customHeight="1" x14ac:dyDescent="0.25">
      <c r="A28" s="175" t="s">
        <v>152</v>
      </c>
      <c r="B28" s="219">
        <v>31</v>
      </c>
      <c r="C28" s="211" t="s">
        <v>163</v>
      </c>
      <c r="D28" s="211" t="s">
        <v>163</v>
      </c>
      <c r="E28" s="211" t="s">
        <v>163</v>
      </c>
      <c r="F28" s="211" t="s">
        <v>163</v>
      </c>
      <c r="G28" s="211" t="s">
        <v>163</v>
      </c>
      <c r="H28" s="211" t="s">
        <v>163</v>
      </c>
      <c r="I28" s="211" t="s">
        <v>163</v>
      </c>
      <c r="J28" s="211" t="s">
        <v>163</v>
      </c>
      <c r="K28" s="90"/>
      <c r="L28" s="90"/>
      <c r="M28" s="90"/>
      <c r="N28" s="89"/>
      <c r="O28" s="90"/>
      <c r="P28" s="90"/>
      <c r="Q28" s="90"/>
      <c r="R28" s="90"/>
      <c r="S28" s="90"/>
      <c r="T28" s="216"/>
      <c r="U28" s="216"/>
      <c r="V28" s="216"/>
      <c r="W28" s="216"/>
      <c r="X28" s="216"/>
      <c r="Y28" s="216"/>
      <c r="Z28" s="216"/>
      <c r="AA28" s="216"/>
      <c r="AB28" s="216"/>
    </row>
    <row r="29" spans="1:28" ht="12.75" customHeight="1" x14ac:dyDescent="0.25">
      <c r="A29" s="78" t="s">
        <v>153</v>
      </c>
      <c r="B29" s="196">
        <v>1</v>
      </c>
      <c r="C29" s="205" t="s">
        <v>163</v>
      </c>
      <c r="D29" s="205" t="s">
        <v>163</v>
      </c>
      <c r="E29" s="205" t="s">
        <v>163</v>
      </c>
      <c r="F29" s="205" t="s">
        <v>163</v>
      </c>
      <c r="G29" s="205" t="s">
        <v>163</v>
      </c>
      <c r="H29" s="205" t="s">
        <v>163</v>
      </c>
      <c r="I29" s="205" t="s">
        <v>163</v>
      </c>
      <c r="J29" s="205" t="s">
        <v>163</v>
      </c>
      <c r="K29" s="90"/>
      <c r="L29" s="90"/>
      <c r="M29" s="90"/>
      <c r="N29" s="90"/>
      <c r="O29" s="90"/>
      <c r="P29" s="90"/>
      <c r="Q29" s="90"/>
      <c r="R29" s="90"/>
      <c r="S29" s="90"/>
      <c r="T29" s="216"/>
      <c r="U29" s="216"/>
      <c r="V29" s="216"/>
      <c r="W29" s="216"/>
      <c r="X29" s="216"/>
      <c r="Y29" s="216"/>
      <c r="Z29" s="216"/>
      <c r="AA29" s="216"/>
      <c r="AB29" s="216"/>
    </row>
    <row r="30" spans="1:28" ht="12.75" customHeight="1" x14ac:dyDescent="0.25">
      <c r="A30" s="78" t="s">
        <v>154</v>
      </c>
      <c r="B30" s="149">
        <v>3</v>
      </c>
      <c r="C30" s="94">
        <v>3</v>
      </c>
      <c r="D30" s="94">
        <v>3.0129999999999999</v>
      </c>
      <c r="E30" s="94">
        <v>11.135999999999999</v>
      </c>
      <c r="F30" s="94">
        <v>34.561</v>
      </c>
      <c r="G30" s="94">
        <v>48.651000000000003</v>
      </c>
      <c r="H30" s="94">
        <v>15.617000000000001</v>
      </c>
      <c r="I30" s="94">
        <v>33.033999999999999</v>
      </c>
      <c r="J30" s="94">
        <v>-2.0630000000000002</v>
      </c>
      <c r="K30" s="90"/>
      <c r="L30" s="90"/>
      <c r="M30" s="90"/>
      <c r="N30" s="90"/>
      <c r="O30" s="90"/>
      <c r="P30" s="90"/>
      <c r="Q30" s="90"/>
      <c r="R30" s="90"/>
      <c r="S30" s="90"/>
      <c r="T30" s="216"/>
      <c r="U30" s="216"/>
      <c r="V30" s="216"/>
      <c r="W30" s="216"/>
      <c r="X30" s="216"/>
      <c r="Y30" s="216"/>
      <c r="Z30" s="216"/>
      <c r="AA30" s="216"/>
      <c r="AB30" s="216"/>
    </row>
    <row r="31" spans="1:28" ht="12.75" customHeight="1" x14ac:dyDescent="0.25">
      <c r="A31" s="78" t="s">
        <v>155</v>
      </c>
      <c r="B31" s="149">
        <v>23</v>
      </c>
      <c r="C31" s="94">
        <v>262</v>
      </c>
      <c r="D31" s="94">
        <v>4800.1580000000004</v>
      </c>
      <c r="E31" s="252">
        <v>142.34</v>
      </c>
      <c r="F31" s="94">
        <v>5923.1719999999996</v>
      </c>
      <c r="G31" s="94">
        <v>14673.47</v>
      </c>
      <c r="H31" s="94">
        <v>61.372999999999998</v>
      </c>
      <c r="I31" s="94">
        <v>14612.097</v>
      </c>
      <c r="J31" s="94">
        <v>2003.9659999999999</v>
      </c>
      <c r="K31" s="90"/>
      <c r="L31" s="90"/>
      <c r="M31" s="90"/>
      <c r="N31" s="89"/>
      <c r="O31" s="90"/>
      <c r="P31" s="90"/>
      <c r="Q31" s="90"/>
      <c r="R31" s="90"/>
      <c r="S31" s="90"/>
      <c r="T31" s="216"/>
      <c r="U31" s="216"/>
      <c r="V31" s="216"/>
      <c r="W31" s="216"/>
      <c r="X31" s="216"/>
      <c r="Y31" s="216"/>
      <c r="Z31" s="216"/>
      <c r="AA31" s="216"/>
      <c r="AB31" s="216"/>
    </row>
    <row r="32" spans="1:28" ht="12.75" customHeight="1" x14ac:dyDescent="0.25">
      <c r="A32" s="78" t="s">
        <v>156</v>
      </c>
      <c r="B32" s="149">
        <v>4</v>
      </c>
      <c r="C32" s="94" t="s">
        <v>163</v>
      </c>
      <c r="D32" s="94" t="s">
        <v>163</v>
      </c>
      <c r="E32" s="94" t="s">
        <v>163</v>
      </c>
      <c r="F32" s="94" t="s">
        <v>163</v>
      </c>
      <c r="G32" s="94" t="s">
        <v>163</v>
      </c>
      <c r="H32" s="252" t="s">
        <v>163</v>
      </c>
      <c r="I32" s="94" t="s">
        <v>163</v>
      </c>
      <c r="J32" s="94" t="s">
        <v>163</v>
      </c>
      <c r="K32" s="90"/>
      <c r="L32" s="90"/>
      <c r="M32" s="90"/>
      <c r="N32" s="90"/>
      <c r="O32" s="90"/>
      <c r="P32" s="90"/>
      <c r="Q32" s="90"/>
      <c r="R32" s="90"/>
      <c r="S32" s="90"/>
      <c r="T32" s="216"/>
      <c r="U32" s="216"/>
      <c r="V32" s="216"/>
      <c r="W32" s="216"/>
      <c r="X32" s="216"/>
      <c r="Y32" s="216"/>
      <c r="Z32" s="216"/>
      <c r="AA32" s="216"/>
      <c r="AB32" s="216"/>
    </row>
    <row r="33" spans="1:28" ht="12.75" customHeight="1" x14ac:dyDescent="0.25">
      <c r="A33" s="78" t="s">
        <v>157</v>
      </c>
      <c r="B33" s="149">
        <v>0</v>
      </c>
      <c r="C33" s="94">
        <v>0</v>
      </c>
      <c r="D33" s="94">
        <v>0</v>
      </c>
      <c r="E33" s="94">
        <v>0</v>
      </c>
      <c r="F33" s="94">
        <v>0</v>
      </c>
      <c r="G33" s="94">
        <v>0</v>
      </c>
      <c r="H33" s="94">
        <v>0</v>
      </c>
      <c r="I33" s="94">
        <v>0</v>
      </c>
      <c r="J33" s="94">
        <v>0</v>
      </c>
      <c r="K33" s="90"/>
      <c r="L33" s="90"/>
      <c r="M33" s="90"/>
      <c r="N33" s="90"/>
      <c r="O33" s="90"/>
      <c r="P33" s="90"/>
      <c r="Q33" s="90"/>
      <c r="R33" s="90"/>
      <c r="S33" s="90"/>
      <c r="T33" s="216"/>
      <c r="U33" s="216"/>
      <c r="V33" s="216"/>
      <c r="W33" s="216"/>
      <c r="X33" s="216"/>
      <c r="Y33" s="216"/>
      <c r="Z33" s="216"/>
      <c r="AA33" s="216"/>
      <c r="AB33" s="216"/>
    </row>
    <row r="34" spans="1:28" s="88" customFormat="1" ht="15" customHeight="1" x14ac:dyDescent="0.25">
      <c r="A34" s="110" t="s">
        <v>172</v>
      </c>
      <c r="B34" s="149">
        <v>0</v>
      </c>
      <c r="C34" s="94">
        <v>0</v>
      </c>
      <c r="D34" s="94">
        <v>0</v>
      </c>
      <c r="E34" s="94">
        <v>0</v>
      </c>
      <c r="F34" s="94">
        <v>0</v>
      </c>
      <c r="G34" s="94">
        <v>0</v>
      </c>
      <c r="H34" s="94">
        <v>0</v>
      </c>
      <c r="I34" s="94">
        <v>0</v>
      </c>
      <c r="J34" s="94">
        <v>0</v>
      </c>
      <c r="K34" s="90"/>
      <c r="L34" s="90"/>
      <c r="M34" s="90"/>
      <c r="N34" s="90"/>
      <c r="O34" s="90"/>
      <c r="P34" s="90"/>
      <c r="Q34" s="90"/>
      <c r="R34" s="90"/>
      <c r="S34" s="90"/>
      <c r="T34" s="216"/>
      <c r="U34" s="216"/>
      <c r="V34" s="216"/>
      <c r="W34" s="216"/>
      <c r="X34" s="216"/>
      <c r="Y34" s="216"/>
      <c r="Z34" s="216"/>
      <c r="AA34" s="216"/>
      <c r="AB34" s="216"/>
    </row>
    <row r="35" spans="1:28" s="88" customFormat="1" ht="13.5" customHeight="1" x14ac:dyDescent="0.25">
      <c r="A35" s="110" t="s">
        <v>173</v>
      </c>
      <c r="B35" s="196">
        <v>2</v>
      </c>
      <c r="C35" s="209" t="s">
        <v>163</v>
      </c>
      <c r="D35" s="209" t="s">
        <v>163</v>
      </c>
      <c r="E35" s="209" t="s">
        <v>163</v>
      </c>
      <c r="F35" s="209" t="s">
        <v>163</v>
      </c>
      <c r="G35" s="209" t="s">
        <v>163</v>
      </c>
      <c r="H35" s="209" t="s">
        <v>163</v>
      </c>
      <c r="I35" s="209" t="s">
        <v>163</v>
      </c>
      <c r="J35" s="209" t="s">
        <v>163</v>
      </c>
      <c r="K35" s="90"/>
      <c r="L35" s="90"/>
      <c r="M35" s="90"/>
      <c r="N35" s="90"/>
      <c r="O35" s="90"/>
      <c r="P35" s="90"/>
      <c r="Q35" s="90"/>
      <c r="R35" s="90"/>
      <c r="S35" s="90"/>
      <c r="T35" s="216"/>
      <c r="U35" s="216"/>
      <c r="V35" s="216"/>
      <c r="W35" s="216"/>
      <c r="X35" s="216"/>
      <c r="Y35" s="216"/>
      <c r="Z35" s="216"/>
      <c r="AA35" s="216"/>
      <c r="AB35" s="216"/>
    </row>
    <row r="36" spans="1:28" s="88" customFormat="1" ht="7.5" customHeight="1" x14ac:dyDescent="0.25">
      <c r="A36" s="110"/>
      <c r="B36" s="196"/>
      <c r="C36" s="209"/>
      <c r="D36" s="209"/>
      <c r="E36" s="209"/>
      <c r="F36" s="209"/>
      <c r="G36" s="209"/>
      <c r="H36" s="209"/>
      <c r="I36" s="209"/>
      <c r="J36" s="209"/>
      <c r="K36" s="90"/>
      <c r="L36" s="90"/>
      <c r="M36" s="90"/>
      <c r="N36" s="90"/>
      <c r="O36" s="90"/>
      <c r="P36" s="90"/>
      <c r="Q36" s="90"/>
      <c r="R36" s="90"/>
      <c r="S36" s="90"/>
    </row>
    <row r="37" spans="1:28" ht="13.5" customHeight="1" x14ac:dyDescent="0.25">
      <c r="A37" s="84" t="s">
        <v>255</v>
      </c>
      <c r="B37" s="84"/>
      <c r="C37" s="167"/>
      <c r="D37" s="167"/>
      <c r="E37" s="190"/>
      <c r="F37" s="190"/>
      <c r="G37" s="190"/>
      <c r="H37" s="190"/>
      <c r="I37" s="190"/>
      <c r="J37" s="190"/>
    </row>
    <row r="38" spans="1:28" ht="7.5" customHeight="1" x14ac:dyDescent="0.25">
      <c r="A38" s="84" t="s">
        <v>175</v>
      </c>
    </row>
    <row r="39" spans="1:28" s="88" customFormat="1" ht="13.5" customHeight="1" x14ac:dyDescent="0.25">
      <c r="A39" s="110" t="s">
        <v>151</v>
      </c>
      <c r="B39" s="84">
        <v>102</v>
      </c>
      <c r="C39" s="167">
        <v>768</v>
      </c>
      <c r="D39" s="167">
        <v>20361.561000000002</v>
      </c>
      <c r="E39" s="190">
        <v>671.029</v>
      </c>
      <c r="F39" s="190">
        <v>17260.691999999999</v>
      </c>
      <c r="G39" s="190">
        <v>12248.624</v>
      </c>
      <c r="H39" s="190">
        <v>1379.134</v>
      </c>
      <c r="I39" s="190">
        <v>10869.49</v>
      </c>
      <c r="J39" s="190">
        <v>-13614.968999999999</v>
      </c>
      <c r="K39" s="90"/>
      <c r="L39" s="90"/>
      <c r="M39" s="90"/>
      <c r="N39" s="90"/>
      <c r="O39" s="90"/>
      <c r="P39" s="90"/>
      <c r="Q39" s="90"/>
      <c r="R39" s="90"/>
      <c r="S39" s="90"/>
      <c r="T39" s="216"/>
      <c r="U39" s="216"/>
      <c r="V39" s="216"/>
      <c r="W39" s="216"/>
      <c r="X39" s="216"/>
      <c r="Y39" s="216"/>
      <c r="Z39" s="216"/>
      <c r="AA39" s="216"/>
      <c r="AB39" s="216"/>
    </row>
    <row r="40" spans="1:28" s="88" customFormat="1" ht="13.5" customHeight="1" x14ac:dyDescent="0.25">
      <c r="A40" s="84" t="s">
        <v>152</v>
      </c>
      <c r="B40" s="84">
        <v>97</v>
      </c>
      <c r="C40" s="167" t="s">
        <v>163</v>
      </c>
      <c r="D40" s="167" t="s">
        <v>163</v>
      </c>
      <c r="E40" s="190" t="s">
        <v>163</v>
      </c>
      <c r="F40" s="190" t="s">
        <v>163</v>
      </c>
      <c r="G40" s="190" t="s">
        <v>163</v>
      </c>
      <c r="H40" s="190" t="s">
        <v>163</v>
      </c>
      <c r="I40" s="190" t="s">
        <v>163</v>
      </c>
      <c r="J40" s="190" t="s">
        <v>163</v>
      </c>
      <c r="K40" s="90"/>
      <c r="L40" s="90"/>
      <c r="M40" s="90"/>
      <c r="N40" s="90"/>
      <c r="O40" s="90"/>
      <c r="P40" s="90"/>
      <c r="Q40" s="90"/>
      <c r="R40" s="90"/>
      <c r="S40" s="90"/>
      <c r="T40" s="216"/>
      <c r="U40" s="216"/>
      <c r="V40" s="216"/>
      <c r="W40" s="216"/>
      <c r="X40" s="216"/>
      <c r="Y40" s="216"/>
      <c r="Z40" s="216"/>
      <c r="AA40" s="216"/>
      <c r="AB40" s="216"/>
    </row>
    <row r="41" spans="1:28" ht="12.75" customHeight="1" x14ac:dyDescent="0.25">
      <c r="A41" s="78" t="s">
        <v>153</v>
      </c>
      <c r="B41" s="80">
        <v>17</v>
      </c>
      <c r="C41" s="90" t="s">
        <v>163</v>
      </c>
      <c r="D41" s="90" t="s">
        <v>163</v>
      </c>
      <c r="E41" s="90" t="s">
        <v>163</v>
      </c>
      <c r="F41" s="90" t="s">
        <v>163</v>
      </c>
      <c r="G41" s="90" t="s">
        <v>163</v>
      </c>
      <c r="H41" s="90" t="s">
        <v>163</v>
      </c>
      <c r="I41" s="90" t="s">
        <v>163</v>
      </c>
      <c r="J41" s="90" t="s">
        <v>163</v>
      </c>
      <c r="K41" s="90"/>
      <c r="L41" s="90"/>
      <c r="M41" s="90"/>
      <c r="N41" s="90"/>
      <c r="O41" s="90"/>
      <c r="P41" s="90"/>
      <c r="Q41" s="90"/>
      <c r="R41" s="90"/>
      <c r="S41" s="90"/>
      <c r="T41" s="216"/>
      <c r="U41" s="216"/>
      <c r="V41" s="216"/>
      <c r="W41" s="216"/>
      <c r="X41" s="216"/>
      <c r="Y41" s="216"/>
      <c r="Z41" s="216"/>
      <c r="AA41" s="216"/>
      <c r="AB41" s="216"/>
    </row>
    <row r="42" spans="1:28" ht="12.75" customHeight="1" x14ac:dyDescent="0.25">
      <c r="A42" s="78" t="s">
        <v>154</v>
      </c>
      <c r="B42" s="80">
        <v>30</v>
      </c>
      <c r="C42" s="90" t="s">
        <v>163</v>
      </c>
      <c r="D42" s="90" t="s">
        <v>163</v>
      </c>
      <c r="E42" s="90" t="s">
        <v>163</v>
      </c>
      <c r="F42" s="90" t="s">
        <v>163</v>
      </c>
      <c r="G42" s="90" t="s">
        <v>163</v>
      </c>
      <c r="H42" s="90" t="s">
        <v>163</v>
      </c>
      <c r="I42" s="90" t="s">
        <v>163</v>
      </c>
      <c r="J42" s="90" t="s">
        <v>163</v>
      </c>
      <c r="K42" s="90"/>
      <c r="L42" s="90"/>
      <c r="M42" s="90"/>
      <c r="N42" s="90"/>
      <c r="O42" s="90"/>
      <c r="P42" s="90"/>
      <c r="Q42" s="90"/>
      <c r="R42" s="90"/>
      <c r="S42" s="90"/>
      <c r="T42" s="216"/>
      <c r="U42" s="216"/>
      <c r="V42" s="216"/>
      <c r="W42" s="216"/>
      <c r="X42" s="216"/>
      <c r="Y42" s="216"/>
      <c r="Z42" s="216"/>
      <c r="AA42" s="216"/>
      <c r="AB42" s="216"/>
    </row>
    <row r="43" spans="1:28" ht="12.75" customHeight="1" x14ac:dyDescent="0.25">
      <c r="A43" s="78" t="s">
        <v>155</v>
      </c>
      <c r="B43" s="80">
        <v>38</v>
      </c>
      <c r="C43" s="94" t="s">
        <v>163</v>
      </c>
      <c r="D43" s="94" t="s">
        <v>163</v>
      </c>
      <c r="E43" s="94" t="s">
        <v>163</v>
      </c>
      <c r="F43" s="94" t="s">
        <v>163</v>
      </c>
      <c r="G43" s="94" t="s">
        <v>163</v>
      </c>
      <c r="H43" s="94" t="s">
        <v>163</v>
      </c>
      <c r="I43" s="94" t="s">
        <v>163</v>
      </c>
      <c r="J43" s="94" t="s">
        <v>163</v>
      </c>
      <c r="K43" s="90"/>
      <c r="L43" s="90"/>
      <c r="M43" s="90"/>
      <c r="N43" s="90"/>
      <c r="O43" s="90"/>
      <c r="P43" s="90"/>
      <c r="Q43" s="90"/>
      <c r="R43" s="90"/>
      <c r="S43" s="90"/>
      <c r="T43" s="216"/>
      <c r="U43" s="216"/>
      <c r="V43" s="216"/>
      <c r="W43" s="216"/>
      <c r="X43" s="216"/>
      <c r="Y43" s="216"/>
      <c r="Z43" s="216"/>
      <c r="AA43" s="216"/>
      <c r="AB43" s="216"/>
    </row>
    <row r="44" spans="1:28" ht="12.75" customHeight="1" x14ac:dyDescent="0.25">
      <c r="A44" s="78" t="s">
        <v>156</v>
      </c>
      <c r="B44" s="80">
        <v>11</v>
      </c>
      <c r="C44" s="94">
        <v>14</v>
      </c>
      <c r="D44" s="94">
        <v>29.751000000000001</v>
      </c>
      <c r="E44" s="94">
        <v>1.4019999999999999</v>
      </c>
      <c r="F44" s="94">
        <v>19.241</v>
      </c>
      <c r="G44" s="94">
        <v>98.391999999999996</v>
      </c>
      <c r="H44" s="94">
        <v>0.58099999999999996</v>
      </c>
      <c r="I44" s="94">
        <v>97.811000000000007</v>
      </c>
      <c r="J44" s="94">
        <v>35.134999999999998</v>
      </c>
      <c r="K44" s="90"/>
      <c r="L44" s="90"/>
      <c r="M44" s="90"/>
      <c r="N44" s="90"/>
      <c r="O44" s="90"/>
      <c r="P44" s="90"/>
      <c r="Q44" s="90"/>
      <c r="R44" s="90"/>
      <c r="S44" s="90"/>
      <c r="T44" s="216"/>
      <c r="U44" s="216"/>
      <c r="V44" s="216"/>
      <c r="W44" s="216"/>
      <c r="X44" s="216"/>
      <c r="Y44" s="216"/>
      <c r="Z44" s="216"/>
      <c r="AA44" s="216"/>
      <c r="AB44" s="216"/>
    </row>
    <row r="45" spans="1:28" ht="12.75" customHeight="1" x14ac:dyDescent="0.25">
      <c r="A45" s="78" t="s">
        <v>157</v>
      </c>
      <c r="B45" s="80">
        <v>1</v>
      </c>
      <c r="C45" s="94" t="s">
        <v>163</v>
      </c>
      <c r="D45" s="94" t="s">
        <v>163</v>
      </c>
      <c r="E45" s="94" t="s">
        <v>163</v>
      </c>
      <c r="F45" s="94" t="s">
        <v>163</v>
      </c>
      <c r="G45" s="94" t="s">
        <v>163</v>
      </c>
      <c r="H45" s="94" t="s">
        <v>163</v>
      </c>
      <c r="I45" s="94" t="s">
        <v>163</v>
      </c>
      <c r="J45" s="94" t="s">
        <v>163</v>
      </c>
      <c r="K45" s="90"/>
      <c r="L45" s="90"/>
      <c r="M45" s="90"/>
      <c r="N45" s="90"/>
      <c r="O45" s="90"/>
      <c r="P45" s="90"/>
      <c r="Q45" s="90"/>
      <c r="R45" s="90"/>
      <c r="S45" s="90"/>
      <c r="T45" s="216"/>
      <c r="U45" s="216"/>
      <c r="V45" s="216"/>
      <c r="W45" s="216"/>
      <c r="X45" s="216"/>
      <c r="Y45" s="216"/>
      <c r="Z45" s="216"/>
      <c r="AA45" s="216"/>
      <c r="AB45" s="216"/>
    </row>
    <row r="46" spans="1:28" s="88" customFormat="1" ht="15" customHeight="1" x14ac:dyDescent="0.25">
      <c r="A46" s="110" t="s">
        <v>172</v>
      </c>
      <c r="B46" s="84">
        <v>3</v>
      </c>
      <c r="C46" s="205" t="s">
        <v>163</v>
      </c>
      <c r="D46" s="205" t="s">
        <v>163</v>
      </c>
      <c r="E46" s="205" t="s">
        <v>163</v>
      </c>
      <c r="F46" s="205" t="s">
        <v>163</v>
      </c>
      <c r="G46" s="205" t="s">
        <v>163</v>
      </c>
      <c r="H46" s="205" t="s">
        <v>163</v>
      </c>
      <c r="I46" s="205" t="s">
        <v>163</v>
      </c>
      <c r="J46" s="205" t="s">
        <v>163</v>
      </c>
      <c r="K46" s="90"/>
      <c r="L46" s="90"/>
      <c r="M46" s="90"/>
      <c r="N46" s="90"/>
      <c r="O46" s="90"/>
      <c r="P46" s="90"/>
      <c r="Q46" s="90"/>
      <c r="R46" s="90"/>
      <c r="S46" s="90"/>
      <c r="T46" s="216"/>
      <c r="U46" s="216"/>
      <c r="V46" s="216"/>
      <c r="W46" s="216"/>
      <c r="X46" s="216"/>
      <c r="Y46" s="216"/>
      <c r="Z46" s="216"/>
      <c r="AA46" s="216"/>
      <c r="AB46" s="216"/>
    </row>
    <row r="47" spans="1:28" s="88" customFormat="1" ht="12.75" customHeight="1" x14ac:dyDescent="0.25">
      <c r="A47" s="110" t="s">
        <v>173</v>
      </c>
      <c r="B47" s="84">
        <v>2</v>
      </c>
      <c r="C47" s="85" t="s">
        <v>163</v>
      </c>
      <c r="D47" s="85" t="s">
        <v>163</v>
      </c>
      <c r="E47" s="85" t="s">
        <v>163</v>
      </c>
      <c r="F47" s="85" t="s">
        <v>163</v>
      </c>
      <c r="G47" s="85" t="s">
        <v>163</v>
      </c>
      <c r="H47" s="85" t="s">
        <v>163</v>
      </c>
      <c r="I47" s="85" t="s">
        <v>163</v>
      </c>
      <c r="J47" s="85" t="s">
        <v>163</v>
      </c>
      <c r="K47" s="90"/>
      <c r="L47" s="90"/>
      <c r="M47" s="90"/>
      <c r="N47" s="90"/>
      <c r="O47" s="90"/>
      <c r="P47" s="90"/>
      <c r="Q47" s="90"/>
      <c r="R47" s="90"/>
      <c r="S47" s="90"/>
      <c r="T47" s="216"/>
      <c r="U47" s="216"/>
      <c r="V47" s="216"/>
      <c r="W47" s="216"/>
      <c r="X47" s="216"/>
      <c r="Y47" s="216"/>
      <c r="Z47" s="216"/>
      <c r="AA47" s="216"/>
      <c r="AB47" s="216"/>
    </row>
    <row r="48" spans="1:28" ht="7.5" customHeight="1" x14ac:dyDescent="0.25">
      <c r="A48" s="80"/>
      <c r="B48" s="84"/>
      <c r="C48" s="209"/>
      <c r="D48" s="209"/>
      <c r="E48" s="209"/>
      <c r="F48" s="209"/>
      <c r="G48" s="209"/>
      <c r="H48" s="209"/>
      <c r="I48" s="209"/>
      <c r="J48" s="209"/>
      <c r="K48" s="90"/>
      <c r="L48" s="90"/>
      <c r="M48" s="90"/>
      <c r="N48" s="90"/>
      <c r="O48" s="90"/>
      <c r="P48" s="90"/>
      <c r="Q48" s="90"/>
      <c r="R48" s="90"/>
      <c r="S48" s="90"/>
    </row>
    <row r="49" spans="1:28" ht="13.5" customHeight="1" x14ac:dyDescent="0.25">
      <c r="A49" s="84" t="s">
        <v>256</v>
      </c>
      <c r="B49" s="84"/>
      <c r="C49" s="167"/>
      <c r="D49" s="167"/>
      <c r="E49" s="167"/>
      <c r="F49" s="167"/>
      <c r="G49" s="167"/>
      <c r="H49" s="167"/>
      <c r="I49" s="167"/>
      <c r="J49" s="167"/>
    </row>
    <row r="50" spans="1:28" ht="7.5" customHeight="1" x14ac:dyDescent="0.25">
      <c r="A50" s="84" t="s">
        <v>175</v>
      </c>
    </row>
    <row r="51" spans="1:28" s="88" customFormat="1" ht="9.75" customHeight="1" x14ac:dyDescent="0.25">
      <c r="A51" s="110" t="s">
        <v>151</v>
      </c>
      <c r="B51" s="84">
        <v>160</v>
      </c>
      <c r="C51" s="167">
        <v>633</v>
      </c>
      <c r="D51" s="167">
        <v>8608.2459999999992</v>
      </c>
      <c r="E51" s="167">
        <v>1451.7850000000001</v>
      </c>
      <c r="F51" s="167">
        <v>10145.157999999999</v>
      </c>
      <c r="G51" s="167">
        <v>20861.39</v>
      </c>
      <c r="H51" s="167">
        <v>578.70299999999997</v>
      </c>
      <c r="I51" s="167">
        <v>20282.687000000002</v>
      </c>
      <c r="J51" s="167">
        <v>835.89400000000001</v>
      </c>
      <c r="K51" s="90"/>
      <c r="L51" s="90"/>
      <c r="M51" s="90"/>
      <c r="N51" s="90"/>
      <c r="O51" s="90"/>
      <c r="P51" s="90"/>
      <c r="Q51" s="90"/>
      <c r="R51" s="90"/>
      <c r="S51" s="90"/>
      <c r="T51" s="216"/>
      <c r="U51" s="216"/>
      <c r="V51" s="216"/>
      <c r="W51" s="216"/>
      <c r="X51" s="216"/>
      <c r="Y51" s="216"/>
      <c r="Z51" s="216"/>
      <c r="AA51" s="216"/>
      <c r="AB51" s="216"/>
    </row>
    <row r="52" spans="1:28" s="88" customFormat="1" ht="12" customHeight="1" x14ac:dyDescent="0.25">
      <c r="A52" s="84" t="s">
        <v>152</v>
      </c>
      <c r="B52" s="84">
        <v>153</v>
      </c>
      <c r="C52" s="85">
        <v>598</v>
      </c>
      <c r="D52" s="85">
        <v>8226.42</v>
      </c>
      <c r="E52" s="85">
        <v>1450.9290000000001</v>
      </c>
      <c r="F52" s="85">
        <v>10067.758</v>
      </c>
      <c r="G52" s="85">
        <v>20783.074000000001</v>
      </c>
      <c r="H52" s="85">
        <v>578.70299999999997</v>
      </c>
      <c r="I52" s="85">
        <v>20204.370999999999</v>
      </c>
      <c r="J52" s="85">
        <v>1041.0039999999999</v>
      </c>
      <c r="K52" s="90"/>
      <c r="L52" s="90"/>
      <c r="M52" s="90"/>
      <c r="N52" s="90"/>
      <c r="O52" s="90"/>
      <c r="P52" s="90"/>
      <c r="Q52" s="90"/>
      <c r="R52" s="90"/>
      <c r="S52" s="90"/>
      <c r="T52" s="216"/>
      <c r="U52" s="216"/>
      <c r="V52" s="216"/>
      <c r="W52" s="216"/>
      <c r="X52" s="216"/>
      <c r="Y52" s="216"/>
      <c r="Z52" s="216"/>
      <c r="AA52" s="216"/>
      <c r="AB52" s="216"/>
    </row>
    <row r="53" spans="1:28" ht="13" customHeight="1" x14ac:dyDescent="0.25">
      <c r="A53" s="78" t="s">
        <v>153</v>
      </c>
      <c r="B53" s="80">
        <v>30</v>
      </c>
      <c r="C53" s="183">
        <v>271</v>
      </c>
      <c r="D53" s="183">
        <v>4147.7969999999996</v>
      </c>
      <c r="E53" s="191">
        <v>738.53499999999997</v>
      </c>
      <c r="F53" s="191">
        <v>4647.951</v>
      </c>
      <c r="G53" s="191">
        <v>9526.634</v>
      </c>
      <c r="H53" s="191">
        <v>378.49700000000001</v>
      </c>
      <c r="I53" s="191">
        <v>9148.1370000000006</v>
      </c>
      <c r="J53" s="191">
        <v>104.063</v>
      </c>
      <c r="K53" s="90"/>
      <c r="L53" s="90"/>
      <c r="M53" s="90"/>
      <c r="N53" s="90"/>
      <c r="O53" s="90"/>
      <c r="P53" s="90"/>
      <c r="Q53" s="90"/>
      <c r="R53" s="90"/>
      <c r="S53" s="90"/>
      <c r="T53" s="216"/>
      <c r="U53" s="216"/>
      <c r="V53" s="216"/>
      <c r="W53" s="216"/>
      <c r="X53" s="216"/>
      <c r="Y53" s="216"/>
      <c r="Z53" s="216"/>
      <c r="AA53" s="216"/>
      <c r="AB53" s="216"/>
    </row>
    <row r="54" spans="1:28" ht="13" customHeight="1" x14ac:dyDescent="0.25">
      <c r="A54" s="78" t="s">
        <v>154</v>
      </c>
      <c r="B54" s="149">
        <v>42</v>
      </c>
      <c r="C54" s="90">
        <v>148</v>
      </c>
      <c r="D54" s="90">
        <v>2133.9560000000001</v>
      </c>
      <c r="E54" s="90">
        <v>204.47800000000001</v>
      </c>
      <c r="F54" s="90">
        <v>1846.6869999999999</v>
      </c>
      <c r="G54" s="90">
        <v>4294.3320000000003</v>
      </c>
      <c r="H54" s="90">
        <v>196.66499999999999</v>
      </c>
      <c r="I54" s="90">
        <v>4097.6670000000004</v>
      </c>
      <c r="J54" s="90">
        <v>212.15600000000001</v>
      </c>
      <c r="K54" s="90"/>
      <c r="L54" s="90"/>
      <c r="M54" s="90"/>
      <c r="N54" s="90"/>
      <c r="O54" s="90"/>
      <c r="P54" s="90"/>
      <c r="Q54" s="90"/>
      <c r="R54" s="90"/>
      <c r="S54" s="90"/>
      <c r="T54" s="216"/>
      <c r="U54" s="216"/>
      <c r="V54" s="216"/>
      <c r="W54" s="216"/>
      <c r="X54" s="216"/>
      <c r="Y54" s="216"/>
      <c r="Z54" s="216"/>
      <c r="AA54" s="216"/>
      <c r="AB54" s="216"/>
    </row>
    <row r="55" spans="1:28" ht="13" customHeight="1" x14ac:dyDescent="0.25">
      <c r="A55" s="78" t="s">
        <v>155</v>
      </c>
      <c r="B55" s="149">
        <v>60</v>
      </c>
      <c r="C55" s="94" t="s">
        <v>163</v>
      </c>
      <c r="D55" s="94" t="s">
        <v>163</v>
      </c>
      <c r="E55" s="94" t="s">
        <v>163</v>
      </c>
      <c r="F55" s="94" t="s">
        <v>163</v>
      </c>
      <c r="G55" s="94" t="s">
        <v>163</v>
      </c>
      <c r="H55" s="94" t="s">
        <v>163</v>
      </c>
      <c r="I55" s="94" t="s">
        <v>163</v>
      </c>
      <c r="J55" s="94" t="s">
        <v>163</v>
      </c>
      <c r="K55" s="90"/>
      <c r="L55" s="90"/>
      <c r="M55" s="90"/>
      <c r="N55" s="90"/>
      <c r="O55" s="90"/>
      <c r="P55" s="90"/>
      <c r="Q55" s="90"/>
      <c r="R55" s="90"/>
      <c r="S55" s="90"/>
      <c r="T55" s="216"/>
      <c r="U55" s="216"/>
      <c r="V55" s="216"/>
      <c r="W55" s="216"/>
      <c r="X55" s="216"/>
      <c r="Y55" s="216"/>
      <c r="Z55" s="216"/>
      <c r="AA55" s="216"/>
      <c r="AB55" s="216"/>
    </row>
    <row r="56" spans="1:28" ht="13" customHeight="1" x14ac:dyDescent="0.25">
      <c r="A56" s="78" t="s">
        <v>156</v>
      </c>
      <c r="B56" s="149">
        <v>19</v>
      </c>
      <c r="C56" s="90">
        <v>22</v>
      </c>
      <c r="D56" s="90">
        <v>82.042000000000002</v>
      </c>
      <c r="E56" s="90">
        <v>8.0920000000000005</v>
      </c>
      <c r="F56" s="90">
        <v>123.61799999999999</v>
      </c>
      <c r="G56" s="90">
        <v>227.602</v>
      </c>
      <c r="H56" s="90" t="s">
        <v>176</v>
      </c>
      <c r="I56" s="90">
        <v>227.44900000000001</v>
      </c>
      <c r="J56" s="90">
        <v>-1.0629999999999999</v>
      </c>
      <c r="K56" s="90"/>
      <c r="L56" s="90"/>
      <c r="M56" s="90"/>
      <c r="N56" s="90"/>
      <c r="O56" s="90"/>
      <c r="P56" s="90"/>
      <c r="Q56" s="90"/>
      <c r="R56" s="90"/>
      <c r="S56" s="90"/>
      <c r="T56" s="216"/>
      <c r="U56" s="216"/>
      <c r="V56" s="216"/>
      <c r="W56" s="216"/>
      <c r="X56" s="216"/>
      <c r="Y56" s="216"/>
      <c r="Z56" s="216"/>
      <c r="AA56" s="216"/>
      <c r="AB56" s="216"/>
    </row>
    <row r="57" spans="1:28" ht="13" customHeight="1" x14ac:dyDescent="0.25">
      <c r="A57" s="78" t="s">
        <v>157</v>
      </c>
      <c r="B57" s="149">
        <v>2</v>
      </c>
      <c r="C57" s="94" t="s">
        <v>163</v>
      </c>
      <c r="D57" s="94" t="s">
        <v>163</v>
      </c>
      <c r="E57" s="94" t="s">
        <v>163</v>
      </c>
      <c r="F57" s="94" t="s">
        <v>163</v>
      </c>
      <c r="G57" s="94" t="s">
        <v>163</v>
      </c>
      <c r="H57" s="94" t="s">
        <v>163</v>
      </c>
      <c r="I57" s="94" t="s">
        <v>163</v>
      </c>
      <c r="J57" s="94" t="s">
        <v>163</v>
      </c>
      <c r="K57" s="90"/>
      <c r="L57" s="90"/>
      <c r="M57" s="90"/>
      <c r="N57" s="90"/>
      <c r="O57" s="90"/>
      <c r="P57" s="90"/>
      <c r="Q57" s="90"/>
      <c r="R57" s="90"/>
      <c r="S57" s="90"/>
      <c r="T57" s="216"/>
      <c r="U57" s="216"/>
      <c r="V57" s="216"/>
      <c r="W57" s="216"/>
      <c r="X57" s="216"/>
      <c r="Y57" s="216"/>
      <c r="Z57" s="216"/>
      <c r="AA57" s="216"/>
      <c r="AB57" s="216"/>
    </row>
    <row r="58" spans="1:28" s="88" customFormat="1" ht="15" customHeight="1" x14ac:dyDescent="0.25">
      <c r="A58" s="110" t="s">
        <v>172</v>
      </c>
      <c r="B58" s="196">
        <v>0</v>
      </c>
      <c r="C58" s="85">
        <v>0</v>
      </c>
      <c r="D58" s="85">
        <v>0</v>
      </c>
      <c r="E58" s="85">
        <v>0</v>
      </c>
      <c r="F58" s="85">
        <v>0</v>
      </c>
      <c r="G58" s="85">
        <v>0</v>
      </c>
      <c r="H58" s="85">
        <v>0</v>
      </c>
      <c r="I58" s="85">
        <v>0</v>
      </c>
      <c r="J58" s="85">
        <v>0</v>
      </c>
      <c r="K58" s="90"/>
      <c r="L58" s="90"/>
      <c r="M58" s="90"/>
      <c r="N58" s="90"/>
      <c r="O58" s="90"/>
      <c r="P58" s="90"/>
      <c r="Q58" s="90"/>
      <c r="R58" s="90"/>
      <c r="S58" s="90"/>
      <c r="T58" s="216"/>
      <c r="U58" s="216"/>
      <c r="V58" s="216"/>
      <c r="W58" s="216"/>
      <c r="X58" s="216"/>
      <c r="Y58" s="216"/>
      <c r="Z58" s="216"/>
      <c r="AA58" s="216"/>
      <c r="AB58" s="216"/>
    </row>
    <row r="59" spans="1:28" s="88" customFormat="1" ht="13" customHeight="1" x14ac:dyDescent="0.25">
      <c r="A59" s="110" t="s">
        <v>173</v>
      </c>
      <c r="B59" s="196">
        <v>7</v>
      </c>
      <c r="C59" s="85">
        <v>35</v>
      </c>
      <c r="D59" s="85">
        <v>381.82600000000002</v>
      </c>
      <c r="E59" s="232">
        <v>0.85599999999999998</v>
      </c>
      <c r="F59" s="85">
        <v>77.400000000000006</v>
      </c>
      <c r="G59" s="85">
        <v>78.316000000000003</v>
      </c>
      <c r="H59" s="85">
        <v>0</v>
      </c>
      <c r="I59" s="85">
        <v>78.316000000000003</v>
      </c>
      <c r="J59" s="85">
        <v>-205.11</v>
      </c>
      <c r="K59" s="90"/>
      <c r="L59" s="90"/>
      <c r="M59" s="90"/>
      <c r="N59" s="90"/>
      <c r="O59" s="90"/>
      <c r="P59" s="90"/>
      <c r="Q59" s="90"/>
      <c r="R59" s="90"/>
      <c r="S59" s="90"/>
      <c r="T59" s="216"/>
      <c r="U59" s="216"/>
      <c r="V59" s="216"/>
      <c r="W59" s="216"/>
      <c r="X59" s="216"/>
      <c r="Y59" s="216"/>
      <c r="Z59" s="216"/>
      <c r="AA59" s="216"/>
      <c r="AB59" s="216"/>
    </row>
    <row r="60" spans="1:28" ht="2.25" customHeight="1" thickBot="1" x14ac:dyDescent="0.3">
      <c r="A60" s="115"/>
      <c r="B60" s="115"/>
      <c r="C60" s="210"/>
      <c r="D60" s="210"/>
      <c r="E60" s="210"/>
      <c r="F60" s="210"/>
      <c r="G60" s="210"/>
      <c r="H60" s="210"/>
      <c r="I60" s="210"/>
      <c r="J60" s="210"/>
    </row>
    <row r="61" spans="1:28" ht="3.75" customHeight="1" thickTop="1" x14ac:dyDescent="0.25">
      <c r="A61" s="80"/>
      <c r="B61" s="80"/>
      <c r="C61" s="218"/>
      <c r="D61" s="80"/>
    </row>
    <row r="62" spans="1:28" ht="12" customHeight="1" x14ac:dyDescent="0.25">
      <c r="A62" s="125" t="s">
        <v>182</v>
      </c>
      <c r="B62" s="84"/>
      <c r="C62" s="84"/>
      <c r="D62" s="80"/>
    </row>
    <row r="63" spans="1:28" ht="15.75" customHeight="1" x14ac:dyDescent="0.25">
      <c r="A63" s="80"/>
      <c r="B63" s="80"/>
      <c r="C63" s="80"/>
      <c r="D63" s="80"/>
    </row>
    <row r="64" spans="1:28" x14ac:dyDescent="0.25">
      <c r="A64" s="80"/>
      <c r="B64" s="80"/>
      <c r="C64" s="80"/>
      <c r="D64" s="80"/>
    </row>
    <row r="65" spans="1:4" x14ac:dyDescent="0.25">
      <c r="A65" s="80"/>
      <c r="B65" s="80"/>
      <c r="C65" s="80"/>
      <c r="D65" s="80"/>
    </row>
    <row r="66" spans="1:4" x14ac:dyDescent="0.25">
      <c r="A66" s="80"/>
      <c r="B66" s="80"/>
      <c r="C66" s="80"/>
      <c r="D66" s="80"/>
    </row>
    <row r="67" spans="1:4" x14ac:dyDescent="0.25">
      <c r="A67" s="80"/>
      <c r="B67" s="80"/>
      <c r="C67" s="80"/>
      <c r="D67" s="80"/>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conditionalFormatting sqref="E31 H32">
    <cfRule type="cellIs" dxfId="83" priority="2" operator="between">
      <formula>0.001</formula>
      <formula>0.499</formula>
    </cfRule>
  </conditionalFormatting>
  <conditionalFormatting sqref="E59">
    <cfRule type="cellIs" dxfId="82" priority="1" operator="between">
      <formula>0.001</formula>
      <formula>0.499</formula>
    </cfRule>
  </conditionalFormatting>
  <hyperlinks>
    <hyperlink ref="A1" location="Índice!A1" display="Voltar ao índice" xr:uid="{A96DD3EB-F47A-406D-A79D-0070F6473126}"/>
  </hyperlinks>
  <pageMargins left="0.78740157480314965" right="0.78740157480314965" top="1.1811023622047243" bottom="0.78740157480314965" header="0" footer="0"/>
  <pageSetup paperSize="9" orientation="portrait"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FE4A2-EE6F-42CF-9E5B-EF3F25ABD8EB}">
  <sheetPr>
    <pageSetUpPr fitToPage="1"/>
  </sheetPr>
  <dimension ref="A1:M57"/>
  <sheetViews>
    <sheetView showGridLines="0" workbookViewId="0"/>
  </sheetViews>
  <sheetFormatPr defaultColWidth="10.54296875" defaultRowHeight="10.5" x14ac:dyDescent="0.25"/>
  <cols>
    <col min="1" max="1" width="32" style="77" customWidth="1"/>
    <col min="2" max="2" width="7.1796875" style="77" customWidth="1"/>
    <col min="3" max="3" width="10.54296875" style="77" customWidth="1"/>
    <col min="4" max="4" width="10.453125" style="77" customWidth="1"/>
    <col min="5" max="5" width="7.1796875" style="77" customWidth="1"/>
    <col min="6" max="6" width="9.26953125" style="77" customWidth="1"/>
    <col min="7" max="8" width="10.453125" style="77" customWidth="1"/>
    <col min="9" max="12" width="10.54296875" style="208"/>
    <col min="13" max="16384" width="10.54296875" style="77"/>
  </cols>
  <sheetData>
    <row r="1" spans="1:13" ht="13" x14ac:dyDescent="0.3">
      <c r="A1" s="407" t="s">
        <v>371</v>
      </c>
    </row>
    <row r="2" spans="1:13" ht="12.75" customHeight="1" x14ac:dyDescent="0.25">
      <c r="A2" s="2527" t="s">
        <v>259</v>
      </c>
      <c r="B2" s="2527"/>
      <c r="C2" s="2527"/>
      <c r="D2" s="2527"/>
      <c r="E2" s="2527"/>
      <c r="F2" s="2527"/>
      <c r="G2" s="2527"/>
    </row>
    <row r="3" spans="1:13" ht="22.5" customHeight="1" x14ac:dyDescent="0.25">
      <c r="A3" s="2529" t="s">
        <v>260</v>
      </c>
      <c r="B3" s="2529"/>
      <c r="C3" s="2529"/>
      <c r="D3" s="2529"/>
      <c r="E3" s="2529"/>
      <c r="F3" s="2529"/>
      <c r="G3" s="2529"/>
    </row>
    <row r="4" spans="1:13" ht="9" customHeight="1" x14ac:dyDescent="0.25">
      <c r="A4" s="148"/>
      <c r="B4" s="79"/>
      <c r="C4" s="80"/>
      <c r="D4" s="80"/>
      <c r="E4" s="80"/>
      <c r="F4" s="80"/>
      <c r="G4" s="80"/>
    </row>
    <row r="5" spans="1:13" ht="12.75" customHeight="1" x14ac:dyDescent="0.25">
      <c r="A5" s="2512" t="s">
        <v>261</v>
      </c>
      <c r="B5" s="2520">
        <v>2021</v>
      </c>
      <c r="C5" s="2521"/>
      <c r="D5" s="2541"/>
      <c r="E5" s="2520">
        <v>2020</v>
      </c>
      <c r="F5" s="2521"/>
      <c r="G5" s="2521"/>
    </row>
    <row r="6" spans="1:13" ht="9" customHeight="1" x14ac:dyDescent="0.25">
      <c r="A6" s="2513"/>
      <c r="B6" s="2512" t="s">
        <v>123</v>
      </c>
      <c r="C6" s="2512" t="s">
        <v>262</v>
      </c>
      <c r="D6" s="2512" t="s">
        <v>263</v>
      </c>
      <c r="E6" s="2512" t="s">
        <v>123</v>
      </c>
      <c r="F6" s="2512" t="s">
        <v>262</v>
      </c>
      <c r="G6" s="2512" t="s">
        <v>263</v>
      </c>
    </row>
    <row r="7" spans="1:13" ht="9" customHeight="1" x14ac:dyDescent="0.25">
      <c r="A7" s="2513"/>
      <c r="B7" s="2513"/>
      <c r="C7" s="2513"/>
      <c r="D7" s="2513"/>
      <c r="E7" s="2513"/>
      <c r="F7" s="2513"/>
      <c r="G7" s="2513"/>
    </row>
    <row r="8" spans="1:13" ht="9" customHeight="1" x14ac:dyDescent="0.25">
      <c r="A8" s="2513"/>
      <c r="B8" s="2513"/>
      <c r="C8" s="2513"/>
      <c r="D8" s="2513"/>
      <c r="E8" s="2513"/>
      <c r="F8" s="2513"/>
      <c r="G8" s="2513"/>
    </row>
    <row r="9" spans="1:13" ht="9" customHeight="1" x14ac:dyDescent="0.25">
      <c r="A9" s="2513"/>
      <c r="B9" s="2513"/>
      <c r="C9" s="2513"/>
      <c r="D9" s="2513"/>
      <c r="E9" s="2513"/>
      <c r="F9" s="2513"/>
      <c r="G9" s="2513"/>
    </row>
    <row r="10" spans="1:13" ht="23.25" customHeight="1" x14ac:dyDescent="0.25">
      <c r="A10" s="2513"/>
      <c r="B10" s="2514"/>
      <c r="C10" s="2514"/>
      <c r="D10" s="2514"/>
      <c r="E10" s="2514"/>
      <c r="F10" s="2514"/>
      <c r="G10" s="2514"/>
    </row>
    <row r="11" spans="1:13" ht="12.75" customHeight="1" x14ac:dyDescent="0.25">
      <c r="A11" s="2519"/>
      <c r="B11" s="81" t="s">
        <v>135</v>
      </c>
      <c r="C11" s="2515" t="s">
        <v>136</v>
      </c>
      <c r="D11" s="2516"/>
      <c r="E11" s="81" t="s">
        <v>135</v>
      </c>
      <c r="F11" s="2515" t="s">
        <v>136</v>
      </c>
      <c r="G11" s="2516"/>
      <c r="K11" s="253"/>
      <c r="L11" s="254"/>
      <c r="M11" s="254"/>
    </row>
    <row r="12" spans="1:13" ht="6.75" customHeight="1" x14ac:dyDescent="0.25">
      <c r="A12" s="82"/>
      <c r="B12" s="82"/>
      <c r="C12" s="82"/>
      <c r="D12" s="82"/>
      <c r="E12" s="82"/>
      <c r="F12" s="82"/>
      <c r="G12" s="82"/>
    </row>
    <row r="13" spans="1:13" ht="13" customHeight="1" x14ac:dyDescent="0.25">
      <c r="A13" s="224" t="s">
        <v>264</v>
      </c>
      <c r="B13" s="239">
        <f>SUM(B15:B50)</f>
        <v>68520</v>
      </c>
      <c r="C13" s="239">
        <f t="shared" ref="C13:D13" si="0">SUM(C15:C50)</f>
        <v>63917.633000000002</v>
      </c>
      <c r="D13" s="239">
        <f t="shared" si="0"/>
        <v>12034.177</v>
      </c>
      <c r="E13" s="255">
        <v>64559</v>
      </c>
      <c r="F13" s="255">
        <v>60031.251999999986</v>
      </c>
      <c r="G13" s="255">
        <v>10799.713000000002</v>
      </c>
      <c r="H13" s="256"/>
      <c r="I13" s="257"/>
    </row>
    <row r="14" spans="1:13" ht="6.75" customHeight="1" x14ac:dyDescent="0.25">
      <c r="A14" s="82"/>
      <c r="B14" s="202"/>
      <c r="C14" s="202"/>
      <c r="D14" s="202"/>
      <c r="E14" s="97"/>
      <c r="F14" s="256"/>
      <c r="G14" s="256"/>
      <c r="H14" s="256"/>
    </row>
    <row r="15" spans="1:13" ht="13.5" customHeight="1" x14ac:dyDescent="0.25">
      <c r="A15" s="148" t="s">
        <v>265</v>
      </c>
      <c r="B15" s="202">
        <v>15</v>
      </c>
      <c r="C15" s="202">
        <v>0</v>
      </c>
      <c r="D15" s="202">
        <v>0</v>
      </c>
      <c r="E15" s="97">
        <v>16</v>
      </c>
      <c r="F15" s="202">
        <v>0</v>
      </c>
      <c r="G15" s="202">
        <v>0</v>
      </c>
      <c r="H15" s="256"/>
    </row>
    <row r="16" spans="1:13" ht="13.5" customHeight="1" x14ac:dyDescent="0.25">
      <c r="A16" s="148" t="s">
        <v>266</v>
      </c>
      <c r="B16" s="202">
        <v>1485</v>
      </c>
      <c r="C16" s="202">
        <v>914.34199999999998</v>
      </c>
      <c r="D16" s="202">
        <v>58.877000000000002</v>
      </c>
      <c r="E16" s="97">
        <v>1469</v>
      </c>
      <c r="F16" s="202">
        <v>793.16800000000001</v>
      </c>
      <c r="G16" s="202">
        <v>63.497999999999998</v>
      </c>
      <c r="H16" s="256"/>
    </row>
    <row r="17" spans="1:12" ht="23.25" customHeight="1" x14ac:dyDescent="0.25">
      <c r="A17" s="258" t="s">
        <v>267</v>
      </c>
      <c r="B17" s="259">
        <v>630</v>
      </c>
      <c r="C17" s="259">
        <v>43.965000000000003</v>
      </c>
      <c r="D17" s="259">
        <v>0</v>
      </c>
      <c r="E17" s="260">
        <v>634</v>
      </c>
      <c r="F17" s="259">
        <v>43.82</v>
      </c>
      <c r="G17" s="259">
        <v>0</v>
      </c>
      <c r="H17" s="256"/>
    </row>
    <row r="18" spans="1:12" ht="13.5" customHeight="1" x14ac:dyDescent="0.25">
      <c r="A18" s="148" t="s">
        <v>268</v>
      </c>
      <c r="B18" s="202">
        <v>130</v>
      </c>
      <c r="C18" s="202">
        <v>0</v>
      </c>
      <c r="D18" s="202">
        <v>0</v>
      </c>
      <c r="E18" s="97">
        <v>135</v>
      </c>
      <c r="F18" s="252" t="s">
        <v>269</v>
      </c>
      <c r="G18" s="202">
        <v>0</v>
      </c>
      <c r="H18" s="256"/>
    </row>
    <row r="19" spans="1:12" ht="13.5" customHeight="1" x14ac:dyDescent="0.25">
      <c r="A19" s="148" t="s">
        <v>270</v>
      </c>
      <c r="B19" s="202">
        <v>37</v>
      </c>
      <c r="C19" s="202">
        <v>0</v>
      </c>
      <c r="D19" s="202">
        <v>0</v>
      </c>
      <c r="E19" s="97">
        <v>33</v>
      </c>
      <c r="F19" s="202">
        <v>0</v>
      </c>
      <c r="G19" s="202">
        <v>0</v>
      </c>
      <c r="H19" s="256"/>
    </row>
    <row r="20" spans="1:12" ht="13.5" customHeight="1" x14ac:dyDescent="0.25">
      <c r="A20" s="148" t="s">
        <v>271</v>
      </c>
      <c r="B20" s="202">
        <v>696</v>
      </c>
      <c r="C20" s="202">
        <v>3.99</v>
      </c>
      <c r="D20" s="202">
        <v>0</v>
      </c>
      <c r="E20" s="97">
        <v>711</v>
      </c>
      <c r="F20" s="202">
        <v>4.2560000000000002</v>
      </c>
      <c r="G20" s="202">
        <v>0</v>
      </c>
      <c r="H20" s="256"/>
    </row>
    <row r="21" spans="1:12" ht="15" customHeight="1" x14ac:dyDescent="0.25">
      <c r="A21" s="148" t="s">
        <v>272</v>
      </c>
      <c r="B21" s="202">
        <v>56</v>
      </c>
      <c r="C21" s="202">
        <v>0.08</v>
      </c>
      <c r="D21" s="202">
        <v>0</v>
      </c>
      <c r="E21" s="97">
        <v>57</v>
      </c>
      <c r="F21" s="202">
        <v>0</v>
      </c>
      <c r="G21" s="202">
        <v>0</v>
      </c>
      <c r="H21" s="256"/>
    </row>
    <row r="22" spans="1:12" ht="23.25" customHeight="1" x14ac:dyDescent="0.25">
      <c r="A22" s="261" t="s">
        <v>273</v>
      </c>
      <c r="B22" s="259">
        <v>606</v>
      </c>
      <c r="C22" s="259">
        <v>20.344000000000001</v>
      </c>
      <c r="D22" s="259">
        <v>8.4260000000000002</v>
      </c>
      <c r="E22" s="262">
        <v>586</v>
      </c>
      <c r="F22" s="262">
        <v>10.592000000000001</v>
      </c>
      <c r="G22" s="259">
        <v>0</v>
      </c>
      <c r="I22" s="77"/>
      <c r="J22" s="77"/>
    </row>
    <row r="23" spans="1:12" ht="25.5" customHeight="1" x14ac:dyDescent="0.25">
      <c r="A23" s="263" t="s">
        <v>274</v>
      </c>
      <c r="B23" s="259">
        <v>3526</v>
      </c>
      <c r="C23" s="259">
        <v>17.971</v>
      </c>
      <c r="D23" s="259">
        <v>118.172</v>
      </c>
      <c r="E23" s="259">
        <v>3666</v>
      </c>
      <c r="F23" s="259">
        <v>3.2090000000000001</v>
      </c>
      <c r="G23" s="259">
        <v>229.21700000000001</v>
      </c>
      <c r="H23" s="256"/>
      <c r="I23" s="212"/>
      <c r="J23" s="212"/>
    </row>
    <row r="24" spans="1:12" ht="23.25" customHeight="1" x14ac:dyDescent="0.25">
      <c r="A24" s="263" t="s">
        <v>275</v>
      </c>
      <c r="B24" s="259">
        <v>66</v>
      </c>
      <c r="C24" s="259">
        <v>8.4000000000000005E-2</v>
      </c>
      <c r="D24" s="259">
        <v>9.1329999999999991</v>
      </c>
      <c r="E24" s="259">
        <v>63</v>
      </c>
      <c r="F24" s="226" t="s">
        <v>269</v>
      </c>
      <c r="G24" s="259">
        <v>12.712</v>
      </c>
      <c r="I24" s="77"/>
      <c r="J24" s="77"/>
      <c r="K24" s="212"/>
    </row>
    <row r="25" spans="1:12" ht="13.5" customHeight="1" x14ac:dyDescent="0.25">
      <c r="A25" s="165" t="s">
        <v>276</v>
      </c>
      <c r="B25" s="202">
        <v>481</v>
      </c>
      <c r="C25" s="202">
        <v>16873.468000000001</v>
      </c>
      <c r="D25" s="202">
        <v>885.30600000000004</v>
      </c>
      <c r="E25" s="257">
        <v>465</v>
      </c>
      <c r="F25" s="257">
        <v>18205.066999999999</v>
      </c>
      <c r="G25" s="202">
        <v>843.78599999999994</v>
      </c>
      <c r="H25" s="256"/>
      <c r="I25" s="212"/>
      <c r="J25" s="212"/>
    </row>
    <row r="26" spans="1:12" ht="13.5" customHeight="1" x14ac:dyDescent="0.25">
      <c r="A26" s="165" t="s">
        <v>277</v>
      </c>
      <c r="B26" s="202">
        <v>287</v>
      </c>
      <c r="C26" s="202">
        <v>343.37299999999999</v>
      </c>
      <c r="D26" s="202">
        <v>240.358</v>
      </c>
      <c r="E26" s="257">
        <v>292</v>
      </c>
      <c r="F26" s="257">
        <v>339.67599999999999</v>
      </c>
      <c r="G26" s="202">
        <v>0.61699999999999999</v>
      </c>
      <c r="I26" s="77"/>
      <c r="J26" s="77"/>
    </row>
    <row r="27" spans="1:12" ht="13.5" customHeight="1" x14ac:dyDescent="0.25">
      <c r="A27" s="264" t="s">
        <v>278</v>
      </c>
      <c r="B27" s="202">
        <v>395</v>
      </c>
      <c r="C27" s="202">
        <v>1161.9269999999999</v>
      </c>
      <c r="D27" s="202">
        <v>3.9910000000000001</v>
      </c>
      <c r="E27" s="262">
        <v>394</v>
      </c>
      <c r="F27" s="262">
        <v>1531.6669999999999</v>
      </c>
      <c r="G27" s="265">
        <v>2.4929999999999999</v>
      </c>
      <c r="I27" s="77"/>
      <c r="J27" s="77"/>
      <c r="K27" s="266"/>
    </row>
    <row r="28" spans="1:12" ht="13.5" customHeight="1" x14ac:dyDescent="0.25">
      <c r="A28" s="264" t="s">
        <v>279</v>
      </c>
      <c r="B28" s="202">
        <v>81</v>
      </c>
      <c r="C28" s="202">
        <v>4.0949999999999998</v>
      </c>
      <c r="D28" s="202">
        <v>51.97</v>
      </c>
      <c r="E28" s="262">
        <v>62</v>
      </c>
      <c r="F28" s="262">
        <v>0</v>
      </c>
      <c r="G28" s="259">
        <v>14.581</v>
      </c>
      <c r="I28" s="77"/>
      <c r="J28" s="77"/>
      <c r="K28" s="267"/>
    </row>
    <row r="29" spans="1:12" ht="24" customHeight="1" x14ac:dyDescent="0.25">
      <c r="A29" s="263" t="s">
        <v>280</v>
      </c>
      <c r="B29" s="259">
        <v>2893</v>
      </c>
      <c r="C29" s="259">
        <v>10032.124</v>
      </c>
      <c r="D29" s="259">
        <v>2324.1590000000001</v>
      </c>
      <c r="E29" s="262">
        <v>2548</v>
      </c>
      <c r="F29" s="262">
        <v>8411.5709999999999</v>
      </c>
      <c r="G29" s="259">
        <v>2405.192</v>
      </c>
      <c r="I29" s="77"/>
      <c r="J29" s="77"/>
      <c r="K29" s="267"/>
    </row>
    <row r="30" spans="1:12" ht="24" customHeight="1" x14ac:dyDescent="0.25">
      <c r="A30" s="268" t="s">
        <v>281</v>
      </c>
      <c r="B30" s="259">
        <v>492</v>
      </c>
      <c r="C30" s="259">
        <v>9.2439999999999998</v>
      </c>
      <c r="D30" s="259">
        <v>0</v>
      </c>
      <c r="E30" s="259">
        <v>437</v>
      </c>
      <c r="F30" s="259">
        <v>11.811</v>
      </c>
      <c r="G30" s="259">
        <v>0</v>
      </c>
      <c r="I30" s="77"/>
      <c r="J30" s="77"/>
      <c r="K30" s="77"/>
      <c r="L30" s="77"/>
    </row>
    <row r="31" spans="1:12" ht="23.25" customHeight="1" x14ac:dyDescent="0.25">
      <c r="A31" s="268" t="s">
        <v>282</v>
      </c>
      <c r="B31" s="259">
        <v>49</v>
      </c>
      <c r="C31" s="259">
        <v>2308.11</v>
      </c>
      <c r="D31" s="259">
        <v>1327.8140000000001</v>
      </c>
      <c r="E31" s="262">
        <v>50</v>
      </c>
      <c r="F31" s="262">
        <v>2468.502</v>
      </c>
      <c r="G31" s="259">
        <v>908.399</v>
      </c>
      <c r="I31" s="77"/>
      <c r="J31" s="77"/>
    </row>
    <row r="32" spans="1:12" ht="13.5" customHeight="1" x14ac:dyDescent="0.25">
      <c r="A32" s="165" t="s">
        <v>283</v>
      </c>
      <c r="B32" s="202">
        <v>61</v>
      </c>
      <c r="C32" s="202">
        <v>787.19299999999998</v>
      </c>
      <c r="D32" s="202">
        <v>0</v>
      </c>
      <c r="E32" s="257">
        <v>57</v>
      </c>
      <c r="F32" s="257">
        <v>241.99700000000001</v>
      </c>
      <c r="G32" s="202">
        <v>0</v>
      </c>
      <c r="H32" s="256"/>
      <c r="I32" s="212"/>
      <c r="J32" s="212"/>
      <c r="K32" s="212"/>
    </row>
    <row r="33" spans="1:11" ht="13.5" customHeight="1" x14ac:dyDescent="0.25">
      <c r="A33" s="165" t="s">
        <v>284</v>
      </c>
      <c r="B33" s="202">
        <v>421</v>
      </c>
      <c r="C33" s="202">
        <v>18824.486000000001</v>
      </c>
      <c r="D33" s="202">
        <v>5957.5079999999998</v>
      </c>
      <c r="E33" s="257">
        <v>389</v>
      </c>
      <c r="F33" s="257">
        <v>17038.748</v>
      </c>
      <c r="G33" s="202">
        <v>5430.5450000000001</v>
      </c>
      <c r="H33" s="256"/>
      <c r="I33" s="212"/>
      <c r="J33" s="212"/>
    </row>
    <row r="34" spans="1:11" ht="13.5" customHeight="1" x14ac:dyDescent="0.25">
      <c r="A34" s="165" t="s">
        <v>285</v>
      </c>
      <c r="B34" s="202">
        <v>296</v>
      </c>
      <c r="C34" s="202">
        <v>667.47799999999995</v>
      </c>
      <c r="D34" s="202">
        <v>27.588000000000001</v>
      </c>
      <c r="E34" s="257">
        <v>291</v>
      </c>
      <c r="F34" s="257">
        <v>644.53700000000003</v>
      </c>
      <c r="G34" s="202">
        <v>0</v>
      </c>
      <c r="I34" s="77"/>
      <c r="J34" s="77"/>
    </row>
    <row r="35" spans="1:11" ht="13.5" customHeight="1" x14ac:dyDescent="0.25">
      <c r="A35" s="165" t="s">
        <v>286</v>
      </c>
      <c r="B35" s="202">
        <v>95</v>
      </c>
      <c r="C35" s="202">
        <v>4612.0039999999999</v>
      </c>
      <c r="D35" s="202">
        <v>596.70100000000002</v>
      </c>
      <c r="E35" s="257">
        <v>79</v>
      </c>
      <c r="F35" s="257">
        <v>2512.7379999999998</v>
      </c>
      <c r="G35" s="202">
        <v>465.54899999999998</v>
      </c>
      <c r="I35" s="77"/>
      <c r="J35" s="77"/>
    </row>
    <row r="36" spans="1:11" ht="13.5" customHeight="1" x14ac:dyDescent="0.25">
      <c r="A36" s="165" t="s">
        <v>287</v>
      </c>
      <c r="B36" s="202">
        <v>53</v>
      </c>
      <c r="C36" s="202">
        <v>2.64</v>
      </c>
      <c r="D36" s="202">
        <v>0</v>
      </c>
      <c r="E36" s="257">
        <v>48</v>
      </c>
      <c r="F36" s="257">
        <v>0.505</v>
      </c>
      <c r="G36" s="202">
        <v>0</v>
      </c>
      <c r="H36" s="256"/>
      <c r="I36" s="212"/>
      <c r="J36" s="212"/>
    </row>
    <row r="37" spans="1:11" ht="13.5" customHeight="1" x14ac:dyDescent="0.25">
      <c r="A37" s="165" t="s">
        <v>288</v>
      </c>
      <c r="B37" s="202">
        <v>10047</v>
      </c>
      <c r="C37" s="202">
        <v>118.467</v>
      </c>
      <c r="D37" s="202">
        <v>9.06</v>
      </c>
      <c r="E37" s="257">
        <v>9573</v>
      </c>
      <c r="F37" s="257">
        <v>107.649</v>
      </c>
      <c r="G37" s="202">
        <v>9.3699999999999992</v>
      </c>
      <c r="I37" s="77"/>
      <c r="J37" s="77"/>
    </row>
    <row r="38" spans="1:11" ht="13.5" customHeight="1" x14ac:dyDescent="0.25">
      <c r="A38" s="77" t="s">
        <v>289</v>
      </c>
      <c r="B38" s="202">
        <v>5174</v>
      </c>
      <c r="C38" s="202">
        <v>5220.1779999999999</v>
      </c>
      <c r="D38" s="202">
        <v>49.73</v>
      </c>
      <c r="E38" s="257">
        <v>4645</v>
      </c>
      <c r="F38" s="257">
        <v>6057.47</v>
      </c>
      <c r="G38" s="202">
        <v>165.453</v>
      </c>
      <c r="I38" s="77"/>
      <c r="J38" s="77"/>
    </row>
    <row r="39" spans="1:11" ht="13.5" customHeight="1" x14ac:dyDescent="0.25">
      <c r="A39" s="165" t="s">
        <v>290</v>
      </c>
      <c r="B39" s="202">
        <v>8127</v>
      </c>
      <c r="C39" s="202">
        <v>190.76499999999999</v>
      </c>
      <c r="D39" s="202">
        <v>2.5009999999999999</v>
      </c>
      <c r="E39" s="257">
        <v>7194</v>
      </c>
      <c r="F39" s="257">
        <v>316.733</v>
      </c>
      <c r="G39" s="202">
        <v>1.9490000000000001</v>
      </c>
      <c r="I39" s="77"/>
      <c r="J39" s="77"/>
    </row>
    <row r="40" spans="1:11" ht="13.5" customHeight="1" x14ac:dyDescent="0.25">
      <c r="A40" s="165" t="s">
        <v>291</v>
      </c>
      <c r="B40" s="202">
        <v>3315</v>
      </c>
      <c r="C40" s="202">
        <v>17.132000000000001</v>
      </c>
      <c r="D40" s="202">
        <v>0</v>
      </c>
      <c r="E40" s="257">
        <v>3123</v>
      </c>
      <c r="F40" s="191">
        <v>18.786999999999999</v>
      </c>
      <c r="G40" s="202">
        <v>0</v>
      </c>
      <c r="I40" s="77"/>
      <c r="J40" s="77"/>
    </row>
    <row r="41" spans="1:11" ht="13.5" customHeight="1" x14ac:dyDescent="0.25">
      <c r="A41" s="77" t="s">
        <v>292</v>
      </c>
      <c r="B41" s="202">
        <v>3627</v>
      </c>
      <c r="C41" s="202">
        <v>46.656999999999996</v>
      </c>
      <c r="D41" s="202">
        <v>0</v>
      </c>
      <c r="E41" s="257">
        <v>3422</v>
      </c>
      <c r="F41" s="257">
        <v>32.091999999999999</v>
      </c>
      <c r="G41" s="202">
        <v>0</v>
      </c>
      <c r="I41" s="77"/>
      <c r="J41" s="77"/>
    </row>
    <row r="42" spans="1:11" s="88" customFormat="1" ht="13.5" customHeight="1" x14ac:dyDescent="0.25">
      <c r="A42" s="165" t="s">
        <v>293</v>
      </c>
      <c r="B42" s="202">
        <v>16</v>
      </c>
      <c r="C42" s="202">
        <v>0</v>
      </c>
      <c r="D42" s="239">
        <v>0</v>
      </c>
      <c r="E42" s="257">
        <v>15</v>
      </c>
      <c r="F42" s="257">
        <v>0</v>
      </c>
      <c r="G42" s="202">
        <v>0</v>
      </c>
    </row>
    <row r="43" spans="1:11" ht="13.5" customHeight="1" x14ac:dyDescent="0.25">
      <c r="A43" s="165" t="s">
        <v>294</v>
      </c>
      <c r="B43" s="202">
        <v>521</v>
      </c>
      <c r="C43" s="202">
        <v>49.076000000000001</v>
      </c>
      <c r="D43" s="202">
        <v>0</v>
      </c>
      <c r="E43" s="257">
        <v>495</v>
      </c>
      <c r="F43" s="257">
        <v>4.1180000000000003</v>
      </c>
      <c r="G43" s="202">
        <v>0</v>
      </c>
      <c r="I43" s="77"/>
      <c r="J43" s="77"/>
      <c r="K43" s="212"/>
    </row>
    <row r="44" spans="1:11" ht="13.5" customHeight="1" x14ac:dyDescent="0.25">
      <c r="A44" s="269" t="s">
        <v>295</v>
      </c>
      <c r="B44" s="202">
        <v>17154</v>
      </c>
      <c r="C44" s="202">
        <v>1036.537</v>
      </c>
      <c r="D44" s="202">
        <v>221.90100000000001</v>
      </c>
      <c r="E44" s="257">
        <v>16482</v>
      </c>
      <c r="F44" s="257">
        <v>745.03200000000004</v>
      </c>
      <c r="G44" s="202">
        <v>190.47300000000001</v>
      </c>
      <c r="I44" s="77"/>
      <c r="J44" s="77"/>
    </row>
    <row r="45" spans="1:11" ht="13.5" customHeight="1" x14ac:dyDescent="0.25">
      <c r="A45" s="269" t="s">
        <v>296</v>
      </c>
      <c r="B45" s="202">
        <v>1260</v>
      </c>
      <c r="C45" s="202">
        <v>325.26</v>
      </c>
      <c r="D45" s="202">
        <v>2.7E-2</v>
      </c>
      <c r="E45" s="257">
        <v>1096</v>
      </c>
      <c r="F45" s="257">
        <v>296.60599999999999</v>
      </c>
      <c r="G45" s="202">
        <v>0</v>
      </c>
      <c r="I45" s="77"/>
      <c r="J45" s="77"/>
    </row>
    <row r="46" spans="1:11" ht="13.5" customHeight="1" x14ac:dyDescent="0.25">
      <c r="A46" s="165" t="s">
        <v>297</v>
      </c>
      <c r="B46" s="202">
        <v>6070</v>
      </c>
      <c r="C46" s="202">
        <v>6.6769999999999996</v>
      </c>
      <c r="D46" s="202">
        <v>140.95500000000001</v>
      </c>
      <c r="E46" s="257">
        <v>5718</v>
      </c>
      <c r="F46" s="257">
        <v>28.731999999999999</v>
      </c>
      <c r="G46" s="202">
        <v>55.878999999999998</v>
      </c>
      <c r="I46" s="77"/>
      <c r="J46" s="77"/>
    </row>
    <row r="47" spans="1:11" ht="22.5" customHeight="1" x14ac:dyDescent="0.25">
      <c r="A47" s="263" t="s">
        <v>298</v>
      </c>
      <c r="B47" s="259">
        <v>63</v>
      </c>
      <c r="C47" s="202">
        <v>0.27100000000000002</v>
      </c>
      <c r="D47" s="202">
        <v>0</v>
      </c>
      <c r="E47" s="252">
        <v>63</v>
      </c>
      <c r="F47" s="252" t="s">
        <v>269</v>
      </c>
      <c r="G47" s="270">
        <v>0</v>
      </c>
      <c r="I47" s="77"/>
      <c r="J47" s="77"/>
    </row>
    <row r="48" spans="1:11" ht="13.5" customHeight="1" x14ac:dyDescent="0.25">
      <c r="A48" s="165" t="s">
        <v>299</v>
      </c>
      <c r="B48" s="202">
        <v>33</v>
      </c>
      <c r="C48" s="202">
        <v>0</v>
      </c>
      <c r="D48" s="202">
        <v>0</v>
      </c>
      <c r="E48" s="202">
        <v>34</v>
      </c>
      <c r="F48" s="202">
        <v>0</v>
      </c>
      <c r="G48" s="202">
        <v>0</v>
      </c>
      <c r="I48" s="77"/>
      <c r="J48" s="77"/>
      <c r="K48" s="202"/>
    </row>
    <row r="49" spans="1:12" ht="13.5" customHeight="1" x14ac:dyDescent="0.25">
      <c r="A49" s="165" t="s">
        <v>300</v>
      </c>
      <c r="B49" s="202">
        <v>102</v>
      </c>
      <c r="C49" s="202">
        <v>279.69499999999999</v>
      </c>
      <c r="D49" s="202">
        <v>0</v>
      </c>
      <c r="E49" s="202">
        <v>86</v>
      </c>
      <c r="F49" s="202">
        <v>160.92699999999999</v>
      </c>
      <c r="G49" s="202">
        <v>0</v>
      </c>
      <c r="I49" s="77"/>
      <c r="J49" s="77"/>
      <c r="K49" s="202"/>
    </row>
    <row r="50" spans="1:12" ht="13.5" customHeight="1" x14ac:dyDescent="0.25">
      <c r="A50" s="165" t="s">
        <v>301</v>
      </c>
      <c r="B50" s="202">
        <v>160</v>
      </c>
      <c r="C50" s="202">
        <v>0</v>
      </c>
      <c r="D50" s="202">
        <v>0</v>
      </c>
      <c r="E50" s="202">
        <v>131</v>
      </c>
      <c r="F50" s="234">
        <v>0.65100000000000002</v>
      </c>
      <c r="G50" s="202">
        <v>0</v>
      </c>
      <c r="I50" s="77"/>
      <c r="J50" s="77"/>
      <c r="K50" s="88"/>
      <c r="L50" s="271"/>
    </row>
    <row r="51" spans="1:12" ht="4.5" customHeight="1" thickBot="1" x14ac:dyDescent="0.3">
      <c r="A51" s="115"/>
      <c r="B51" s="272"/>
      <c r="C51" s="273"/>
      <c r="D51" s="272"/>
      <c r="E51" s="115"/>
      <c r="F51" s="273"/>
      <c r="G51" s="272"/>
      <c r="I51" s="77"/>
      <c r="J51" s="77"/>
    </row>
    <row r="52" spans="1:12" ht="12" customHeight="1" thickTop="1" x14ac:dyDescent="0.25">
      <c r="A52" s="2540" t="s">
        <v>302</v>
      </c>
      <c r="B52" s="2540"/>
      <c r="C52" s="2540"/>
      <c r="D52" s="2540"/>
      <c r="E52" s="2540"/>
      <c r="F52" s="2540"/>
      <c r="G52" s="2540"/>
      <c r="I52" s="77"/>
      <c r="J52" s="77"/>
    </row>
    <row r="53" spans="1:12" x14ac:dyDescent="0.25">
      <c r="A53" s="80"/>
      <c r="B53" s="80"/>
      <c r="C53" s="257"/>
      <c r="D53" s="202"/>
      <c r="E53" s="202"/>
      <c r="F53" s="202"/>
      <c r="G53" s="202"/>
      <c r="H53" s="256"/>
      <c r="I53" s="212"/>
      <c r="J53" s="212"/>
      <c r="K53" s="88"/>
    </row>
    <row r="54" spans="1:12" x14ac:dyDescent="0.25">
      <c r="A54" s="80"/>
      <c r="B54" s="80"/>
      <c r="C54" s="80"/>
      <c r="D54" s="80"/>
      <c r="E54" s="80"/>
      <c r="F54" s="80"/>
      <c r="G54" s="80"/>
      <c r="I54" s="77"/>
      <c r="J54" s="77"/>
    </row>
    <row r="55" spans="1:12" x14ac:dyDescent="0.25">
      <c r="A55" s="80"/>
      <c r="B55" s="80"/>
      <c r="C55" s="80"/>
      <c r="D55" s="80"/>
      <c r="E55" s="80"/>
      <c r="F55" s="80"/>
      <c r="G55" s="80"/>
      <c r="I55" s="77"/>
      <c r="J55" s="77"/>
    </row>
    <row r="56" spans="1:12" x14ac:dyDescent="0.25">
      <c r="A56" s="80"/>
      <c r="B56" s="80"/>
      <c r="C56" s="80"/>
      <c r="D56" s="80"/>
      <c r="E56" s="80"/>
      <c r="F56" s="80"/>
      <c r="G56" s="80"/>
      <c r="I56" s="77"/>
      <c r="J56" s="77"/>
    </row>
    <row r="57" spans="1:12" x14ac:dyDescent="0.25">
      <c r="A57" s="80"/>
      <c r="B57" s="80"/>
      <c r="C57" s="80"/>
      <c r="D57" s="80"/>
      <c r="E57" s="80"/>
      <c r="F57" s="80"/>
      <c r="G57" s="80"/>
    </row>
  </sheetData>
  <mergeCells count="14">
    <mergeCell ref="G6:G10"/>
    <mergeCell ref="C11:D11"/>
    <mergeCell ref="F11:G11"/>
    <mergeCell ref="A52:G52"/>
    <mergeCell ref="A2:G2"/>
    <mergeCell ref="A3:G3"/>
    <mergeCell ref="A5:A11"/>
    <mergeCell ref="B5:D5"/>
    <mergeCell ref="E5:G5"/>
    <mergeCell ref="B6:B10"/>
    <mergeCell ref="C6:C10"/>
    <mergeCell ref="D6:D10"/>
    <mergeCell ref="E6:E10"/>
    <mergeCell ref="F6:F10"/>
  </mergeCells>
  <conditionalFormatting sqref="F15:G23">
    <cfRule type="cellIs" dxfId="81" priority="1" operator="between">
      <formula>0.001</formula>
      <formula>0.499</formula>
    </cfRule>
  </conditionalFormatting>
  <conditionalFormatting sqref="G24 F25:G39 G40 F41:G50">
    <cfRule type="cellIs" dxfId="80" priority="2" operator="between">
      <formula>0.001</formula>
      <formula>0.499</formula>
    </cfRule>
  </conditionalFormatting>
  <hyperlinks>
    <hyperlink ref="A1" location="Índice!A1" display="Voltar ao índice" xr:uid="{59CB6CBA-3EC5-438A-8DD0-02BBC0DA6878}"/>
  </hyperlinks>
  <pageMargins left="0.78740157480314965" right="0.78740157480314965" top="0.73" bottom="0.3" header="0" footer="0"/>
  <pageSetup paperSize="9" orientation="portrait"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D20FF-264D-4E11-9541-5549B3B0B342}">
  <sheetPr>
    <pageSetUpPr fitToPage="1"/>
  </sheetPr>
  <dimension ref="A1:R21"/>
  <sheetViews>
    <sheetView workbookViewId="0"/>
  </sheetViews>
  <sheetFormatPr defaultColWidth="9.1796875" defaultRowHeight="12.5" x14ac:dyDescent="0.25"/>
  <cols>
    <col min="1" max="1" width="9.1796875" style="280"/>
    <col min="2" max="9" width="11.54296875" style="280" customWidth="1"/>
    <col min="10" max="10" width="9.26953125" style="280" bestFit="1" customWidth="1"/>
    <col min="11" max="13" width="9.453125" style="280" bestFit="1" customWidth="1"/>
    <col min="14" max="16384" width="9.1796875" style="280"/>
  </cols>
  <sheetData>
    <row r="1" spans="1:18" s="276" customFormat="1" ht="13" x14ac:dyDescent="0.3">
      <c r="A1" s="407" t="s">
        <v>371</v>
      </c>
      <c r="B1" s="274"/>
      <c r="C1" s="274"/>
      <c r="D1" s="274"/>
      <c r="E1" s="274"/>
      <c r="F1" s="274"/>
      <c r="G1" s="274"/>
      <c r="H1" s="274"/>
      <c r="I1" s="275"/>
    </row>
    <row r="2" spans="1:18" s="276" customFormat="1" x14ac:dyDescent="0.25">
      <c r="A2" s="74" t="s">
        <v>303</v>
      </c>
      <c r="B2" s="74"/>
      <c r="C2" s="74"/>
      <c r="D2" s="74"/>
      <c r="E2" s="74"/>
      <c r="F2" s="74"/>
      <c r="G2" s="74"/>
      <c r="H2" s="274"/>
      <c r="I2" s="275"/>
    </row>
    <row r="3" spans="1:18" s="277" customFormat="1" ht="25" customHeight="1" x14ac:dyDescent="0.25">
      <c r="A3" s="2529" t="s">
        <v>304</v>
      </c>
      <c r="B3" s="2529"/>
      <c r="C3" s="2529"/>
      <c r="D3" s="2529"/>
      <c r="E3" s="2529"/>
      <c r="F3" s="2529"/>
      <c r="G3" s="2529"/>
      <c r="H3" s="2529"/>
      <c r="I3" s="2556"/>
    </row>
    <row r="4" spans="1:18" s="279" customFormat="1" ht="6" customHeight="1" x14ac:dyDescent="0.25">
      <c r="A4" s="278"/>
      <c r="B4" s="278"/>
      <c r="C4" s="278"/>
      <c r="D4" s="278"/>
      <c r="E4" s="278"/>
      <c r="F4" s="278"/>
      <c r="G4" s="278"/>
      <c r="H4" s="278"/>
      <c r="I4" s="278"/>
    </row>
    <row r="5" spans="1:18" ht="22.5" customHeight="1" x14ac:dyDescent="0.25">
      <c r="A5" s="2557" t="s">
        <v>305</v>
      </c>
      <c r="B5" s="2559" t="s">
        <v>306</v>
      </c>
      <c r="C5" s="2560"/>
      <c r="D5" s="2560"/>
      <c r="E5" s="2561"/>
      <c r="F5" s="2562" t="s">
        <v>307</v>
      </c>
      <c r="G5" s="2562"/>
      <c r="H5" s="2562"/>
      <c r="I5" s="2563"/>
    </row>
    <row r="6" spans="1:18" ht="33.75" customHeight="1" x14ac:dyDescent="0.25">
      <c r="A6" s="2557"/>
      <c r="B6" s="281" t="s">
        <v>308</v>
      </c>
      <c r="C6" s="281" t="s">
        <v>309</v>
      </c>
      <c r="D6" s="281" t="s">
        <v>310</v>
      </c>
      <c r="E6" s="281" t="s">
        <v>311</v>
      </c>
      <c r="F6" s="281" t="s">
        <v>308</v>
      </c>
      <c r="G6" s="281" t="s">
        <v>309</v>
      </c>
      <c r="H6" s="281" t="s">
        <v>310</v>
      </c>
      <c r="I6" s="281" t="s">
        <v>311</v>
      </c>
      <c r="J6" s="276"/>
      <c r="K6" s="276"/>
      <c r="L6" s="276"/>
      <c r="M6" s="276"/>
    </row>
    <row r="7" spans="1:18" ht="18" customHeight="1" x14ac:dyDescent="0.25">
      <c r="A7" s="2558"/>
      <c r="B7" s="282" t="s">
        <v>312</v>
      </c>
      <c r="C7" s="2564" t="s">
        <v>313</v>
      </c>
      <c r="D7" s="2564"/>
      <c r="E7" s="2564"/>
      <c r="F7" s="282" t="s">
        <v>312</v>
      </c>
      <c r="G7" s="2564" t="s">
        <v>313</v>
      </c>
      <c r="H7" s="2564"/>
      <c r="I7" s="2564"/>
      <c r="J7" s="276"/>
      <c r="K7" s="276"/>
      <c r="L7" s="276"/>
      <c r="M7" s="276"/>
    </row>
    <row r="8" spans="1:18" ht="15" customHeight="1" x14ac:dyDescent="0.35">
      <c r="A8" s="283">
        <v>2022</v>
      </c>
      <c r="B8" s="284">
        <v>4436.3</v>
      </c>
      <c r="C8" s="285">
        <v>1412</v>
      </c>
      <c r="D8" s="285">
        <v>1141</v>
      </c>
      <c r="E8" s="286">
        <v>1070</v>
      </c>
      <c r="F8" s="287">
        <v>77.96841666666667</v>
      </c>
      <c r="G8" s="288">
        <v>1416.5088034684982</v>
      </c>
      <c r="H8" s="288">
        <v>1169.3169444358348</v>
      </c>
      <c r="I8" s="288">
        <v>1092.42672612094</v>
      </c>
      <c r="J8" s="289"/>
      <c r="K8" s="290"/>
      <c r="L8" s="291"/>
      <c r="M8" s="291"/>
      <c r="N8" s="292"/>
      <c r="O8" s="293"/>
      <c r="P8" s="293"/>
      <c r="Q8" s="293"/>
      <c r="R8" s="293"/>
    </row>
    <row r="9" spans="1:18" ht="15" customHeight="1" x14ac:dyDescent="0.25">
      <c r="A9" s="294">
        <v>2021</v>
      </c>
      <c r="B9" s="295">
        <v>4207.7</v>
      </c>
      <c r="C9" s="296">
        <v>1362</v>
      </c>
      <c r="D9" s="296">
        <v>1106</v>
      </c>
      <c r="E9" s="297">
        <v>1039</v>
      </c>
      <c r="F9" s="298">
        <v>73.050083333333333</v>
      </c>
      <c r="G9" s="299">
        <v>1362.6710453900916</v>
      </c>
      <c r="H9" s="299">
        <v>1130.8812319401873</v>
      </c>
      <c r="I9" s="299">
        <v>1054.5317211821573</v>
      </c>
      <c r="J9" s="289"/>
      <c r="K9" s="300"/>
      <c r="L9" s="300"/>
      <c r="M9" s="300"/>
      <c r="N9" s="293"/>
      <c r="O9" s="293"/>
      <c r="P9" s="293"/>
      <c r="Q9" s="293"/>
      <c r="R9" s="293"/>
    </row>
    <row r="10" spans="1:18" ht="15" customHeight="1" x14ac:dyDescent="0.25">
      <c r="A10" s="294">
        <v>2020</v>
      </c>
      <c r="B10" s="295">
        <v>4118.1000000000004</v>
      </c>
      <c r="C10" s="296">
        <v>1315</v>
      </c>
      <c r="D10" s="296">
        <v>1073</v>
      </c>
      <c r="E10" s="297">
        <v>1009</v>
      </c>
      <c r="F10" s="298">
        <v>71.966916666666677</v>
      </c>
      <c r="G10" s="299">
        <v>1304.4206005305678</v>
      </c>
      <c r="H10" s="299">
        <v>1086.6060339994187</v>
      </c>
      <c r="I10" s="299">
        <v>1013.9806970448228</v>
      </c>
      <c r="J10" s="301"/>
      <c r="K10" s="300"/>
      <c r="L10" s="300"/>
      <c r="M10" s="300"/>
      <c r="N10" s="293"/>
      <c r="O10" s="293"/>
      <c r="P10" s="293"/>
      <c r="Q10" s="293"/>
      <c r="R10" s="293"/>
    </row>
    <row r="11" spans="1:18" ht="15" customHeight="1" x14ac:dyDescent="0.25">
      <c r="A11" s="294">
        <v>2019</v>
      </c>
      <c r="B11" s="295">
        <v>4161.3</v>
      </c>
      <c r="C11" s="296">
        <v>1277</v>
      </c>
      <c r="D11" s="296">
        <v>1039</v>
      </c>
      <c r="E11" s="297">
        <v>976</v>
      </c>
      <c r="F11" s="298">
        <v>72.906499999999994</v>
      </c>
      <c r="G11" s="299">
        <v>1286.6661738093767</v>
      </c>
      <c r="H11" s="299">
        <v>1068.0324151938898</v>
      </c>
      <c r="I11" s="299">
        <v>997.13437747891714</v>
      </c>
      <c r="J11" s="301"/>
    </row>
    <row r="12" spans="1:18" ht="15" customHeight="1" x14ac:dyDescent="0.25">
      <c r="A12" s="294">
        <v>2018</v>
      </c>
      <c r="B12" s="295">
        <v>4018.8</v>
      </c>
      <c r="C12" s="296">
        <v>1241</v>
      </c>
      <c r="D12" s="296">
        <v>1012</v>
      </c>
      <c r="E12" s="297">
        <v>953</v>
      </c>
      <c r="F12" s="298">
        <v>70.245750000000001</v>
      </c>
      <c r="G12" s="299">
        <v>1261.3847851293494</v>
      </c>
      <c r="H12" s="299">
        <v>1048.5202585921568</v>
      </c>
      <c r="I12" s="299">
        <v>978.56864141247001</v>
      </c>
      <c r="J12" s="301"/>
      <c r="K12" s="302"/>
      <c r="L12" s="303"/>
      <c r="M12" s="304"/>
    </row>
    <row r="13" spans="1:18" ht="15" customHeight="1" x14ac:dyDescent="0.25">
      <c r="A13" s="294">
        <v>2017</v>
      </c>
      <c r="B13" s="295">
        <v>3876.7</v>
      </c>
      <c r="C13" s="296">
        <v>1216</v>
      </c>
      <c r="D13" s="296">
        <v>996</v>
      </c>
      <c r="E13" s="297">
        <v>938</v>
      </c>
      <c r="F13" s="298">
        <v>68.031083333333328</v>
      </c>
      <c r="G13" s="299">
        <v>1239.5704065298582</v>
      </c>
      <c r="H13" s="299">
        <v>1033.2588127975816</v>
      </c>
      <c r="I13" s="299">
        <v>963.49746969828743</v>
      </c>
      <c r="J13" s="301"/>
      <c r="K13" s="302"/>
      <c r="L13" s="305"/>
      <c r="M13" s="304"/>
    </row>
    <row r="14" spans="1:18" ht="5.15" customHeight="1" thickBot="1" x14ac:dyDescent="0.35">
      <c r="A14" s="306"/>
      <c r="B14" s="307"/>
      <c r="C14" s="307"/>
      <c r="D14" s="307"/>
      <c r="E14" s="307"/>
      <c r="F14" s="308"/>
      <c r="G14" s="308"/>
      <c r="H14" s="308"/>
      <c r="I14" s="308"/>
      <c r="J14" s="276"/>
      <c r="K14" s="309"/>
      <c r="L14" s="305"/>
      <c r="M14" s="310"/>
    </row>
    <row r="15" spans="1:18" ht="13" thickTop="1" x14ac:dyDescent="0.25">
      <c r="A15" s="2542" t="s">
        <v>314</v>
      </c>
      <c r="B15" s="2543"/>
      <c r="C15" s="2543"/>
      <c r="D15" s="2544"/>
      <c r="E15" s="2544"/>
      <c r="F15" s="2545"/>
      <c r="G15" s="2545"/>
      <c r="H15" s="2545"/>
      <c r="I15" s="2546"/>
      <c r="J15" s="276"/>
      <c r="K15" s="309"/>
      <c r="L15" s="305"/>
      <c r="M15" s="310"/>
    </row>
    <row r="16" spans="1:18" x14ac:dyDescent="0.25">
      <c r="A16" s="2547"/>
      <c r="B16" s="2545"/>
      <c r="C16" s="2545"/>
      <c r="D16" s="2545"/>
      <c r="E16" s="2545"/>
      <c r="F16" s="2545"/>
      <c r="G16" s="2545"/>
      <c r="H16" s="2545"/>
      <c r="I16" s="2546"/>
      <c r="J16" s="276"/>
      <c r="K16" s="276"/>
      <c r="L16" s="311"/>
      <c r="M16" s="276"/>
    </row>
    <row r="17" spans="1:13" x14ac:dyDescent="0.25">
      <c r="A17" s="2548"/>
      <c r="B17" s="2549"/>
      <c r="C17" s="2549"/>
      <c r="D17" s="2549"/>
      <c r="E17" s="2549"/>
      <c r="F17" s="2549"/>
      <c r="G17" s="2549"/>
      <c r="H17" s="2549"/>
      <c r="I17" s="2550"/>
      <c r="J17" s="276"/>
      <c r="K17" s="276"/>
      <c r="L17" s="276"/>
      <c r="M17" s="276"/>
    </row>
    <row r="18" spans="1:13" ht="7" customHeight="1" x14ac:dyDescent="0.25">
      <c r="A18" s="312"/>
      <c r="B18" s="312"/>
      <c r="C18" s="312"/>
      <c r="D18" s="312"/>
      <c r="E18" s="312"/>
      <c r="F18" s="312"/>
      <c r="G18" s="312"/>
      <c r="H18" s="312"/>
      <c r="I18" s="312"/>
      <c r="J18" s="276"/>
      <c r="K18" s="276"/>
      <c r="L18" s="276"/>
      <c r="M18" s="276"/>
    </row>
    <row r="19" spans="1:13" s="313" customFormat="1" ht="37.5" customHeight="1" x14ac:dyDescent="0.3">
      <c r="A19" s="2551" t="s">
        <v>315</v>
      </c>
      <c r="B19" s="2552"/>
      <c r="C19" s="2552"/>
      <c r="D19" s="2552"/>
      <c r="E19" s="2552"/>
      <c r="F19" s="2552"/>
      <c r="G19" s="2552"/>
      <c r="H19" s="2552"/>
      <c r="I19" s="2553"/>
    </row>
    <row r="20" spans="1:13" ht="7.5" customHeight="1" x14ac:dyDescent="0.25"/>
    <row r="21" spans="1:13" ht="30" customHeight="1" x14ac:dyDescent="0.35">
      <c r="A21" s="2551" t="s">
        <v>316</v>
      </c>
      <c r="B21" s="2552"/>
      <c r="C21" s="2552"/>
      <c r="D21" s="2552"/>
      <c r="E21" s="2552"/>
      <c r="F21" s="2552"/>
      <c r="G21" s="2552"/>
      <c r="H21" s="2554"/>
      <c r="I21" s="2555"/>
    </row>
  </sheetData>
  <mergeCells count="9">
    <mergeCell ref="A15:I17"/>
    <mergeCell ref="A19:I19"/>
    <mergeCell ref="A21:I21"/>
    <mergeCell ref="A3:I3"/>
    <mergeCell ref="A5:A7"/>
    <mergeCell ref="B5:E5"/>
    <mergeCell ref="F5:I5"/>
    <mergeCell ref="C7:E7"/>
    <mergeCell ref="G7:I7"/>
  </mergeCells>
  <hyperlinks>
    <hyperlink ref="A1" location="Índice!A1" display="Voltar ao índice" xr:uid="{65946F45-C5D3-49C7-911E-0737A04B943B}"/>
  </hyperlinks>
  <pageMargins left="0.39370078740157483" right="0.19685039370078741" top="0.74803149606299213" bottom="0.74803149606299213" header="0.31496062992125984" footer="0.31496062992125984"/>
  <pageSetup paperSize="9" scale="9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79088-CC3B-4E90-915C-38AF0EC512E0}">
  <sheetPr>
    <pageSetUpPr fitToPage="1"/>
  </sheetPr>
  <dimension ref="A1:I20"/>
  <sheetViews>
    <sheetView workbookViewId="0"/>
  </sheetViews>
  <sheetFormatPr defaultColWidth="9.1796875" defaultRowHeight="12.5" x14ac:dyDescent="0.25"/>
  <cols>
    <col min="1" max="9" width="11.54296875" style="116" customWidth="1"/>
    <col min="10" max="16384" width="9.1796875" style="116"/>
  </cols>
  <sheetData>
    <row r="1" spans="1:9" ht="13" x14ac:dyDescent="0.3">
      <c r="A1" s="407" t="s">
        <v>371</v>
      </c>
    </row>
    <row r="2" spans="1:9" x14ac:dyDescent="0.25">
      <c r="A2" s="74" t="s">
        <v>317</v>
      </c>
      <c r="B2" s="274"/>
      <c r="C2" s="274"/>
      <c r="D2" s="274"/>
      <c r="E2" s="274"/>
      <c r="F2" s="274"/>
      <c r="G2" s="274"/>
      <c r="H2" s="274"/>
      <c r="I2" s="275"/>
    </row>
    <row r="3" spans="1:9" ht="12.75" customHeight="1" x14ac:dyDescent="0.25">
      <c r="A3" s="2569" t="s">
        <v>318</v>
      </c>
      <c r="B3" s="2569"/>
      <c r="C3" s="2569"/>
      <c r="D3" s="2569"/>
      <c r="E3" s="2569"/>
      <c r="F3" s="2569"/>
      <c r="G3" s="2569"/>
      <c r="H3" s="2569"/>
      <c r="I3" s="2570"/>
    </row>
    <row r="4" spans="1:9" x14ac:dyDescent="0.25">
      <c r="A4" s="2571"/>
      <c r="B4" s="2571"/>
      <c r="C4" s="2571"/>
      <c r="D4" s="2571"/>
      <c r="E4" s="2571"/>
      <c r="F4" s="2571"/>
      <c r="G4" s="2571"/>
      <c r="H4" s="2571"/>
      <c r="I4" s="2572"/>
    </row>
    <row r="5" spans="1:9" ht="6" customHeight="1" x14ac:dyDescent="0.25">
      <c r="A5" s="280"/>
      <c r="B5" s="280"/>
      <c r="C5" s="280"/>
      <c r="D5" s="280"/>
      <c r="E5" s="280"/>
      <c r="F5" s="280"/>
      <c r="G5" s="280"/>
      <c r="H5" s="280"/>
      <c r="I5" s="280"/>
    </row>
    <row r="6" spans="1:9" ht="22.5" customHeight="1" x14ac:dyDescent="0.25">
      <c r="A6" s="2557" t="s">
        <v>305</v>
      </c>
      <c r="B6" s="2559" t="s">
        <v>306</v>
      </c>
      <c r="C6" s="2560"/>
      <c r="D6" s="2560"/>
      <c r="E6" s="2561"/>
      <c r="F6" s="2559" t="s">
        <v>307</v>
      </c>
      <c r="G6" s="2560"/>
      <c r="H6" s="2560"/>
      <c r="I6" s="2561"/>
    </row>
    <row r="7" spans="1:9" ht="33.75" customHeight="1" x14ac:dyDescent="0.25">
      <c r="A7" s="2557"/>
      <c r="B7" s="281" t="s">
        <v>308</v>
      </c>
      <c r="C7" s="281" t="s">
        <v>309</v>
      </c>
      <c r="D7" s="281" t="s">
        <v>310</v>
      </c>
      <c r="E7" s="281" t="s">
        <v>311</v>
      </c>
      <c r="F7" s="281" t="s">
        <v>308</v>
      </c>
      <c r="G7" s="281" t="s">
        <v>309</v>
      </c>
      <c r="H7" s="281" t="s">
        <v>310</v>
      </c>
      <c r="I7" s="281" t="s">
        <v>311</v>
      </c>
    </row>
    <row r="8" spans="1:9" ht="18" customHeight="1" x14ac:dyDescent="0.25">
      <c r="A8" s="2558"/>
      <c r="B8" s="2559" t="s">
        <v>319</v>
      </c>
      <c r="C8" s="2560"/>
      <c r="D8" s="2560"/>
      <c r="E8" s="2561"/>
      <c r="F8" s="2559" t="s">
        <v>319</v>
      </c>
      <c r="G8" s="2560"/>
      <c r="H8" s="2560"/>
      <c r="I8" s="2561"/>
    </row>
    <row r="9" spans="1:9" ht="18" customHeight="1" x14ac:dyDescent="0.25">
      <c r="A9" s="283">
        <v>2022</v>
      </c>
      <c r="B9" s="314">
        <v>5.4</v>
      </c>
      <c r="C9" s="315">
        <v>3.7</v>
      </c>
      <c r="D9" s="315">
        <v>3.1</v>
      </c>
      <c r="E9" s="315">
        <v>3</v>
      </c>
      <c r="F9" s="316">
        <v>6.7328237134112356</v>
      </c>
      <c r="G9" s="316">
        <v>3.9508991007433139</v>
      </c>
      <c r="H9" s="316">
        <v>3.3987399746395681</v>
      </c>
      <c r="I9" s="317">
        <v>3.5935386463577856</v>
      </c>
    </row>
    <row r="10" spans="1:9" x14ac:dyDescent="0.25">
      <c r="A10" s="294">
        <v>2021</v>
      </c>
      <c r="B10" s="318">
        <v>2.2000000000000002</v>
      </c>
      <c r="C10" s="319">
        <v>3.5</v>
      </c>
      <c r="D10" s="319">
        <v>3.1</v>
      </c>
      <c r="E10" s="319">
        <v>3</v>
      </c>
      <c r="F10" s="320">
        <v>1.5050897229398146</v>
      </c>
      <c r="G10" s="320">
        <v>4.465618285684144</v>
      </c>
      <c r="H10" s="320">
        <v>4.0746320704484731</v>
      </c>
      <c r="I10" s="321">
        <v>3.9991909368213499</v>
      </c>
    </row>
    <row r="11" spans="1:9" x14ac:dyDescent="0.25">
      <c r="A11" s="294">
        <v>2020</v>
      </c>
      <c r="B11" s="320">
        <v>-1</v>
      </c>
      <c r="C11" s="319">
        <v>3</v>
      </c>
      <c r="D11" s="319">
        <v>3.3</v>
      </c>
      <c r="E11" s="319">
        <v>3.3</v>
      </c>
      <c r="F11" s="320">
        <v>-1.2887511172986166</v>
      </c>
      <c r="G11" s="320">
        <v>1.379878253006865</v>
      </c>
      <c r="H11" s="320">
        <v>1.7390501019725235</v>
      </c>
      <c r="I11" s="321">
        <v>1.6894733494695799</v>
      </c>
    </row>
    <row r="12" spans="1:9" x14ac:dyDescent="0.25">
      <c r="A12" s="294">
        <v>2019</v>
      </c>
      <c r="B12" s="320">
        <v>3.5</v>
      </c>
      <c r="C12" s="319">
        <v>2.8</v>
      </c>
      <c r="D12" s="319">
        <v>2.6</v>
      </c>
      <c r="E12" s="319">
        <v>2.5</v>
      </c>
      <c r="F12" s="320">
        <v>3.7877736375510125</v>
      </c>
      <c r="G12" s="320">
        <v>2.0042566691840022</v>
      </c>
      <c r="H12" s="320">
        <v>1.8609231859699094</v>
      </c>
      <c r="I12" s="321">
        <v>1.8972339068263295</v>
      </c>
    </row>
    <row r="13" spans="1:9" x14ac:dyDescent="0.25">
      <c r="A13" s="294">
        <v>2018</v>
      </c>
      <c r="B13" s="320">
        <v>3.7</v>
      </c>
      <c r="C13" s="319">
        <v>2.1</v>
      </c>
      <c r="D13" s="319">
        <v>1.7</v>
      </c>
      <c r="E13" s="319">
        <v>1.6</v>
      </c>
      <c r="F13" s="320">
        <v>3.2553746877959071</v>
      </c>
      <c r="G13" s="320">
        <v>1.7598337685844001</v>
      </c>
      <c r="H13" s="320">
        <v>1.4770206269283364</v>
      </c>
      <c r="I13" s="321">
        <v>1.5642149759772508</v>
      </c>
    </row>
    <row r="14" spans="1:9" x14ac:dyDescent="0.25">
      <c r="A14" s="294">
        <v>2017</v>
      </c>
      <c r="B14" s="320">
        <v>4.8</v>
      </c>
      <c r="C14" s="319">
        <v>1.6</v>
      </c>
      <c r="D14" s="319">
        <v>1.3</v>
      </c>
      <c r="E14" s="319">
        <v>1.2</v>
      </c>
      <c r="F14" s="320">
        <v>4.7002529100040391</v>
      </c>
      <c r="G14" s="320">
        <v>0.91953285189620715</v>
      </c>
      <c r="H14" s="320">
        <v>0.90339273844423928</v>
      </c>
      <c r="I14" s="321">
        <v>0.9662309209634401</v>
      </c>
    </row>
    <row r="15" spans="1:9" ht="6" customHeight="1" thickBot="1" x14ac:dyDescent="0.35">
      <c r="A15" s="322"/>
      <c r="B15" s="323"/>
      <c r="C15" s="323"/>
      <c r="D15" s="323"/>
      <c r="E15" s="323"/>
      <c r="F15" s="323"/>
      <c r="G15" s="323"/>
      <c r="H15" s="323"/>
      <c r="I15" s="324"/>
    </row>
    <row r="16" spans="1:9" ht="6" customHeight="1" thickTop="1" x14ac:dyDescent="0.25">
      <c r="A16" s="2542" t="s">
        <v>314</v>
      </c>
      <c r="B16" s="2543"/>
      <c r="C16" s="2543"/>
      <c r="D16" s="2544"/>
      <c r="E16" s="2544"/>
      <c r="F16" s="2545"/>
      <c r="G16" s="2545"/>
      <c r="H16" s="2545"/>
      <c r="I16" s="2546"/>
    </row>
    <row r="17" spans="1:9" ht="12.75" customHeight="1" x14ac:dyDescent="0.25">
      <c r="A17" s="2547"/>
      <c r="B17" s="2545"/>
      <c r="C17" s="2545"/>
      <c r="D17" s="2545"/>
      <c r="E17" s="2545"/>
      <c r="F17" s="2545"/>
      <c r="G17" s="2545"/>
      <c r="H17" s="2545"/>
      <c r="I17" s="2546"/>
    </row>
    <row r="18" spans="1:9" ht="12.75" customHeight="1" x14ac:dyDescent="0.25">
      <c r="A18" s="2548"/>
      <c r="B18" s="2549"/>
      <c r="C18" s="2549"/>
      <c r="D18" s="2549"/>
      <c r="E18" s="2549"/>
      <c r="F18" s="2549"/>
      <c r="G18" s="2549"/>
      <c r="H18" s="2549"/>
      <c r="I18" s="2550"/>
    </row>
    <row r="19" spans="1:9" ht="6" customHeight="1" x14ac:dyDescent="0.25">
      <c r="A19" s="280"/>
      <c r="B19" s="280"/>
      <c r="C19" s="280"/>
      <c r="D19" s="280"/>
      <c r="E19" s="280"/>
      <c r="F19" s="280"/>
      <c r="G19" s="280"/>
      <c r="H19" s="280"/>
      <c r="I19" s="280"/>
    </row>
    <row r="20" spans="1:9" ht="20.25" customHeight="1" x14ac:dyDescent="0.35">
      <c r="A20" s="2565" t="s">
        <v>316</v>
      </c>
      <c r="B20" s="2566"/>
      <c r="C20" s="2566"/>
      <c r="D20" s="2566"/>
      <c r="E20" s="2566"/>
      <c r="F20" s="2566"/>
      <c r="G20" s="2566"/>
      <c r="H20" s="2567"/>
      <c r="I20" s="2568"/>
    </row>
  </sheetData>
  <mergeCells count="8">
    <mergeCell ref="A16:I18"/>
    <mergeCell ref="A20:I20"/>
    <mergeCell ref="A3:I4"/>
    <mergeCell ref="A6:A8"/>
    <mergeCell ref="B6:E6"/>
    <mergeCell ref="F6:I6"/>
    <mergeCell ref="B8:E8"/>
    <mergeCell ref="F8:I8"/>
  </mergeCells>
  <hyperlinks>
    <hyperlink ref="A1" location="Índice!A1" display="Voltar ao índice" xr:uid="{1C6B1B92-E437-4FAA-AA30-C4A98400402B}"/>
  </hyperlinks>
  <pageMargins left="0.19685039370078741" right="0.19685039370078741" top="0.74803149606299213" bottom="0.74803149606299213" header="0.31496062992125984" footer="0.31496062992125984"/>
  <pageSetup paperSize="9" scale="9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62E63-8DB0-41D3-B2C8-B2C5564E079B}">
  <sheetPr>
    <pageSetUpPr fitToPage="1"/>
  </sheetPr>
  <dimension ref="A1:Z101"/>
  <sheetViews>
    <sheetView zoomScaleNormal="100" workbookViewId="0"/>
  </sheetViews>
  <sheetFormatPr defaultColWidth="9.1796875" defaultRowHeight="12.5" x14ac:dyDescent="0.25"/>
  <cols>
    <col min="1" max="1" width="39.26953125" style="569" customWidth="1"/>
    <col min="2" max="4" width="9" style="569" customWidth="1"/>
    <col min="5" max="7" width="10.7265625" style="569" customWidth="1"/>
    <col min="8" max="26" width="9.1796875" style="443"/>
    <col min="27" max="16384" width="9.1796875" style="569"/>
  </cols>
  <sheetData>
    <row r="1" spans="1:26" s="443" customFormat="1" ht="13" x14ac:dyDescent="0.3">
      <c r="A1" s="407" t="s">
        <v>371</v>
      </c>
    </row>
    <row r="2" spans="1:26" ht="18" customHeight="1" x14ac:dyDescent="0.25">
      <c r="A2" s="1749" t="s">
        <v>2005</v>
      </c>
      <c r="B2" s="1750"/>
      <c r="C2" s="1750"/>
      <c r="D2" s="1750"/>
      <c r="E2" s="1750"/>
      <c r="F2" s="1750"/>
      <c r="G2" s="1750"/>
    </row>
    <row r="3" spans="1:26" ht="7.5" customHeight="1" x14ac:dyDescent="0.25">
      <c r="A3" s="455"/>
      <c r="B3" s="990"/>
      <c r="C3" s="990"/>
      <c r="D3" s="990"/>
      <c r="E3" s="990"/>
      <c r="F3" s="990"/>
      <c r="G3" s="990"/>
    </row>
    <row r="4" spans="1:26" s="2060" customFormat="1" ht="16.5" customHeight="1" x14ac:dyDescent="0.3">
      <c r="A4" s="1752"/>
      <c r="B4" s="1752" t="s">
        <v>1954</v>
      </c>
      <c r="C4" s="1753">
        <v>2022</v>
      </c>
      <c r="D4" s="1753">
        <v>2021</v>
      </c>
      <c r="E4" s="1753">
        <v>2020</v>
      </c>
      <c r="F4" s="1753">
        <v>2019</v>
      </c>
      <c r="G4" s="1752">
        <v>2018</v>
      </c>
      <c r="H4" s="584"/>
      <c r="I4" s="584"/>
      <c r="J4" s="584"/>
      <c r="K4" s="584"/>
      <c r="L4" s="584"/>
      <c r="M4" s="584"/>
      <c r="N4" s="584"/>
      <c r="O4" s="584"/>
      <c r="P4" s="584"/>
      <c r="Q4" s="584"/>
      <c r="R4" s="584"/>
      <c r="S4" s="584"/>
      <c r="T4" s="584"/>
      <c r="U4" s="584"/>
      <c r="V4" s="584"/>
      <c r="W4" s="584"/>
      <c r="X4" s="584"/>
      <c r="Y4" s="584"/>
      <c r="Z4" s="584"/>
    </row>
    <row r="5" spans="1:26" ht="13" thickBot="1" x14ac:dyDescent="0.3">
      <c r="A5" s="2040" t="s">
        <v>2042</v>
      </c>
      <c r="B5" s="2061"/>
      <c r="C5" s="2061"/>
      <c r="D5" s="2061"/>
      <c r="E5" s="2061"/>
      <c r="F5" s="2061"/>
      <c r="G5" s="2061"/>
    </row>
    <row r="6" spans="1:26" ht="13" thickBot="1" x14ac:dyDescent="0.3">
      <c r="A6" s="904" t="s">
        <v>2043</v>
      </c>
      <c r="B6" s="2062"/>
      <c r="C6" s="2062"/>
      <c r="D6" s="2062"/>
      <c r="E6" s="2062"/>
      <c r="F6" s="2062"/>
      <c r="G6" s="2062"/>
    </row>
    <row r="7" spans="1:26" x14ac:dyDescent="0.25">
      <c r="A7" s="2063" t="s">
        <v>0</v>
      </c>
      <c r="B7" s="2064" t="s">
        <v>2021</v>
      </c>
      <c r="C7" s="2065">
        <v>238090.16200000004</v>
      </c>
      <c r="D7" s="2066">
        <v>199465.27900000013</v>
      </c>
      <c r="E7" s="2067">
        <v>168763.11699999994</v>
      </c>
      <c r="F7" s="2068">
        <v>195415.17599999998</v>
      </c>
      <c r="G7" s="2069">
        <v>167956.02099999998</v>
      </c>
    </row>
    <row r="8" spans="1:26" x14ac:dyDescent="0.25">
      <c r="A8" s="2070" t="s">
        <v>645</v>
      </c>
      <c r="B8" s="2071" t="s">
        <v>2021</v>
      </c>
      <c r="C8" s="2072">
        <v>1334.9470000000001</v>
      </c>
      <c r="D8" s="2073">
        <v>1241.9719999999998</v>
      </c>
      <c r="E8" s="2074">
        <v>1994.6189999999995</v>
      </c>
      <c r="F8" s="2075">
        <v>1641.0370000000003</v>
      </c>
      <c r="G8" s="2076">
        <v>1518.8780000000006</v>
      </c>
    </row>
    <row r="9" spans="1:26" x14ac:dyDescent="0.25">
      <c r="A9" s="464" t="s">
        <v>2044</v>
      </c>
      <c r="B9" s="2077" t="s">
        <v>2021</v>
      </c>
      <c r="C9" s="2078">
        <v>1334.9470000000001</v>
      </c>
      <c r="D9" s="2079">
        <v>1241.9719999999998</v>
      </c>
      <c r="E9" s="2080">
        <v>1994.6189999999995</v>
      </c>
      <c r="F9" s="1045">
        <v>1641.0370000000003</v>
      </c>
      <c r="G9" s="2081">
        <v>1518.8780000000006</v>
      </c>
    </row>
    <row r="10" spans="1:26" x14ac:dyDescent="0.25">
      <c r="A10" s="2082" t="s">
        <v>2045</v>
      </c>
      <c r="B10" s="2083" t="s">
        <v>2021</v>
      </c>
      <c r="C10" s="2084">
        <v>30004.710999999999</v>
      </c>
      <c r="D10" s="2085">
        <v>23729.579999999987</v>
      </c>
      <c r="E10" s="2086">
        <v>25164.995000000003</v>
      </c>
      <c r="F10" s="1008">
        <v>31688.146000000004</v>
      </c>
      <c r="G10" s="2087">
        <v>32404.501</v>
      </c>
    </row>
    <row r="11" spans="1:26" x14ac:dyDescent="0.25">
      <c r="A11" s="464" t="s">
        <v>30</v>
      </c>
      <c r="B11" s="2077" t="s">
        <v>2021</v>
      </c>
      <c r="C11" s="2078">
        <v>29383.726999999999</v>
      </c>
      <c r="D11" s="2079">
        <v>22678.425999999989</v>
      </c>
      <c r="E11" s="2080">
        <v>23281.877000000004</v>
      </c>
      <c r="F11" s="1045">
        <v>28062.586000000007</v>
      </c>
      <c r="G11" s="2081">
        <v>27671.718000000001</v>
      </c>
    </row>
    <row r="12" spans="1:26" x14ac:dyDescent="0.25">
      <c r="A12" s="464" t="s">
        <v>2046</v>
      </c>
      <c r="B12" s="2077" t="s">
        <v>2021</v>
      </c>
      <c r="C12" s="2078">
        <v>542.18700000000001</v>
      </c>
      <c r="D12" s="2079">
        <v>1008.456</v>
      </c>
      <c r="E12" s="2080">
        <v>1856.8309999999997</v>
      </c>
      <c r="F12" s="1045">
        <v>3614.2599999999993</v>
      </c>
      <c r="G12" s="2081">
        <v>4713.884</v>
      </c>
    </row>
    <row r="13" spans="1:26" x14ac:dyDescent="0.25">
      <c r="A13" s="468" t="s">
        <v>2047</v>
      </c>
      <c r="B13" s="1932" t="s">
        <v>2021</v>
      </c>
      <c r="C13" s="2088">
        <v>78.796999999999997</v>
      </c>
      <c r="D13" s="2089">
        <v>42.698000000000008</v>
      </c>
      <c r="E13" s="1929">
        <v>26.286999999999999</v>
      </c>
      <c r="F13" s="1053">
        <v>11.299999999999999</v>
      </c>
      <c r="G13" s="2090">
        <v>18.899000000000001</v>
      </c>
    </row>
    <row r="14" spans="1:26" x14ac:dyDescent="0.25">
      <c r="A14" s="2091" t="s">
        <v>2048</v>
      </c>
      <c r="B14" s="2092" t="s">
        <v>2021</v>
      </c>
      <c r="C14" s="2093">
        <v>5271.3130000000001</v>
      </c>
      <c r="D14" s="2094">
        <v>14171.656000000014</v>
      </c>
      <c r="E14" s="2095">
        <v>12242.961000000003</v>
      </c>
      <c r="F14" s="2096">
        <v>11828.863000000003</v>
      </c>
      <c r="G14" s="2097">
        <v>12207.216000000002</v>
      </c>
    </row>
    <row r="15" spans="1:26" x14ac:dyDescent="0.25">
      <c r="A15" s="1746" t="s">
        <v>558</v>
      </c>
      <c r="B15" s="2098" t="s">
        <v>2021</v>
      </c>
      <c r="C15" s="2099">
        <v>199.17400000000004</v>
      </c>
      <c r="D15" s="2100">
        <v>866.78700000000003</v>
      </c>
      <c r="E15" s="2101">
        <v>161.41500000000002</v>
      </c>
      <c r="F15" s="2102">
        <v>654.98300000000006</v>
      </c>
      <c r="G15" s="2103">
        <v>428.80600000000004</v>
      </c>
    </row>
    <row r="16" spans="1:26" x14ac:dyDescent="0.25">
      <c r="A16" s="1746" t="s">
        <v>2049</v>
      </c>
      <c r="B16" s="2098" t="s">
        <v>2021</v>
      </c>
      <c r="C16" s="2099">
        <v>5072.1390000000001</v>
      </c>
      <c r="D16" s="2100">
        <v>13304.869000000013</v>
      </c>
      <c r="E16" s="2101">
        <v>12081.546000000002</v>
      </c>
      <c r="F16" s="2102">
        <v>11173.880000000003</v>
      </c>
      <c r="G16" s="2103">
        <v>11778.410000000002</v>
      </c>
    </row>
    <row r="17" spans="1:7" x14ac:dyDescent="0.25">
      <c r="A17" s="2082" t="s">
        <v>2050</v>
      </c>
      <c r="B17" s="2092" t="s">
        <v>2021</v>
      </c>
      <c r="C17" s="2093">
        <v>179439.04600000003</v>
      </c>
      <c r="D17" s="2094">
        <v>138673.73400000008</v>
      </c>
      <c r="E17" s="2095">
        <v>107673.23399999994</v>
      </c>
      <c r="F17" s="2096">
        <v>121574.35399999996</v>
      </c>
      <c r="G17" s="2097">
        <v>100917.14199999998</v>
      </c>
    </row>
    <row r="18" spans="1:7" x14ac:dyDescent="0.25">
      <c r="A18" s="464" t="s">
        <v>2051</v>
      </c>
      <c r="B18" s="2104" t="s">
        <v>2021</v>
      </c>
      <c r="C18" s="2105">
        <v>103028.24400000001</v>
      </c>
      <c r="D18" s="2106">
        <v>85208.088000000062</v>
      </c>
      <c r="E18" s="2107">
        <v>68079.446999999927</v>
      </c>
      <c r="F18" s="2102">
        <v>65002.093999999968</v>
      </c>
      <c r="G18" s="2108">
        <v>59227.601999999977</v>
      </c>
    </row>
    <row r="19" spans="1:7" x14ac:dyDescent="0.25">
      <c r="A19" s="464" t="s">
        <v>2052</v>
      </c>
      <c r="B19" s="2098" t="s">
        <v>2021</v>
      </c>
      <c r="C19" s="2099">
        <v>76410.802000000011</v>
      </c>
      <c r="D19" s="2100">
        <v>53465.646000000015</v>
      </c>
      <c r="E19" s="2101">
        <v>39593.787000000018</v>
      </c>
      <c r="F19" s="2102">
        <v>56572.26</v>
      </c>
      <c r="G19" s="2103">
        <v>41689.54</v>
      </c>
    </row>
    <row r="20" spans="1:7" x14ac:dyDescent="0.25">
      <c r="A20" s="2082" t="s">
        <v>2053</v>
      </c>
      <c r="B20" s="2109" t="s">
        <v>2021</v>
      </c>
      <c r="C20" s="2110">
        <v>9798.0529999999981</v>
      </c>
      <c r="D20" s="2111">
        <v>7802.0290000000059</v>
      </c>
      <c r="E20" s="2112">
        <v>7844.43</v>
      </c>
      <c r="F20" s="2096">
        <v>9322.625</v>
      </c>
      <c r="G20" s="2113">
        <v>6685.5420000000022</v>
      </c>
    </row>
    <row r="21" spans="1:7" x14ac:dyDescent="0.25">
      <c r="A21" s="464" t="s">
        <v>2054</v>
      </c>
      <c r="B21" s="2104" t="s">
        <v>2021</v>
      </c>
      <c r="C21" s="2105">
        <v>9798.0529999999981</v>
      </c>
      <c r="D21" s="2106">
        <v>7802.0290000000059</v>
      </c>
      <c r="E21" s="2107">
        <v>7844.43</v>
      </c>
      <c r="F21" s="2102">
        <v>9322.625</v>
      </c>
      <c r="G21" s="2108">
        <v>6685.5420000000022</v>
      </c>
    </row>
    <row r="22" spans="1:7" x14ac:dyDescent="0.25">
      <c r="A22" s="2082" t="s">
        <v>2055</v>
      </c>
      <c r="B22" s="2109" t="s">
        <v>2021</v>
      </c>
      <c r="C22" s="2110">
        <v>12006.130999999999</v>
      </c>
      <c r="D22" s="2111">
        <v>13739.426000000003</v>
      </c>
      <c r="E22" s="2112">
        <v>13678.228999999999</v>
      </c>
      <c r="F22" s="2096">
        <v>18404.815000000002</v>
      </c>
      <c r="G22" s="2113">
        <v>14051.588000000003</v>
      </c>
    </row>
    <row r="23" spans="1:7" x14ac:dyDescent="0.25">
      <c r="A23" s="464" t="s">
        <v>2056</v>
      </c>
      <c r="B23" s="2104" t="s">
        <v>2021</v>
      </c>
      <c r="C23" s="2105">
        <v>1634.223</v>
      </c>
      <c r="D23" s="2106">
        <v>2716.9829999999988</v>
      </c>
      <c r="E23" s="2107">
        <v>3699.9339999999993</v>
      </c>
      <c r="F23" s="2102">
        <v>5137.6559999999999</v>
      </c>
      <c r="G23" s="2108">
        <v>1899.4880000000001</v>
      </c>
    </row>
    <row r="24" spans="1:7" x14ac:dyDescent="0.25">
      <c r="A24" s="464" t="s">
        <v>2057</v>
      </c>
      <c r="B24" s="2104" t="s">
        <v>2021</v>
      </c>
      <c r="C24" s="2105">
        <v>3599.0120000000002</v>
      </c>
      <c r="D24" s="2106">
        <v>4138.6660000000002</v>
      </c>
      <c r="E24" s="2107">
        <v>2932.3349999999987</v>
      </c>
      <c r="F24" s="2102">
        <v>5994.3140000000012</v>
      </c>
      <c r="G24" s="2108">
        <v>5684.4710000000005</v>
      </c>
    </row>
    <row r="25" spans="1:7" x14ac:dyDescent="0.25">
      <c r="A25" s="464" t="s">
        <v>2058</v>
      </c>
      <c r="B25" s="2104" t="s">
        <v>2021</v>
      </c>
      <c r="C25" s="2105">
        <v>1736.8539999999998</v>
      </c>
      <c r="D25" s="2106">
        <v>2645.1190000000001</v>
      </c>
      <c r="E25" s="2107">
        <v>4300.491</v>
      </c>
      <c r="F25" s="2102">
        <v>3389.755000000001</v>
      </c>
      <c r="G25" s="2108">
        <v>931.85100000000023</v>
      </c>
    </row>
    <row r="26" spans="1:7" x14ac:dyDescent="0.25">
      <c r="A26" s="464" t="s">
        <v>2059</v>
      </c>
      <c r="B26" s="2077" t="s">
        <v>2021</v>
      </c>
      <c r="C26" s="2078">
        <v>5036.0419999999995</v>
      </c>
      <c r="D26" s="2079">
        <v>4238.6580000000022</v>
      </c>
      <c r="E26" s="2080">
        <v>2745.4690000000001</v>
      </c>
      <c r="F26" s="2102">
        <v>3883.0899999999992</v>
      </c>
      <c r="G26" s="2081">
        <v>5535.7780000000012</v>
      </c>
    </row>
    <row r="27" spans="1:7" x14ac:dyDescent="0.25">
      <c r="A27" s="2082" t="s">
        <v>2060</v>
      </c>
      <c r="B27" s="2083" t="s">
        <v>2021</v>
      </c>
      <c r="C27" s="2084">
        <v>235.96100000000001</v>
      </c>
      <c r="D27" s="2085">
        <v>106.88200000000001</v>
      </c>
      <c r="E27" s="2086">
        <v>164.64899999999994</v>
      </c>
      <c r="F27" s="2096">
        <v>955.3359999999999</v>
      </c>
      <c r="G27" s="2114">
        <v>171.154</v>
      </c>
    </row>
    <row r="28" spans="1:7" x14ac:dyDescent="0.25">
      <c r="A28" s="464" t="s">
        <v>2061</v>
      </c>
      <c r="B28" s="2077" t="s">
        <v>2021</v>
      </c>
      <c r="C28" s="2078">
        <v>235.96100000000001</v>
      </c>
      <c r="D28" s="2079">
        <v>106.88200000000001</v>
      </c>
      <c r="E28" s="2080">
        <v>164.64899999999994</v>
      </c>
      <c r="F28" s="2096">
        <v>955.3359999999999</v>
      </c>
      <c r="G28" s="2115">
        <v>171.154</v>
      </c>
    </row>
    <row r="29" spans="1:7" ht="6.75" customHeight="1" x14ac:dyDescent="0.25">
      <c r="A29" s="464"/>
      <c r="B29" s="2077"/>
      <c r="C29" s="1838"/>
      <c r="D29" s="2116"/>
      <c r="E29" s="2117"/>
      <c r="F29" s="2096"/>
      <c r="G29" s="2118"/>
    </row>
    <row r="30" spans="1:7" ht="13" thickBot="1" x14ac:dyDescent="0.3">
      <c r="A30" s="2119" t="s">
        <v>2062</v>
      </c>
      <c r="B30" s="2120" t="s">
        <v>319</v>
      </c>
      <c r="C30" s="2121">
        <v>0.30367582427205886</v>
      </c>
      <c r="D30" s="2121">
        <v>0.31353332711977233</v>
      </c>
      <c r="E30" s="2122">
        <v>0.31393471474473339</v>
      </c>
      <c r="F30" s="2123">
        <v>0.32622038295479527</v>
      </c>
      <c r="G30" s="2124">
        <v>0.28999999999999998</v>
      </c>
    </row>
    <row r="31" spans="1:7" ht="26.25" customHeight="1" thickBot="1" x14ac:dyDescent="0.3">
      <c r="A31" s="2082" t="s">
        <v>2063</v>
      </c>
      <c r="B31" s="2061"/>
      <c r="C31" s="2061"/>
      <c r="D31" s="2061"/>
      <c r="E31" s="2061"/>
      <c r="F31" s="2061"/>
      <c r="G31" s="2061"/>
    </row>
    <row r="32" spans="1:7" x14ac:dyDescent="0.25">
      <c r="A32" s="2125" t="s">
        <v>0</v>
      </c>
      <c r="B32" s="2064" t="s">
        <v>2021</v>
      </c>
      <c r="C32" s="2065">
        <v>469727.15600000002</v>
      </c>
      <c r="D32" s="2126">
        <v>408142.64699999988</v>
      </c>
      <c r="E32" s="2127">
        <v>352193.66399999987</v>
      </c>
      <c r="F32" s="2068">
        <v>424293.08799999993</v>
      </c>
      <c r="G32" s="2069">
        <v>417469.18299999996</v>
      </c>
    </row>
    <row r="33" spans="1:7" x14ac:dyDescent="0.25">
      <c r="A33" s="2070" t="s">
        <v>645</v>
      </c>
      <c r="B33" s="2071" t="s">
        <v>2021</v>
      </c>
      <c r="C33" s="2072">
        <v>486.95800000000008</v>
      </c>
      <c r="D33" s="2128">
        <v>1832.8570000000002</v>
      </c>
      <c r="E33" s="2129">
        <v>2049.9119999999998</v>
      </c>
      <c r="F33" s="2075">
        <v>2112.0930000000003</v>
      </c>
      <c r="G33" s="2076">
        <v>1029.22</v>
      </c>
    </row>
    <row r="34" spans="1:7" x14ac:dyDescent="0.25">
      <c r="A34" s="464" t="s">
        <v>2044</v>
      </c>
      <c r="B34" s="2077" t="s">
        <v>2021</v>
      </c>
      <c r="C34" s="2078">
        <v>486.95800000000008</v>
      </c>
      <c r="D34" s="2130">
        <v>1832.8570000000002</v>
      </c>
      <c r="E34" s="2131">
        <v>2049.9119999999998</v>
      </c>
      <c r="F34" s="1045">
        <v>2112.0930000000003</v>
      </c>
      <c r="G34" s="2081">
        <v>1029.22</v>
      </c>
    </row>
    <row r="35" spans="1:7" x14ac:dyDescent="0.25">
      <c r="A35" s="2082" t="s">
        <v>2045</v>
      </c>
      <c r="B35" s="2083" t="s">
        <v>2021</v>
      </c>
      <c r="C35" s="2084">
        <v>135225.93400000001</v>
      </c>
      <c r="D35" s="2132">
        <v>105156.32199999993</v>
      </c>
      <c r="E35" s="2133">
        <v>107880.24999999996</v>
      </c>
      <c r="F35" s="1008">
        <v>114034.35599999999</v>
      </c>
      <c r="G35" s="2087">
        <v>134580.81399999995</v>
      </c>
    </row>
    <row r="36" spans="1:7" x14ac:dyDescent="0.25">
      <c r="A36" s="464" t="s">
        <v>30</v>
      </c>
      <c r="B36" s="1838" t="s">
        <v>2021</v>
      </c>
      <c r="C36" s="2078">
        <v>64377.656999999999</v>
      </c>
      <c r="D36" s="2130">
        <v>52547.951999999947</v>
      </c>
      <c r="E36" s="2131">
        <v>54740.83799999996</v>
      </c>
      <c r="F36" s="1045">
        <v>55161.163999999975</v>
      </c>
      <c r="G36" s="2081">
        <v>71875.442999999985</v>
      </c>
    </row>
    <row r="37" spans="1:7" x14ac:dyDescent="0.25">
      <c r="A37" s="464" t="s">
        <v>2046</v>
      </c>
      <c r="B37" s="2077" t="s">
        <v>2021</v>
      </c>
      <c r="C37" s="2078">
        <v>70208.31700000001</v>
      </c>
      <c r="D37" s="2130">
        <v>52159.573999999986</v>
      </c>
      <c r="E37" s="2131">
        <v>52848.87799999999</v>
      </c>
      <c r="F37" s="1045">
        <v>57751.039000000004</v>
      </c>
      <c r="G37" s="2081">
        <v>61899.141999999985</v>
      </c>
    </row>
    <row r="38" spans="1:7" x14ac:dyDescent="0.25">
      <c r="A38" s="468" t="s">
        <v>2047</v>
      </c>
      <c r="B38" s="1932" t="s">
        <v>2021</v>
      </c>
      <c r="C38" s="2088">
        <v>639.96</v>
      </c>
      <c r="D38" s="2134">
        <v>448.79599999999988</v>
      </c>
      <c r="E38" s="2135">
        <v>290.53400000000011</v>
      </c>
      <c r="F38" s="1045">
        <v>1122.1529999999998</v>
      </c>
      <c r="G38" s="2090">
        <v>806.22900000000016</v>
      </c>
    </row>
    <row r="39" spans="1:7" x14ac:dyDescent="0.25">
      <c r="A39" s="2136" t="s">
        <v>2048</v>
      </c>
      <c r="B39" s="2092" t="s">
        <v>2021</v>
      </c>
      <c r="C39" s="2093">
        <v>13290.255999999999</v>
      </c>
      <c r="D39" s="2137">
        <v>33306.744000000021</v>
      </c>
      <c r="E39" s="2138">
        <v>16756.347000000005</v>
      </c>
      <c r="F39" s="1008">
        <v>20965.33199999998</v>
      </c>
      <c r="G39" s="2097">
        <v>24556.693000000017</v>
      </c>
    </row>
    <row r="40" spans="1:7" x14ac:dyDescent="0.25">
      <c r="A40" s="464" t="s">
        <v>558</v>
      </c>
      <c r="B40" s="2098" t="s">
        <v>2021</v>
      </c>
      <c r="C40" s="2099">
        <v>459.11300000000006</v>
      </c>
      <c r="D40" s="2139">
        <v>503.74</v>
      </c>
      <c r="E40" s="2140">
        <v>631.66300000000012</v>
      </c>
      <c r="F40" s="1045">
        <v>993.64300000000003</v>
      </c>
      <c r="G40" s="2103">
        <v>1237.9050000000004</v>
      </c>
    </row>
    <row r="41" spans="1:7" x14ac:dyDescent="0.25">
      <c r="A41" s="464" t="s">
        <v>2049</v>
      </c>
      <c r="B41" s="2098" t="s">
        <v>2021</v>
      </c>
      <c r="C41" s="2099">
        <v>12831.143</v>
      </c>
      <c r="D41" s="2139">
        <v>32803.004000000023</v>
      </c>
      <c r="E41" s="2140">
        <v>16124.684000000007</v>
      </c>
      <c r="F41" s="1045">
        <v>19971.68899999998</v>
      </c>
      <c r="G41" s="2103">
        <v>23318.788000000019</v>
      </c>
    </row>
    <row r="42" spans="1:7" x14ac:dyDescent="0.25">
      <c r="A42" s="2082" t="s">
        <v>2050</v>
      </c>
      <c r="B42" s="2109" t="s">
        <v>2021</v>
      </c>
      <c r="C42" s="2110">
        <v>175109.11799999999</v>
      </c>
      <c r="D42" s="2141">
        <v>112359.26499999987</v>
      </c>
      <c r="E42" s="2142">
        <v>80165.777999999962</v>
      </c>
      <c r="F42" s="1008">
        <v>129683.90299999999</v>
      </c>
      <c r="G42" s="2113">
        <v>115279.13899999998</v>
      </c>
    </row>
    <row r="43" spans="1:7" x14ac:dyDescent="0.25">
      <c r="A43" s="464" t="s">
        <v>2051</v>
      </c>
      <c r="B43" s="2104" t="s">
        <v>2021</v>
      </c>
      <c r="C43" s="2105">
        <v>38475.769000000008</v>
      </c>
      <c r="D43" s="2143">
        <v>27150.04</v>
      </c>
      <c r="E43" s="2144">
        <v>22953.554999999989</v>
      </c>
      <c r="F43" s="1045">
        <v>36888.039000000004</v>
      </c>
      <c r="G43" s="2108">
        <v>37818.224000000002</v>
      </c>
    </row>
    <row r="44" spans="1:7" x14ac:dyDescent="0.25">
      <c r="A44" s="464" t="s">
        <v>2052</v>
      </c>
      <c r="B44" s="2098" t="s">
        <v>2021</v>
      </c>
      <c r="C44" s="2099">
        <v>136633.34899999999</v>
      </c>
      <c r="D44" s="2139">
        <v>85209.224999999875</v>
      </c>
      <c r="E44" s="2140">
        <v>57212.222999999969</v>
      </c>
      <c r="F44" s="1053">
        <v>92795.863999999987</v>
      </c>
      <c r="G44" s="2103">
        <v>77460.914999999979</v>
      </c>
    </row>
    <row r="45" spans="1:7" x14ac:dyDescent="0.25">
      <c r="A45" s="2082" t="s">
        <v>2053</v>
      </c>
      <c r="B45" s="2109" t="s">
        <v>2021</v>
      </c>
      <c r="C45" s="2110">
        <v>44518.167999999998</v>
      </c>
      <c r="D45" s="2141">
        <v>44933.699000000051</v>
      </c>
      <c r="E45" s="2142">
        <v>35784.247999999956</v>
      </c>
      <c r="F45" s="1008">
        <v>36575.297999999981</v>
      </c>
      <c r="G45" s="2113">
        <v>31626.718999999986</v>
      </c>
    </row>
    <row r="46" spans="1:7" x14ac:dyDescent="0.25">
      <c r="A46" s="464" t="s">
        <v>2054</v>
      </c>
      <c r="B46" s="2104" t="s">
        <v>2021</v>
      </c>
      <c r="C46" s="2105">
        <v>44518.167999999998</v>
      </c>
      <c r="D46" s="2143">
        <v>44933.699000000051</v>
      </c>
      <c r="E46" s="2144">
        <v>35784.247999999956</v>
      </c>
      <c r="F46" s="1045">
        <v>36575.297999999981</v>
      </c>
      <c r="G46" s="2108">
        <v>31626.718999999986</v>
      </c>
    </row>
    <row r="47" spans="1:7" x14ac:dyDescent="0.25">
      <c r="A47" s="2082" t="s">
        <v>2055</v>
      </c>
      <c r="B47" s="2109" t="s">
        <v>2021</v>
      </c>
      <c r="C47" s="2110">
        <v>97184.044999999998</v>
      </c>
      <c r="D47" s="2141">
        <v>107873.02600000003</v>
      </c>
      <c r="E47" s="2142">
        <v>107003.77200000001</v>
      </c>
      <c r="F47" s="1008">
        <v>117051.11600000001</v>
      </c>
      <c r="G47" s="2113">
        <v>110041.92199999999</v>
      </c>
    </row>
    <row r="48" spans="1:7" x14ac:dyDescent="0.25">
      <c r="A48" s="464" t="s">
        <v>2056</v>
      </c>
      <c r="B48" s="2104" t="s">
        <v>2021</v>
      </c>
      <c r="C48" s="2105">
        <v>45269.498999999996</v>
      </c>
      <c r="D48" s="2143">
        <v>47531.655000000013</v>
      </c>
      <c r="E48" s="2144">
        <v>45625.19000000001</v>
      </c>
      <c r="F48" s="1045">
        <v>51247.742999999995</v>
      </c>
      <c r="G48" s="2108">
        <v>45088.236000000004</v>
      </c>
    </row>
    <row r="49" spans="1:26" x14ac:dyDescent="0.25">
      <c r="A49" s="464" t="s">
        <v>2057</v>
      </c>
      <c r="B49" s="2104" t="s">
        <v>2021</v>
      </c>
      <c r="C49" s="2105">
        <v>27751.468000000001</v>
      </c>
      <c r="D49" s="2143">
        <v>30242.688999999995</v>
      </c>
      <c r="E49" s="2144">
        <v>27088.576999999997</v>
      </c>
      <c r="F49" s="1045">
        <v>25060.707999999999</v>
      </c>
      <c r="G49" s="2108">
        <v>24395.068000000003</v>
      </c>
    </row>
    <row r="50" spans="1:26" x14ac:dyDescent="0.25">
      <c r="A50" s="464" t="s">
        <v>2058</v>
      </c>
      <c r="B50" s="2104" t="s">
        <v>2021</v>
      </c>
      <c r="C50" s="2105">
        <v>20043.392999999996</v>
      </c>
      <c r="D50" s="2143">
        <v>24818.528000000002</v>
      </c>
      <c r="E50" s="2144">
        <v>28938.999000000011</v>
      </c>
      <c r="F50" s="1045">
        <v>34152.610999999997</v>
      </c>
      <c r="G50" s="2108">
        <v>28078.566999999999</v>
      </c>
    </row>
    <row r="51" spans="1:26" x14ac:dyDescent="0.25">
      <c r="A51" s="464" t="s">
        <v>2059</v>
      </c>
      <c r="B51" s="2077" t="s">
        <v>2021</v>
      </c>
      <c r="C51" s="2078">
        <v>4119.6850000000004</v>
      </c>
      <c r="D51" s="2130">
        <v>5280.1540000000032</v>
      </c>
      <c r="E51" s="2131">
        <v>5351.0059999999994</v>
      </c>
      <c r="F51" s="1045">
        <v>6590.0540000000001</v>
      </c>
      <c r="G51" s="2108">
        <v>12480.050999999998</v>
      </c>
    </row>
    <row r="52" spans="1:26" x14ac:dyDescent="0.25">
      <c r="A52" s="2145" t="s">
        <v>2060</v>
      </c>
      <c r="B52" s="2146" t="s">
        <v>2021</v>
      </c>
      <c r="C52" s="2084">
        <v>3912.6769999999997</v>
      </c>
      <c r="D52" s="2132">
        <v>2680.7340000000004</v>
      </c>
      <c r="E52" s="2133">
        <v>2553.3569999999995</v>
      </c>
      <c r="F52" s="1008">
        <v>3870.9900000000002</v>
      </c>
      <c r="G52" s="2113">
        <v>354.67599999999999</v>
      </c>
    </row>
    <row r="53" spans="1:26" x14ac:dyDescent="0.25">
      <c r="A53" s="468" t="s">
        <v>2061</v>
      </c>
      <c r="B53" s="1932" t="s">
        <v>2021</v>
      </c>
      <c r="C53" s="2088">
        <v>3912.6769999999997</v>
      </c>
      <c r="D53" s="2134">
        <v>2680.7340000000004</v>
      </c>
      <c r="E53" s="2135">
        <v>2553.3569999999995</v>
      </c>
      <c r="F53" s="2147">
        <v>3870.9900000000002</v>
      </c>
      <c r="G53" s="2103">
        <v>354.67599999999999</v>
      </c>
    </row>
    <row r="54" spans="1:26" ht="5.25" customHeight="1" x14ac:dyDescent="0.25">
      <c r="A54" s="2148"/>
      <c r="B54" s="2149"/>
      <c r="C54" s="2150"/>
      <c r="D54" s="2151"/>
      <c r="E54" s="2152"/>
      <c r="F54" s="2153"/>
      <c r="G54" s="2154"/>
    </row>
    <row r="55" spans="1:26" ht="13" thickBot="1" x14ac:dyDescent="0.3">
      <c r="A55" s="2155" t="s">
        <v>2064</v>
      </c>
      <c r="B55" s="2156" t="s">
        <v>319</v>
      </c>
      <c r="C55" s="2157">
        <v>0.42903020283304727</v>
      </c>
      <c r="D55" s="2157">
        <v>0.49087634634878508</v>
      </c>
      <c r="E55" s="2158">
        <v>0.51682548767472447</v>
      </c>
      <c r="F55" s="2159">
        <v>0.53051803281772347</v>
      </c>
      <c r="G55" s="2160">
        <v>0.55338461540276551</v>
      </c>
    </row>
    <row r="56" spans="1:26" x14ac:dyDescent="0.25">
      <c r="A56" s="458" t="s">
        <v>2065</v>
      </c>
      <c r="B56" s="455"/>
      <c r="C56" s="455"/>
      <c r="D56" s="455"/>
      <c r="E56" s="455"/>
      <c r="F56" s="455"/>
      <c r="G56" s="455"/>
    </row>
    <row r="57" spans="1:26" ht="12.75" customHeight="1" x14ac:dyDescent="0.25">
      <c r="A57" s="464" t="s">
        <v>2066</v>
      </c>
      <c r="B57" s="1744"/>
      <c r="C57" s="1744"/>
      <c r="D57" s="1744"/>
      <c r="E57" s="1744"/>
      <c r="F57" s="1744"/>
      <c r="G57" s="1744"/>
    </row>
    <row r="58" spans="1:26" ht="26.25" customHeight="1" thickBot="1" x14ac:dyDescent="0.3">
      <c r="A58" s="2161" t="s">
        <v>2067</v>
      </c>
      <c r="B58" s="2162"/>
      <c r="C58" s="2162"/>
      <c r="D58" s="2162"/>
      <c r="E58" s="2162"/>
      <c r="F58" s="2162"/>
      <c r="G58" s="2162"/>
    </row>
    <row r="59" spans="1:26" ht="15" customHeight="1" x14ac:dyDescent="0.25">
      <c r="A59" s="2163" t="s">
        <v>2068</v>
      </c>
      <c r="B59" s="2164"/>
      <c r="C59" s="2164"/>
      <c r="D59" s="2164"/>
      <c r="E59" s="2164"/>
      <c r="F59" s="2164"/>
      <c r="G59" s="2164"/>
    </row>
    <row r="60" spans="1:26" ht="26.25" customHeight="1" x14ac:dyDescent="0.25">
      <c r="A60" s="469" t="s">
        <v>431</v>
      </c>
      <c r="B60" s="2165" t="s">
        <v>319</v>
      </c>
      <c r="C60" s="2166">
        <v>81.8</v>
      </c>
      <c r="D60" s="2167">
        <v>81.3</v>
      </c>
      <c r="E60" s="468">
        <v>85.7</v>
      </c>
      <c r="F60" s="2168">
        <v>82.8</v>
      </c>
      <c r="G60" s="2169">
        <v>81</v>
      </c>
      <c r="Z60" s="569"/>
    </row>
    <row r="61" spans="1:26" ht="13.5" customHeight="1" x14ac:dyDescent="0.25">
      <c r="A61" s="469" t="s">
        <v>432</v>
      </c>
      <c r="B61" s="2165" t="s">
        <v>319</v>
      </c>
      <c r="C61" s="2166">
        <v>69.5</v>
      </c>
      <c r="D61" s="2170">
        <v>69</v>
      </c>
      <c r="E61" s="464">
        <v>70.099999999999994</v>
      </c>
      <c r="F61" s="2171">
        <v>68.400000000000006</v>
      </c>
      <c r="G61" s="2171">
        <v>69.3</v>
      </c>
      <c r="Z61" s="569"/>
    </row>
    <row r="62" spans="1:26" ht="13.5" customHeight="1" x14ac:dyDescent="0.25">
      <c r="A62" s="469" t="s">
        <v>433</v>
      </c>
      <c r="B62" s="2165" t="s">
        <v>319</v>
      </c>
      <c r="C62" s="2166">
        <v>45.2</v>
      </c>
      <c r="D62" s="2172">
        <v>46.1</v>
      </c>
      <c r="E62" s="464">
        <v>43.4</v>
      </c>
      <c r="F62" s="2171">
        <v>38.700000000000003</v>
      </c>
      <c r="G62" s="2171">
        <v>38.799999999999997</v>
      </c>
      <c r="Z62" s="569"/>
    </row>
    <row r="63" spans="1:26" ht="13.5" customHeight="1" thickBot="1" x14ac:dyDescent="0.3">
      <c r="A63" s="2173" t="s">
        <v>436</v>
      </c>
      <c r="B63" s="2174" t="s">
        <v>319</v>
      </c>
      <c r="C63" s="2175">
        <v>37.1</v>
      </c>
      <c r="D63" s="2176">
        <v>37.5</v>
      </c>
      <c r="E63" s="2177">
        <v>37.6</v>
      </c>
      <c r="F63" s="2178">
        <v>38.6</v>
      </c>
      <c r="G63" s="2178">
        <v>39.4</v>
      </c>
      <c r="Z63" s="569"/>
    </row>
    <row r="64" spans="1:26" ht="19.5" customHeight="1" x14ac:dyDescent="0.25">
      <c r="A64" s="458" t="s">
        <v>2069</v>
      </c>
      <c r="B64" s="464"/>
      <c r="C64" s="464"/>
      <c r="D64" s="464"/>
      <c r="E64" s="464"/>
      <c r="F64" s="464"/>
      <c r="G64" s="464"/>
      <c r="Z64" s="569"/>
    </row>
    <row r="65" spans="1:7" x14ac:dyDescent="0.25">
      <c r="A65" s="443"/>
      <c r="B65" s="443"/>
      <c r="C65" s="443"/>
      <c r="D65" s="443"/>
      <c r="E65" s="443"/>
      <c r="F65" s="443"/>
      <c r="G65" s="443"/>
    </row>
    <row r="66" spans="1:7" x14ac:dyDescent="0.25">
      <c r="A66" s="443"/>
      <c r="B66" s="443"/>
      <c r="C66" s="443"/>
      <c r="D66" s="443"/>
      <c r="E66" s="443"/>
      <c r="F66" s="443"/>
      <c r="G66" s="443"/>
    </row>
    <row r="67" spans="1:7" x14ac:dyDescent="0.25">
      <c r="A67" s="443"/>
      <c r="B67" s="443"/>
      <c r="C67" s="443"/>
      <c r="D67" s="443"/>
      <c r="E67" s="443"/>
      <c r="F67" s="443"/>
      <c r="G67" s="443"/>
    </row>
    <row r="68" spans="1:7" x14ac:dyDescent="0.25">
      <c r="A68" s="443"/>
      <c r="B68" s="443"/>
      <c r="C68" s="443"/>
      <c r="D68" s="443"/>
      <c r="E68" s="443"/>
      <c r="F68" s="443"/>
      <c r="G68" s="443"/>
    </row>
    <row r="69" spans="1:7" x14ac:dyDescent="0.25">
      <c r="A69" s="443"/>
      <c r="B69" s="443"/>
      <c r="C69" s="443"/>
      <c r="D69" s="443"/>
      <c r="E69" s="443"/>
      <c r="F69" s="443"/>
      <c r="G69" s="443"/>
    </row>
    <row r="70" spans="1:7" x14ac:dyDescent="0.25">
      <c r="A70" s="443"/>
      <c r="B70" s="443"/>
      <c r="C70" s="443"/>
      <c r="D70" s="443"/>
      <c r="E70" s="443"/>
      <c r="F70" s="443"/>
      <c r="G70" s="443"/>
    </row>
    <row r="71" spans="1:7" x14ac:dyDescent="0.25">
      <c r="A71" s="443"/>
      <c r="B71" s="443"/>
      <c r="C71" s="443"/>
      <c r="D71" s="443"/>
      <c r="E71" s="443"/>
      <c r="F71" s="443"/>
      <c r="G71" s="443"/>
    </row>
    <row r="72" spans="1:7" x14ac:dyDescent="0.25">
      <c r="A72" s="443"/>
      <c r="B72" s="443"/>
      <c r="C72" s="443"/>
      <c r="D72" s="443"/>
      <c r="E72" s="443"/>
      <c r="F72" s="443"/>
      <c r="G72" s="443"/>
    </row>
    <row r="73" spans="1:7" x14ac:dyDescent="0.25">
      <c r="A73" s="443"/>
      <c r="B73" s="443"/>
      <c r="C73" s="443"/>
      <c r="D73" s="443"/>
      <c r="E73" s="443"/>
      <c r="F73" s="443"/>
      <c r="G73" s="443"/>
    </row>
    <row r="74" spans="1:7" x14ac:dyDescent="0.25">
      <c r="A74" s="443"/>
      <c r="B74" s="443"/>
      <c r="C74" s="443"/>
      <c r="D74" s="443"/>
      <c r="E74" s="443"/>
      <c r="F74" s="443"/>
      <c r="G74" s="443"/>
    </row>
    <row r="75" spans="1:7" x14ac:dyDescent="0.25">
      <c r="A75" s="443"/>
      <c r="B75" s="443"/>
      <c r="C75" s="443"/>
      <c r="D75" s="443"/>
      <c r="E75" s="443"/>
      <c r="F75" s="443"/>
      <c r="G75" s="443"/>
    </row>
    <row r="76" spans="1:7" x14ac:dyDescent="0.25">
      <c r="A76" s="443"/>
      <c r="B76" s="443"/>
      <c r="C76" s="443"/>
      <c r="D76" s="443"/>
      <c r="E76" s="443"/>
      <c r="F76" s="443"/>
      <c r="G76" s="443"/>
    </row>
    <row r="77" spans="1:7" x14ac:dyDescent="0.25">
      <c r="A77" s="443"/>
      <c r="B77" s="443"/>
      <c r="C77" s="443"/>
      <c r="D77" s="443"/>
      <c r="E77" s="443"/>
      <c r="F77" s="443"/>
      <c r="G77" s="443"/>
    </row>
    <row r="78" spans="1:7" x14ac:dyDescent="0.25">
      <c r="A78" s="443"/>
      <c r="B78" s="443"/>
      <c r="C78" s="443"/>
      <c r="D78" s="443"/>
      <c r="E78" s="443"/>
      <c r="F78" s="443"/>
      <c r="G78" s="443"/>
    </row>
    <row r="79" spans="1:7" x14ac:dyDescent="0.25">
      <c r="A79" s="443"/>
      <c r="B79" s="443"/>
      <c r="C79" s="443"/>
      <c r="D79" s="443"/>
      <c r="E79" s="443"/>
      <c r="F79" s="443"/>
      <c r="G79" s="443"/>
    </row>
    <row r="80" spans="1:7" x14ac:dyDescent="0.25">
      <c r="A80" s="443"/>
      <c r="B80" s="443"/>
      <c r="C80" s="443"/>
      <c r="D80" s="443"/>
      <c r="E80" s="443"/>
      <c r="F80" s="443"/>
      <c r="G80" s="443"/>
    </row>
    <row r="81" spans="1:7" x14ac:dyDescent="0.25">
      <c r="A81" s="443"/>
      <c r="B81" s="443"/>
      <c r="C81" s="443"/>
      <c r="D81" s="443"/>
      <c r="E81" s="443"/>
      <c r="F81" s="443"/>
      <c r="G81" s="443"/>
    </row>
    <row r="82" spans="1:7" x14ac:dyDescent="0.25">
      <c r="A82" s="443"/>
      <c r="B82" s="443"/>
      <c r="C82" s="443"/>
      <c r="D82" s="443"/>
      <c r="E82" s="443"/>
      <c r="F82" s="443"/>
      <c r="G82" s="443"/>
    </row>
    <row r="83" spans="1:7" x14ac:dyDescent="0.25">
      <c r="A83" s="443"/>
      <c r="B83" s="443"/>
      <c r="C83" s="443"/>
      <c r="D83" s="443"/>
      <c r="E83" s="443"/>
      <c r="F83" s="443"/>
      <c r="G83" s="443"/>
    </row>
    <row r="84" spans="1:7" x14ac:dyDescent="0.25">
      <c r="A84" s="443"/>
      <c r="B84" s="443"/>
      <c r="C84" s="443"/>
      <c r="D84" s="443"/>
      <c r="E84" s="443"/>
      <c r="F84" s="443"/>
      <c r="G84" s="443"/>
    </row>
    <row r="85" spans="1:7" x14ac:dyDescent="0.25">
      <c r="A85" s="443"/>
      <c r="B85" s="443"/>
      <c r="C85" s="443"/>
      <c r="D85" s="443"/>
      <c r="E85" s="443"/>
      <c r="F85" s="443"/>
      <c r="G85" s="443"/>
    </row>
    <row r="86" spans="1:7" x14ac:dyDescent="0.25">
      <c r="A86" s="443"/>
      <c r="B86" s="443"/>
      <c r="C86" s="443"/>
      <c r="D86" s="443"/>
      <c r="E86" s="443"/>
      <c r="F86" s="443"/>
      <c r="G86" s="443"/>
    </row>
    <row r="87" spans="1:7" x14ac:dyDescent="0.25">
      <c r="A87" s="443"/>
      <c r="B87" s="443"/>
      <c r="C87" s="443"/>
      <c r="D87" s="443"/>
      <c r="E87" s="443"/>
      <c r="F87" s="443"/>
      <c r="G87" s="443"/>
    </row>
    <row r="88" spans="1:7" x14ac:dyDescent="0.25">
      <c r="A88" s="443"/>
      <c r="B88" s="443"/>
      <c r="C88" s="443"/>
      <c r="D88" s="443"/>
      <c r="E88" s="443"/>
      <c r="F88" s="443"/>
      <c r="G88" s="443"/>
    </row>
    <row r="89" spans="1:7" x14ac:dyDescent="0.25">
      <c r="A89" s="443"/>
      <c r="B89" s="443"/>
      <c r="C89" s="443"/>
      <c r="D89" s="443"/>
      <c r="E89" s="443"/>
      <c r="F89" s="443"/>
      <c r="G89" s="443"/>
    </row>
    <row r="90" spans="1:7" x14ac:dyDescent="0.25">
      <c r="A90" s="443"/>
      <c r="B90" s="443"/>
      <c r="C90" s="443"/>
      <c r="D90" s="443"/>
      <c r="E90" s="443"/>
      <c r="F90" s="443"/>
      <c r="G90" s="443"/>
    </row>
    <row r="91" spans="1:7" x14ac:dyDescent="0.25">
      <c r="A91" s="443"/>
      <c r="B91" s="443"/>
      <c r="C91" s="443"/>
      <c r="D91" s="443"/>
      <c r="E91" s="443"/>
      <c r="F91" s="443"/>
      <c r="G91" s="443"/>
    </row>
    <row r="92" spans="1:7" x14ac:dyDescent="0.25">
      <c r="A92" s="443"/>
      <c r="B92" s="443"/>
      <c r="C92" s="443"/>
      <c r="D92" s="443"/>
      <c r="E92" s="443"/>
      <c r="F92" s="443"/>
      <c r="G92" s="443"/>
    </row>
    <row r="93" spans="1:7" x14ac:dyDescent="0.25">
      <c r="A93" s="443"/>
      <c r="B93" s="443"/>
      <c r="C93" s="443"/>
      <c r="D93" s="443"/>
      <c r="E93" s="443"/>
      <c r="F93" s="443"/>
      <c r="G93" s="443"/>
    </row>
    <row r="94" spans="1:7" x14ac:dyDescent="0.25">
      <c r="A94" s="443"/>
      <c r="B94" s="443"/>
      <c r="C94" s="443"/>
      <c r="D94" s="443"/>
      <c r="E94" s="443"/>
      <c r="F94" s="443"/>
      <c r="G94" s="443"/>
    </row>
    <row r="95" spans="1:7" x14ac:dyDescent="0.25">
      <c r="A95" s="443"/>
      <c r="B95" s="443"/>
      <c r="C95" s="443"/>
      <c r="D95" s="443"/>
      <c r="E95" s="443"/>
      <c r="F95" s="443"/>
      <c r="G95" s="443"/>
    </row>
    <row r="96" spans="1:7" x14ac:dyDescent="0.25">
      <c r="A96" s="443"/>
      <c r="B96" s="443"/>
      <c r="C96" s="443"/>
      <c r="D96" s="443"/>
      <c r="E96" s="443"/>
      <c r="F96" s="443"/>
      <c r="G96" s="443"/>
    </row>
    <row r="97" spans="1:7" x14ac:dyDescent="0.25">
      <c r="A97" s="443"/>
      <c r="B97" s="443"/>
      <c r="C97" s="443"/>
      <c r="D97" s="443"/>
      <c r="E97" s="443"/>
      <c r="F97" s="443"/>
      <c r="G97" s="443"/>
    </row>
    <row r="98" spans="1:7" x14ac:dyDescent="0.25">
      <c r="A98" s="443"/>
      <c r="B98" s="443"/>
      <c r="C98" s="443"/>
      <c r="D98" s="443"/>
      <c r="E98" s="443"/>
      <c r="F98" s="443"/>
      <c r="G98" s="443"/>
    </row>
    <row r="99" spans="1:7" x14ac:dyDescent="0.25">
      <c r="A99" s="443"/>
      <c r="B99" s="443"/>
      <c r="C99" s="443"/>
      <c r="D99" s="443"/>
      <c r="E99" s="443"/>
      <c r="F99" s="443"/>
      <c r="G99" s="443"/>
    </row>
    <row r="100" spans="1:7" x14ac:dyDescent="0.25">
      <c r="A100" s="443"/>
      <c r="B100" s="443"/>
      <c r="C100" s="443"/>
      <c r="D100" s="443"/>
      <c r="E100" s="443"/>
      <c r="F100" s="443"/>
      <c r="G100" s="443"/>
    </row>
    <row r="101" spans="1:7" x14ac:dyDescent="0.25">
      <c r="A101" s="443"/>
      <c r="B101" s="443"/>
      <c r="C101" s="443"/>
      <c r="D101" s="443"/>
      <c r="E101" s="443"/>
      <c r="F101" s="443"/>
      <c r="G101" s="443"/>
    </row>
  </sheetData>
  <hyperlinks>
    <hyperlink ref="A1" location="Índice!A1" display="Voltar ao índice" xr:uid="{5CA061E7-4D7B-4F00-B612-ED13DF24E326}"/>
  </hyperlinks>
  <pageMargins left="0.70866141732283472" right="0.70866141732283472" top="0.74803149606299213" bottom="0.74803149606299213" header="0.31496062992125984" footer="0.31496062992125984"/>
  <pageSetup paperSize="9" scale="83" orientation="portrait" r:id="rId1"/>
  <rowBreaks count="1" manualBreakCount="1">
    <brk id="58"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F7A9-4C6B-488D-A8D9-C2DEE8CC2C13}">
  <sheetPr>
    <pageSetUpPr fitToPage="1"/>
  </sheetPr>
  <dimension ref="A1:R24"/>
  <sheetViews>
    <sheetView workbookViewId="0"/>
  </sheetViews>
  <sheetFormatPr defaultColWidth="9.1796875" defaultRowHeight="12.5" x14ac:dyDescent="0.25"/>
  <cols>
    <col min="1" max="1" width="20.81640625" style="280" customWidth="1"/>
    <col min="2" max="9" width="11.54296875" style="280" customWidth="1"/>
    <col min="10" max="11" width="9.1796875" style="280"/>
    <col min="12" max="13" width="17.453125" style="280" bestFit="1" customWidth="1"/>
    <col min="14" max="14" width="17.7265625" style="280" bestFit="1" customWidth="1"/>
    <col min="15" max="15" width="19" style="280" bestFit="1" customWidth="1"/>
    <col min="16" max="16384" width="9.1796875" style="280"/>
  </cols>
  <sheetData>
    <row r="1" spans="1:18" s="326" customFormat="1" ht="13" x14ac:dyDescent="0.3">
      <c r="A1" s="407" t="s">
        <v>371</v>
      </c>
      <c r="B1" s="325"/>
      <c r="C1" s="325"/>
      <c r="D1" s="325"/>
      <c r="E1" s="325"/>
      <c r="F1" s="325"/>
      <c r="G1" s="325"/>
      <c r="H1" s="325"/>
      <c r="I1" s="325"/>
    </row>
    <row r="2" spans="1:18" s="326" customFormat="1" x14ac:dyDescent="0.25">
      <c r="A2" s="74" t="s">
        <v>320</v>
      </c>
    </row>
    <row r="3" spans="1:18" s="327" customFormat="1" ht="24.75" customHeight="1" x14ac:dyDescent="0.3">
      <c r="A3" s="2569" t="s">
        <v>321</v>
      </c>
      <c r="B3" s="2569"/>
      <c r="C3" s="2569"/>
      <c r="D3" s="2569"/>
      <c r="E3" s="2569"/>
      <c r="F3" s="2569"/>
      <c r="G3" s="2569"/>
      <c r="H3" s="2569"/>
      <c r="I3" s="2570"/>
    </row>
    <row r="4" spans="1:18" s="330" customFormat="1" ht="6" customHeight="1" x14ac:dyDescent="0.3">
      <c r="A4" s="328"/>
      <c r="B4" s="329"/>
      <c r="C4" s="329"/>
      <c r="D4" s="329"/>
      <c r="E4" s="329"/>
      <c r="F4" s="329"/>
      <c r="G4" s="329"/>
      <c r="H4" s="329"/>
      <c r="I4" s="329"/>
    </row>
    <row r="5" spans="1:18" ht="22.5" customHeight="1" x14ac:dyDescent="0.25">
      <c r="A5" s="2573" t="s">
        <v>322</v>
      </c>
      <c r="B5" s="2575">
        <v>2022</v>
      </c>
      <c r="C5" s="2576"/>
      <c r="D5" s="2576"/>
      <c r="E5" s="2577"/>
      <c r="F5" s="2575">
        <v>2021</v>
      </c>
      <c r="G5" s="2576"/>
      <c r="H5" s="2576"/>
      <c r="I5" s="2577"/>
    </row>
    <row r="6" spans="1:18" ht="33.75" customHeight="1" x14ac:dyDescent="0.25">
      <c r="A6" s="2574"/>
      <c r="B6" s="331" t="s">
        <v>308</v>
      </c>
      <c r="C6" s="331" t="s">
        <v>309</v>
      </c>
      <c r="D6" s="331" t="s">
        <v>310</v>
      </c>
      <c r="E6" s="331" t="s">
        <v>311</v>
      </c>
      <c r="F6" s="331" t="s">
        <v>308</v>
      </c>
      <c r="G6" s="331" t="s">
        <v>309</v>
      </c>
      <c r="H6" s="331" t="s">
        <v>310</v>
      </c>
      <c r="I6" s="331" t="s">
        <v>311</v>
      </c>
    </row>
    <row r="7" spans="1:18" ht="18" customHeight="1" x14ac:dyDescent="0.25">
      <c r="A7" s="2561"/>
      <c r="B7" s="332" t="s">
        <v>312</v>
      </c>
      <c r="C7" s="2578" t="s">
        <v>313</v>
      </c>
      <c r="D7" s="2578"/>
      <c r="E7" s="2578"/>
      <c r="F7" s="332" t="s">
        <v>312</v>
      </c>
      <c r="G7" s="2579" t="s">
        <v>313</v>
      </c>
      <c r="H7" s="2580"/>
      <c r="I7" s="2581"/>
      <c r="L7" s="333"/>
      <c r="M7" s="333"/>
      <c r="N7" s="333"/>
      <c r="O7" s="333"/>
      <c r="P7" s="333"/>
      <c r="Q7" s="333"/>
      <c r="R7" s="333"/>
    </row>
    <row r="8" spans="1:18" s="276" customFormat="1" ht="6" customHeight="1" x14ac:dyDescent="0.25">
      <c r="A8" s="334"/>
      <c r="B8" s="334"/>
      <c r="C8" s="335"/>
      <c r="D8" s="335"/>
      <c r="E8" s="335"/>
      <c r="F8" s="317"/>
      <c r="G8" s="335"/>
      <c r="H8" s="335"/>
      <c r="I8" s="335"/>
      <c r="L8" s="336"/>
      <c r="M8" s="336"/>
      <c r="N8" s="336"/>
      <c r="O8" s="336"/>
      <c r="P8" s="336"/>
      <c r="Q8" s="336"/>
      <c r="R8" s="336"/>
    </row>
    <row r="9" spans="1:18" ht="18" customHeight="1" x14ac:dyDescent="0.25">
      <c r="A9" s="337" t="s">
        <v>0</v>
      </c>
      <c r="B9" s="338">
        <v>77.96841666666667</v>
      </c>
      <c r="C9" s="339">
        <v>1416.5088034684982</v>
      </c>
      <c r="D9" s="339">
        <v>1169.3169444358348</v>
      </c>
      <c r="E9" s="339">
        <v>1092.42672612094</v>
      </c>
      <c r="F9" s="340">
        <v>73.050083333333333</v>
      </c>
      <c r="G9" s="339">
        <v>1362.6710453900916</v>
      </c>
      <c r="H9" s="339">
        <v>1130.8812319401873</v>
      </c>
      <c r="I9" s="339">
        <v>1054.5317211821573</v>
      </c>
      <c r="J9" s="341" t="s">
        <v>139</v>
      </c>
      <c r="L9" s="333"/>
      <c r="M9" s="333"/>
      <c r="N9" s="333"/>
      <c r="O9" s="333"/>
      <c r="P9" s="333"/>
      <c r="Q9" s="333"/>
      <c r="R9" s="333"/>
    </row>
    <row r="10" spans="1:18" ht="18" customHeight="1" x14ac:dyDescent="0.25">
      <c r="A10" s="342" t="s">
        <v>323</v>
      </c>
      <c r="B10" s="343">
        <v>24.50633333333333</v>
      </c>
      <c r="C10" s="344">
        <v>956.4164687359729</v>
      </c>
      <c r="D10" s="344">
        <v>845.99777989363292</v>
      </c>
      <c r="E10" s="344">
        <v>839.37234990274624</v>
      </c>
      <c r="F10" s="345">
        <v>23.415333333333333</v>
      </c>
      <c r="G10" s="344">
        <v>905.20420571989837</v>
      </c>
      <c r="H10" s="344">
        <v>801.38839553141815</v>
      </c>
      <c r="I10" s="344">
        <v>795.38461830566871</v>
      </c>
      <c r="J10" s="341"/>
      <c r="L10" s="333"/>
      <c r="M10" s="333"/>
      <c r="N10" s="333"/>
      <c r="O10" s="333"/>
      <c r="P10" s="333"/>
      <c r="Q10" s="333"/>
      <c r="R10" s="333"/>
    </row>
    <row r="11" spans="1:18" ht="18" customHeight="1" x14ac:dyDescent="0.25">
      <c r="A11" s="342" t="s">
        <v>324</v>
      </c>
      <c r="B11" s="343">
        <v>11.835000000000001</v>
      </c>
      <c r="C11" s="344">
        <v>1220.0859143782566</v>
      </c>
      <c r="D11" s="344">
        <v>1009.4259120546402</v>
      </c>
      <c r="E11" s="344">
        <v>993.10180826644137</v>
      </c>
      <c r="F11" s="345">
        <v>10.9375</v>
      </c>
      <c r="G11" s="344">
        <v>1157.2059200000003</v>
      </c>
      <c r="H11" s="344">
        <v>973.85141714285714</v>
      </c>
      <c r="I11" s="344">
        <v>958.47993531428585</v>
      </c>
      <c r="J11" s="341"/>
      <c r="L11" s="333"/>
      <c r="M11" s="333"/>
      <c r="N11" s="333"/>
      <c r="O11" s="333"/>
      <c r="P11" s="333"/>
      <c r="Q11" s="333"/>
      <c r="R11" s="333"/>
    </row>
    <row r="12" spans="1:18" ht="18" customHeight="1" x14ac:dyDescent="0.25">
      <c r="A12" s="342" t="s">
        <v>325</v>
      </c>
      <c r="B12" s="343">
        <v>9.4129166666666659</v>
      </c>
      <c r="C12" s="344">
        <v>1355.236562082245</v>
      </c>
      <c r="D12" s="344">
        <v>1121.2907356912044</v>
      </c>
      <c r="E12" s="344">
        <v>1093.7515146739854</v>
      </c>
      <c r="F12" s="345">
        <v>8.7387499999999996</v>
      </c>
      <c r="G12" s="344">
        <v>1307.7160351880989</v>
      </c>
      <c r="H12" s="344">
        <v>1085.2054056167453</v>
      </c>
      <c r="I12" s="344">
        <v>1060.8502134172511</v>
      </c>
      <c r="J12" s="341"/>
      <c r="L12" s="333"/>
      <c r="M12" s="333"/>
      <c r="N12" s="333"/>
      <c r="O12" s="333"/>
      <c r="P12" s="333"/>
      <c r="Q12" s="333"/>
      <c r="R12" s="333"/>
    </row>
    <row r="13" spans="1:18" ht="18" customHeight="1" x14ac:dyDescent="0.25">
      <c r="A13" s="342" t="s">
        <v>326</v>
      </c>
      <c r="B13" s="343">
        <v>9.7524999999999995</v>
      </c>
      <c r="C13" s="344">
        <v>1518.6260246945228</v>
      </c>
      <c r="D13" s="344">
        <v>1241.1692010595575</v>
      </c>
      <c r="E13" s="344">
        <v>1183.843519610356</v>
      </c>
      <c r="F13" s="345">
        <v>9.1886666666666663</v>
      </c>
      <c r="G13" s="344">
        <v>1514.1612058332728</v>
      </c>
      <c r="H13" s="344">
        <v>1229.5524026880939</v>
      </c>
      <c r="I13" s="344">
        <v>1176.9242832656173</v>
      </c>
      <c r="J13" s="341"/>
      <c r="L13" s="333"/>
      <c r="M13" s="333"/>
      <c r="N13" s="333"/>
      <c r="O13" s="333"/>
      <c r="P13" s="333"/>
      <c r="Q13" s="333"/>
      <c r="R13" s="333"/>
    </row>
    <row r="14" spans="1:18" ht="18" customHeight="1" x14ac:dyDescent="0.25">
      <c r="A14" s="342" t="s">
        <v>327</v>
      </c>
      <c r="B14" s="343">
        <v>6.4294166666666666</v>
      </c>
      <c r="C14" s="344">
        <v>1817.3556871411349</v>
      </c>
      <c r="D14" s="344">
        <v>1441.1324765077186</v>
      </c>
      <c r="E14" s="344">
        <v>1357.7203053672572</v>
      </c>
      <c r="F14" s="345">
        <v>6.1358333333333333</v>
      </c>
      <c r="G14" s="344">
        <v>1587.4588977319029</v>
      </c>
      <c r="H14" s="344">
        <v>1278.0288408257504</v>
      </c>
      <c r="I14" s="344">
        <v>1201.9784339263886</v>
      </c>
      <c r="J14" s="341"/>
      <c r="L14" s="333"/>
      <c r="M14" s="333"/>
      <c r="N14" s="333"/>
      <c r="O14" s="333"/>
      <c r="P14" s="333"/>
      <c r="Q14" s="333"/>
      <c r="R14" s="333"/>
    </row>
    <row r="15" spans="1:18" ht="18" customHeight="1" x14ac:dyDescent="0.25">
      <c r="A15" s="342" t="s">
        <v>328</v>
      </c>
      <c r="B15" s="343">
        <v>6.8369999999999997</v>
      </c>
      <c r="C15" s="344">
        <v>1842.360048023012</v>
      </c>
      <c r="D15" s="344">
        <v>1453.5059114621424</v>
      </c>
      <c r="E15" s="344">
        <v>1336.87993881332</v>
      </c>
      <c r="F15" s="345">
        <v>5.9720000000000004</v>
      </c>
      <c r="G15" s="344">
        <v>1882.6107472371066</v>
      </c>
      <c r="H15" s="344">
        <v>1508.8500030698815</v>
      </c>
      <c r="I15" s="344">
        <v>1382.0874796271487</v>
      </c>
      <c r="J15" s="341"/>
      <c r="L15" s="333"/>
      <c r="M15" s="333"/>
      <c r="N15" s="333"/>
      <c r="O15" s="333"/>
      <c r="P15" s="333"/>
      <c r="Q15" s="333"/>
      <c r="R15" s="333"/>
    </row>
    <row r="16" spans="1:18" ht="18" customHeight="1" x14ac:dyDescent="0.25">
      <c r="A16" s="342" t="s">
        <v>329</v>
      </c>
      <c r="B16" s="343">
        <v>9.1952499999999997</v>
      </c>
      <c r="C16" s="344">
        <v>2253.020776487861</v>
      </c>
      <c r="D16" s="344">
        <v>1808.3849279972453</v>
      </c>
      <c r="E16" s="344">
        <v>1429.1139635500213</v>
      </c>
      <c r="F16" s="345">
        <v>8.6620000000000008</v>
      </c>
      <c r="G16" s="344">
        <v>2235.7855870468716</v>
      </c>
      <c r="H16" s="344">
        <v>1796.4421439428925</v>
      </c>
      <c r="I16" s="344">
        <v>1409.8619659624412</v>
      </c>
      <c r="J16" s="341"/>
      <c r="L16" s="333"/>
      <c r="M16" s="333"/>
      <c r="N16" s="333"/>
      <c r="O16" s="333"/>
      <c r="P16" s="333"/>
      <c r="Q16" s="333"/>
      <c r="R16" s="333"/>
    </row>
    <row r="17" spans="1:18" ht="5.15" customHeight="1" thickBot="1" x14ac:dyDescent="0.3">
      <c r="A17" s="346"/>
      <c r="B17" s="347"/>
      <c r="C17" s="348"/>
      <c r="D17" s="348"/>
      <c r="E17" s="349"/>
      <c r="F17" s="350"/>
      <c r="G17" s="348"/>
      <c r="H17" s="348"/>
      <c r="I17" s="348"/>
      <c r="J17" s="341"/>
      <c r="L17" s="333"/>
      <c r="M17" s="333"/>
      <c r="N17" s="333"/>
      <c r="O17" s="333"/>
      <c r="P17" s="333"/>
      <c r="Q17" s="333"/>
      <c r="R17" s="333"/>
    </row>
    <row r="18" spans="1:18" ht="6" customHeight="1" thickTop="1" x14ac:dyDescent="0.3">
      <c r="A18" s="351"/>
      <c r="B18" s="352"/>
      <c r="C18" s="352"/>
      <c r="D18" s="352"/>
      <c r="E18" s="352"/>
      <c r="F18" s="352"/>
      <c r="G18" s="352"/>
      <c r="H18" s="351"/>
      <c r="I18" s="351"/>
      <c r="J18" s="341"/>
      <c r="L18" s="333"/>
      <c r="M18" s="333"/>
      <c r="N18" s="333"/>
      <c r="O18" s="333"/>
      <c r="P18" s="333"/>
      <c r="Q18" s="333"/>
      <c r="R18" s="333"/>
    </row>
    <row r="19" spans="1:18" s="313" customFormat="1" ht="22.5" customHeight="1" x14ac:dyDescent="0.25">
      <c r="A19" s="2551" t="s">
        <v>315</v>
      </c>
      <c r="B19" s="2552"/>
      <c r="C19" s="2552"/>
      <c r="D19" s="2552"/>
      <c r="E19" s="2552"/>
      <c r="F19" s="2552"/>
      <c r="G19" s="2552"/>
      <c r="H19" s="2552"/>
      <c r="I19" s="2553"/>
      <c r="L19" s="333"/>
      <c r="M19" s="333"/>
      <c r="N19" s="333"/>
      <c r="O19" s="333"/>
      <c r="P19" s="333"/>
      <c r="Q19" s="333"/>
      <c r="R19" s="333"/>
    </row>
    <row r="20" spans="1:18" ht="8.25" customHeight="1" x14ac:dyDescent="0.25"/>
    <row r="21" spans="1:18" ht="24.75" customHeight="1" x14ac:dyDescent="0.35">
      <c r="A21" s="2551" t="s">
        <v>316</v>
      </c>
      <c r="B21" s="2552"/>
      <c r="C21" s="2552"/>
      <c r="D21" s="2552"/>
      <c r="E21" s="2552"/>
      <c r="F21" s="2552"/>
      <c r="G21" s="2552"/>
      <c r="H21" s="2554"/>
      <c r="I21" s="2555"/>
      <c r="L21" s="333"/>
      <c r="M21" s="333"/>
      <c r="N21" s="333"/>
      <c r="O21" s="333"/>
    </row>
    <row r="22" spans="1:18" x14ac:dyDescent="0.25">
      <c r="B22" s="353"/>
      <c r="C22" s="333"/>
      <c r="D22" s="333"/>
      <c r="E22" s="333"/>
      <c r="F22" s="353"/>
      <c r="G22" s="333"/>
      <c r="H22" s="333"/>
      <c r="I22" s="333"/>
    </row>
    <row r="23" spans="1:18" x14ac:dyDescent="0.25">
      <c r="B23" s="353"/>
      <c r="C23" s="333"/>
      <c r="D23" s="333"/>
      <c r="E23" s="333"/>
      <c r="F23" s="353"/>
      <c r="G23" s="333"/>
      <c r="H23" s="333"/>
      <c r="I23" s="333"/>
    </row>
    <row r="24" spans="1:18" x14ac:dyDescent="0.25">
      <c r="B24" s="353"/>
      <c r="C24" s="333"/>
      <c r="D24" s="333"/>
      <c r="E24" s="333"/>
      <c r="F24" s="353"/>
      <c r="G24" s="333"/>
      <c r="H24" s="333"/>
      <c r="I24" s="333"/>
    </row>
  </sheetData>
  <mergeCells count="8">
    <mergeCell ref="A19:I19"/>
    <mergeCell ref="A21:I21"/>
    <mergeCell ref="A3:I3"/>
    <mergeCell ref="A5:A7"/>
    <mergeCell ref="B5:E5"/>
    <mergeCell ref="F5:I5"/>
    <mergeCell ref="C7:E7"/>
    <mergeCell ref="G7:I7"/>
  </mergeCells>
  <hyperlinks>
    <hyperlink ref="A1" location="Índice!A1" display="Voltar ao índice" xr:uid="{28EB7A31-2A80-49E0-BF58-ADD6298DC53F}"/>
  </hyperlinks>
  <pageMargins left="0.43307086614173229" right="0.19685039370078741" top="0.74803149606299213" bottom="0.74803149606299213" header="0.31496062992125984" footer="0.31496062992125984"/>
  <pageSetup paperSize="9" scale="8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3A82F-D456-457E-8CA0-970304D3627C}">
  <dimension ref="A1:M60"/>
  <sheetViews>
    <sheetView workbookViewId="0"/>
  </sheetViews>
  <sheetFormatPr defaultColWidth="9.1796875" defaultRowHeight="12.5" x14ac:dyDescent="0.25"/>
  <cols>
    <col min="1" max="1" width="45" style="280" customWidth="1"/>
    <col min="2" max="9" width="11.54296875" style="280" customWidth="1"/>
    <col min="10" max="10" width="13.54296875" style="280" bestFit="1" customWidth="1"/>
    <col min="11" max="11" width="14.81640625" style="280" bestFit="1" customWidth="1"/>
    <col min="12" max="16384" width="9.1796875" style="280"/>
  </cols>
  <sheetData>
    <row r="1" spans="1:13" s="276" customFormat="1" ht="13" x14ac:dyDescent="0.3">
      <c r="A1" s="407" t="s">
        <v>371</v>
      </c>
      <c r="B1" s="274"/>
      <c r="C1" s="274"/>
      <c r="D1" s="274"/>
      <c r="E1" s="274"/>
      <c r="F1" s="274"/>
      <c r="G1" s="274"/>
      <c r="H1" s="274"/>
      <c r="I1" s="275"/>
    </row>
    <row r="2" spans="1:13" s="276" customFormat="1" x14ac:dyDescent="0.25">
      <c r="A2" s="74" t="s">
        <v>330</v>
      </c>
      <c r="B2" s="274"/>
      <c r="C2" s="274"/>
      <c r="D2" s="274"/>
      <c r="E2" s="274"/>
      <c r="F2" s="274"/>
      <c r="G2" s="274"/>
      <c r="H2" s="274"/>
      <c r="I2" s="275"/>
    </row>
    <row r="3" spans="1:13" s="277" customFormat="1" ht="27.75" customHeight="1" x14ac:dyDescent="0.25">
      <c r="A3" s="2569" t="s">
        <v>331</v>
      </c>
      <c r="B3" s="2569"/>
      <c r="C3" s="2569"/>
      <c r="D3" s="2569"/>
      <c r="E3" s="2569"/>
      <c r="F3" s="2569"/>
      <c r="G3" s="2569"/>
      <c r="H3" s="2569"/>
      <c r="I3" s="2570"/>
      <c r="J3" s="280"/>
      <c r="K3" s="280"/>
      <c r="L3" s="280"/>
      <c r="M3" s="280"/>
    </row>
    <row r="4" spans="1:13" s="279" customFormat="1" ht="6" customHeight="1" thickBot="1" x14ac:dyDescent="0.3">
      <c r="A4" s="278"/>
      <c r="B4" s="354"/>
      <c r="C4" s="354"/>
      <c r="D4" s="354"/>
      <c r="E4" s="354"/>
      <c r="F4" s="354"/>
      <c r="G4" s="354"/>
      <c r="H4" s="354"/>
      <c r="I4" s="355"/>
      <c r="J4" s="276"/>
      <c r="K4" s="276"/>
      <c r="L4" s="276"/>
      <c r="M4" s="276"/>
    </row>
    <row r="5" spans="1:13" ht="22.5" customHeight="1" x14ac:dyDescent="0.25">
      <c r="A5" s="2584" t="s">
        <v>332</v>
      </c>
      <c r="B5" s="2585">
        <v>2022</v>
      </c>
      <c r="C5" s="2586"/>
      <c r="D5" s="2586"/>
      <c r="E5" s="2587"/>
      <c r="F5" s="2588">
        <v>2021</v>
      </c>
      <c r="G5" s="2589"/>
      <c r="H5" s="2589"/>
      <c r="I5" s="2590"/>
    </row>
    <row r="6" spans="1:13" ht="33.75" customHeight="1" x14ac:dyDescent="0.25">
      <c r="A6" s="2562"/>
      <c r="B6" s="281" t="s">
        <v>308</v>
      </c>
      <c r="C6" s="281" t="s">
        <v>309</v>
      </c>
      <c r="D6" s="281" t="s">
        <v>310</v>
      </c>
      <c r="E6" s="281" t="s">
        <v>311</v>
      </c>
      <c r="F6" s="331" t="s">
        <v>308</v>
      </c>
      <c r="G6" s="331" t="s">
        <v>309</v>
      </c>
      <c r="H6" s="331" t="s">
        <v>310</v>
      </c>
      <c r="I6" s="331" t="s">
        <v>311</v>
      </c>
    </row>
    <row r="7" spans="1:13" ht="18" customHeight="1" x14ac:dyDescent="0.25">
      <c r="A7" s="2560"/>
      <c r="B7" s="282" t="s">
        <v>312</v>
      </c>
      <c r="C7" s="2564" t="s">
        <v>313</v>
      </c>
      <c r="D7" s="2564"/>
      <c r="E7" s="2564"/>
      <c r="F7" s="282" t="s">
        <v>312</v>
      </c>
      <c r="G7" s="2564" t="s">
        <v>313</v>
      </c>
      <c r="H7" s="2564"/>
      <c r="I7" s="2564"/>
    </row>
    <row r="8" spans="1:13" s="276" customFormat="1" ht="6" customHeight="1" x14ac:dyDescent="0.25">
      <c r="A8" s="334"/>
      <c r="B8" s="334"/>
      <c r="C8" s="335"/>
      <c r="D8" s="335"/>
      <c r="E8" s="335"/>
      <c r="F8" s="334"/>
      <c r="G8" s="335"/>
      <c r="H8" s="335"/>
      <c r="I8" s="335"/>
    </row>
    <row r="9" spans="1:13" ht="15" customHeight="1" x14ac:dyDescent="0.25">
      <c r="A9" s="356" t="s">
        <v>333</v>
      </c>
      <c r="B9" s="357">
        <v>77.96841666666667</v>
      </c>
      <c r="C9" s="358">
        <v>1416.5088034684982</v>
      </c>
      <c r="D9" s="358">
        <v>1169.3169444358348</v>
      </c>
      <c r="E9" s="358">
        <v>1092.42672612094</v>
      </c>
      <c r="F9" s="359">
        <v>73.050083333333333</v>
      </c>
      <c r="G9" s="360">
        <v>1362.6710453900916</v>
      </c>
      <c r="H9" s="360">
        <v>1130.8812319401873</v>
      </c>
      <c r="I9" s="360">
        <v>1054.5317211821573</v>
      </c>
    </row>
    <row r="10" spans="1:13" ht="15" customHeight="1" x14ac:dyDescent="0.25">
      <c r="A10" s="361" t="s">
        <v>334</v>
      </c>
      <c r="B10" s="362">
        <v>0.15049999999999999</v>
      </c>
      <c r="C10" s="363">
        <v>1524.6821428571427</v>
      </c>
      <c r="D10" s="363">
        <v>1190.6601273532669</v>
      </c>
      <c r="E10" s="364">
        <v>1052.8895182724252</v>
      </c>
      <c r="F10" s="365">
        <v>0.17449999999999999</v>
      </c>
      <c r="G10" s="366">
        <v>1376.1508118433621</v>
      </c>
      <c r="H10" s="366">
        <v>1095.7755253104108</v>
      </c>
      <c r="I10" s="367">
        <v>996.66480897803251</v>
      </c>
    </row>
    <row r="11" spans="1:13" ht="15" customHeight="1" x14ac:dyDescent="0.25">
      <c r="A11" s="361" t="s">
        <v>335</v>
      </c>
      <c r="B11" s="343">
        <v>9.5489166666666669</v>
      </c>
      <c r="C11" s="368">
        <v>1354.3144493703478</v>
      </c>
      <c r="D11" s="368">
        <v>1108.2130488624362</v>
      </c>
      <c r="E11" s="369">
        <v>1014.6399891785283</v>
      </c>
      <c r="F11" s="370">
        <v>9.3784166666666664</v>
      </c>
      <c r="G11" s="371">
        <v>1307.8298575630215</v>
      </c>
      <c r="H11" s="371">
        <v>1072.0720530295628</v>
      </c>
      <c r="I11" s="372">
        <v>981.90639322558025</v>
      </c>
    </row>
    <row r="12" spans="1:13" ht="14.65" customHeight="1" x14ac:dyDescent="0.25">
      <c r="A12" s="373" t="s">
        <v>336</v>
      </c>
      <c r="B12" s="343">
        <v>2.3796666666666666</v>
      </c>
      <c r="C12" s="368">
        <v>1183.0870062333659</v>
      </c>
      <c r="D12" s="368">
        <v>986.45962074520241</v>
      </c>
      <c r="E12" s="369">
        <v>969.58824590278766</v>
      </c>
      <c r="F12" s="370">
        <v>2.3368333333333333</v>
      </c>
      <c r="G12" s="371">
        <v>1132.6270323086799</v>
      </c>
      <c r="H12" s="371">
        <v>944.63183189501467</v>
      </c>
      <c r="I12" s="372">
        <v>926.93758933029005</v>
      </c>
    </row>
    <row r="13" spans="1:13" ht="15" customHeight="1" x14ac:dyDescent="0.25">
      <c r="A13" s="361" t="s">
        <v>337</v>
      </c>
      <c r="B13" s="343">
        <v>0.35375000000000001</v>
      </c>
      <c r="C13" s="368">
        <v>1074.1629564193167</v>
      </c>
      <c r="D13" s="368">
        <v>884.08266195524152</v>
      </c>
      <c r="E13" s="369">
        <v>852.00441696113069</v>
      </c>
      <c r="F13" s="370">
        <v>0.35183333333333333</v>
      </c>
      <c r="G13" s="371">
        <v>1033.3960090004737</v>
      </c>
      <c r="H13" s="371">
        <v>861.47855992420648</v>
      </c>
      <c r="I13" s="372">
        <v>832.92888441496916</v>
      </c>
    </row>
    <row r="14" spans="1:13" ht="15" customHeight="1" x14ac:dyDescent="0.25">
      <c r="A14" s="361" t="s">
        <v>338</v>
      </c>
      <c r="B14" s="343">
        <v>3.5416666666666666E-2</v>
      </c>
      <c r="C14" s="368">
        <v>1095.355011764706</v>
      </c>
      <c r="D14" s="368">
        <v>939.5884941176472</v>
      </c>
      <c r="E14" s="369">
        <v>938.74931764705889</v>
      </c>
      <c r="F14" s="374" t="s">
        <v>269</v>
      </c>
      <c r="G14" s="371">
        <v>1014.8530210772833</v>
      </c>
      <c r="H14" s="371">
        <v>886.89440281030465</v>
      </c>
      <c r="I14" s="372">
        <v>886.02196721311475</v>
      </c>
    </row>
    <row r="15" spans="1:13" ht="15" customHeight="1" x14ac:dyDescent="0.25">
      <c r="A15" s="361" t="s">
        <v>339</v>
      </c>
      <c r="B15" s="343">
        <v>1.3776666666666668</v>
      </c>
      <c r="C15" s="368">
        <v>1113.8874685458507</v>
      </c>
      <c r="D15" s="368">
        <v>935.75086438422466</v>
      </c>
      <c r="E15" s="369">
        <v>919.35702637309453</v>
      </c>
      <c r="F15" s="370">
        <v>1.2894166666666667</v>
      </c>
      <c r="G15" s="371">
        <v>1048.2505254313965</v>
      </c>
      <c r="H15" s="371">
        <v>889.92239255477284</v>
      </c>
      <c r="I15" s="372">
        <v>877.61707684353382</v>
      </c>
    </row>
    <row r="16" spans="1:13" ht="15" customHeight="1" x14ac:dyDescent="0.25">
      <c r="A16" s="361" t="s">
        <v>340</v>
      </c>
      <c r="B16" s="343">
        <v>0.16091666666666665</v>
      </c>
      <c r="C16" s="368">
        <v>1162.1695546349042</v>
      </c>
      <c r="D16" s="368">
        <v>985.56999999999982</v>
      </c>
      <c r="E16" s="369">
        <v>978.72214396685649</v>
      </c>
      <c r="F16" s="370">
        <v>0.15558333333333335</v>
      </c>
      <c r="G16" s="371">
        <v>1117.4626566684522</v>
      </c>
      <c r="H16" s="371">
        <v>944.33712908409211</v>
      </c>
      <c r="I16" s="372">
        <v>935.68546331012317</v>
      </c>
    </row>
    <row r="17" spans="1:9" ht="16" customHeight="1" x14ac:dyDescent="0.25">
      <c r="A17" s="375" t="s">
        <v>341</v>
      </c>
      <c r="B17" s="343">
        <v>1.4168333333333332</v>
      </c>
      <c r="C17" s="368">
        <v>949.31123161980952</v>
      </c>
      <c r="D17" s="368">
        <v>775.14680978708384</v>
      </c>
      <c r="E17" s="369">
        <v>739.9713757205036</v>
      </c>
      <c r="F17" s="370">
        <v>1.3548333333333333</v>
      </c>
      <c r="G17" s="371">
        <v>903.19357977611025</v>
      </c>
      <c r="H17" s="371">
        <v>748.20676220937389</v>
      </c>
      <c r="I17" s="372">
        <v>716.76224750891868</v>
      </c>
    </row>
    <row r="18" spans="1:9" ht="32.15" customHeight="1" x14ac:dyDescent="0.25">
      <c r="A18" s="375" t="s">
        <v>342</v>
      </c>
      <c r="B18" s="376">
        <v>5.2418333333333331</v>
      </c>
      <c r="C18" s="377">
        <v>862.59454627833793</v>
      </c>
      <c r="D18" s="377">
        <v>741.48990588534559</v>
      </c>
      <c r="E18" s="378">
        <v>735.20253600839396</v>
      </c>
      <c r="F18" s="379">
        <v>5.1007499999999997</v>
      </c>
      <c r="G18" s="380">
        <v>818.3961409269881</v>
      </c>
      <c r="H18" s="380">
        <v>705.29071035305276</v>
      </c>
      <c r="I18" s="381">
        <v>700.13608995409163</v>
      </c>
    </row>
    <row r="19" spans="1:9" ht="28" customHeight="1" x14ac:dyDescent="0.25">
      <c r="A19" s="375" t="s">
        <v>343</v>
      </c>
      <c r="B19" s="382" t="s">
        <v>269</v>
      </c>
      <c r="C19" s="377">
        <v>773.95047285464102</v>
      </c>
      <c r="D19" s="377">
        <v>705.57106830122609</v>
      </c>
      <c r="E19" s="383">
        <v>698.2439754816113</v>
      </c>
      <c r="F19" s="384" t="s">
        <v>269</v>
      </c>
      <c r="G19" s="380">
        <v>774.44454063604235</v>
      </c>
      <c r="H19" s="380">
        <v>707.75770318021205</v>
      </c>
      <c r="I19" s="385">
        <v>697.70837455830383</v>
      </c>
    </row>
    <row r="20" spans="1:9" ht="15" customHeight="1" x14ac:dyDescent="0.25">
      <c r="A20" s="386" t="s">
        <v>344</v>
      </c>
      <c r="B20" s="343">
        <v>2.0866666666666664</v>
      </c>
      <c r="C20" s="368">
        <v>1717.6524257188498</v>
      </c>
      <c r="D20" s="368">
        <v>1372.9671102236421</v>
      </c>
      <c r="E20" s="387">
        <v>1232.3235455271565</v>
      </c>
      <c r="F20" s="388">
        <v>1.9536666666666667</v>
      </c>
      <c r="G20" s="371">
        <v>1651.636884490701</v>
      </c>
      <c r="H20" s="371">
        <v>1310.546524057328</v>
      </c>
      <c r="I20" s="389">
        <v>1187.06203932776</v>
      </c>
    </row>
    <row r="21" spans="1:9" ht="15" customHeight="1" x14ac:dyDescent="0.25">
      <c r="A21" s="390" t="s">
        <v>345</v>
      </c>
      <c r="B21" s="343">
        <v>2.1190000000000002</v>
      </c>
      <c r="C21" s="368">
        <v>1831.2476781500711</v>
      </c>
      <c r="D21" s="368">
        <v>1508.7914326726443</v>
      </c>
      <c r="E21" s="387">
        <v>1300.7328975932041</v>
      </c>
      <c r="F21" s="388">
        <v>2.0644166666666663</v>
      </c>
      <c r="G21" s="371">
        <v>1824.0601671174263</v>
      </c>
      <c r="H21" s="371">
        <v>1498.504855689662</v>
      </c>
      <c r="I21" s="389">
        <v>1279.8458390182864</v>
      </c>
    </row>
    <row r="22" spans="1:9" ht="15" customHeight="1" x14ac:dyDescent="0.25">
      <c r="A22" s="375" t="s">
        <v>346</v>
      </c>
      <c r="B22" s="343">
        <v>1.425</v>
      </c>
      <c r="C22" s="368">
        <v>1856.6608438596488</v>
      </c>
      <c r="D22" s="368">
        <v>1523.8691637426903</v>
      </c>
      <c r="E22" s="387">
        <v>1438.9947368421056</v>
      </c>
      <c r="F22" s="388">
        <v>1.42275</v>
      </c>
      <c r="G22" s="371">
        <v>1880.6793656650852</v>
      </c>
      <c r="H22" s="371">
        <v>1537.0498863702924</v>
      </c>
      <c r="I22" s="389">
        <v>1447.664242956715</v>
      </c>
    </row>
    <row r="23" spans="1:9" ht="15" customHeight="1" x14ac:dyDescent="0.25">
      <c r="A23" s="390" t="s">
        <v>347</v>
      </c>
      <c r="B23" s="343">
        <v>0.38116666666666671</v>
      </c>
      <c r="C23" s="368">
        <v>2857.6499409707039</v>
      </c>
      <c r="D23" s="368">
        <v>2398.0392588543941</v>
      </c>
      <c r="E23" s="387">
        <v>2334.7864232619149</v>
      </c>
      <c r="F23" s="388">
        <v>0.22916666666666666</v>
      </c>
      <c r="G23" s="371">
        <v>2189.2334581818186</v>
      </c>
      <c r="H23" s="371">
        <v>1822.1119490909093</v>
      </c>
      <c r="I23" s="389">
        <v>1814.1051600000001</v>
      </c>
    </row>
    <row r="24" spans="1:9" ht="15" customHeight="1" x14ac:dyDescent="0.25">
      <c r="A24" s="373" t="s">
        <v>348</v>
      </c>
      <c r="B24" s="343">
        <v>3.5750833333333336</v>
      </c>
      <c r="C24" s="368">
        <v>1458.0188608657143</v>
      </c>
      <c r="D24" s="368">
        <v>1217.0574159110511</v>
      </c>
      <c r="E24" s="387">
        <v>1144.1032362881986</v>
      </c>
      <c r="F24" s="388">
        <v>3.2527499999999998</v>
      </c>
      <c r="G24" s="371">
        <v>1396.1253411216153</v>
      </c>
      <c r="H24" s="371">
        <v>1171.3065857095278</v>
      </c>
      <c r="I24" s="389">
        <v>1099.4289370532624</v>
      </c>
    </row>
    <row r="25" spans="1:9" ht="21" customHeight="1" x14ac:dyDescent="0.25">
      <c r="A25" s="373" t="s">
        <v>349</v>
      </c>
      <c r="B25" s="376">
        <v>0.31674999999999998</v>
      </c>
      <c r="C25" s="377">
        <v>1401.5095737963693</v>
      </c>
      <c r="D25" s="377">
        <v>1218.4117942646674</v>
      </c>
      <c r="E25" s="383">
        <v>1197.0506419363326</v>
      </c>
      <c r="F25" s="391">
        <v>0.27900000000000003</v>
      </c>
      <c r="G25" s="380">
        <v>1359.0061081242534</v>
      </c>
      <c r="H25" s="380">
        <v>1160.1039545997612</v>
      </c>
      <c r="I25" s="385">
        <v>1129.209094982079</v>
      </c>
    </row>
    <row r="26" spans="1:9" ht="15" customHeight="1" x14ac:dyDescent="0.25">
      <c r="A26" s="373" t="s">
        <v>350</v>
      </c>
      <c r="B26" s="343">
        <v>0.15608333333333335</v>
      </c>
      <c r="C26" s="368">
        <v>3364.136006406834</v>
      </c>
      <c r="D26" s="368">
        <v>1731.3736999466096</v>
      </c>
      <c r="E26" s="387">
        <v>1695.3228937533368</v>
      </c>
      <c r="F26" s="388">
        <v>0.1595</v>
      </c>
      <c r="G26" s="371">
        <v>2053.0034430512019</v>
      </c>
      <c r="H26" s="371">
        <v>1692.2195088819226</v>
      </c>
      <c r="I26" s="389">
        <v>1643.3108150470218</v>
      </c>
    </row>
    <row r="27" spans="1:9" ht="15" customHeight="1" x14ac:dyDescent="0.25">
      <c r="A27" s="390" t="s">
        <v>351</v>
      </c>
      <c r="B27" s="343">
        <v>0.89308333333333334</v>
      </c>
      <c r="C27" s="368">
        <v>924.60467294951934</v>
      </c>
      <c r="D27" s="368">
        <v>758.71458057292148</v>
      </c>
      <c r="E27" s="387">
        <v>724.34883362881396</v>
      </c>
      <c r="F27" s="388">
        <v>0.72124999999999995</v>
      </c>
      <c r="G27" s="371">
        <v>945.29464009243202</v>
      </c>
      <c r="H27" s="371">
        <v>784.14995262853836</v>
      </c>
      <c r="I27" s="389">
        <v>752.46423339110345</v>
      </c>
    </row>
    <row r="28" spans="1:9" ht="15" customHeight="1" x14ac:dyDescent="0.25">
      <c r="A28" s="375" t="s">
        <v>352</v>
      </c>
      <c r="B28" s="343">
        <v>0.51016666666666666</v>
      </c>
      <c r="C28" s="368">
        <v>1679.9033028422084</v>
      </c>
      <c r="D28" s="368">
        <v>1416.5852744201243</v>
      </c>
      <c r="E28" s="387">
        <v>1374.3476396602418</v>
      </c>
      <c r="F28" s="388">
        <v>0.49633333333333329</v>
      </c>
      <c r="G28" s="371">
        <v>1613.1701863666892</v>
      </c>
      <c r="H28" s="371">
        <v>1375.3387541974478</v>
      </c>
      <c r="I28" s="389">
        <v>1330.0539506380121</v>
      </c>
    </row>
    <row r="29" spans="1:9" ht="15" customHeight="1" x14ac:dyDescent="0.25">
      <c r="A29" s="390" t="s">
        <v>353</v>
      </c>
      <c r="B29" s="343">
        <v>1.0053333333333334</v>
      </c>
      <c r="C29" s="368">
        <v>1572.1429393236076</v>
      </c>
      <c r="D29" s="368">
        <v>1250.4323441644563</v>
      </c>
      <c r="E29" s="387">
        <v>1046.267512433687</v>
      </c>
      <c r="F29" s="388">
        <v>1.0288333333333333</v>
      </c>
      <c r="G29" s="371">
        <v>1522.742124574761</v>
      </c>
      <c r="H29" s="371">
        <v>1228.9041665316704</v>
      </c>
      <c r="I29" s="389">
        <v>1031.1701522760407</v>
      </c>
    </row>
    <row r="30" spans="1:9" ht="15" customHeight="1" x14ac:dyDescent="0.25">
      <c r="A30" s="390" t="s">
        <v>354</v>
      </c>
      <c r="B30" s="343">
        <v>4.3797499999999996</v>
      </c>
      <c r="C30" s="368">
        <v>2687.6214470003997</v>
      </c>
      <c r="D30" s="368">
        <v>2104.9586903742602</v>
      </c>
      <c r="E30" s="387">
        <v>1577.4629082710198</v>
      </c>
      <c r="F30" s="388">
        <v>4.2666666666666666</v>
      </c>
      <c r="G30" s="371">
        <v>2685.2438843750001</v>
      </c>
      <c r="H30" s="371">
        <v>2109.1987861328125</v>
      </c>
      <c r="I30" s="389">
        <v>1578.4962628906248</v>
      </c>
    </row>
    <row r="31" spans="1:9" ht="15" customHeight="1" x14ac:dyDescent="0.25">
      <c r="A31" s="390" t="s">
        <v>355</v>
      </c>
      <c r="B31" s="343">
        <v>0.34133333333333332</v>
      </c>
      <c r="C31" s="368">
        <v>2691.0192529296874</v>
      </c>
      <c r="D31" s="368">
        <v>2221.4935961914057</v>
      </c>
      <c r="E31" s="387">
        <v>1793.5687866210938</v>
      </c>
      <c r="F31" s="388">
        <v>0.33316666666666667</v>
      </c>
      <c r="G31" s="371">
        <v>2751.972808904452</v>
      </c>
      <c r="H31" s="371">
        <v>2253.9008404202104</v>
      </c>
      <c r="I31" s="389">
        <v>1829.6669334667336</v>
      </c>
    </row>
    <row r="32" spans="1:9" ht="15" customHeight="1" x14ac:dyDescent="0.25">
      <c r="A32" s="390" t="s">
        <v>356</v>
      </c>
      <c r="B32" s="343">
        <v>8.7800833333333337</v>
      </c>
      <c r="C32" s="368">
        <v>1234.0946381488407</v>
      </c>
      <c r="D32" s="368">
        <v>1058.5738177314188</v>
      </c>
      <c r="E32" s="387">
        <v>1044.934911304942</v>
      </c>
      <c r="F32" s="388">
        <v>7.9340000000000002</v>
      </c>
      <c r="G32" s="371">
        <v>1159.3906248424503</v>
      </c>
      <c r="H32" s="371">
        <v>996.84958669439561</v>
      </c>
      <c r="I32" s="389">
        <v>984.42836379295852</v>
      </c>
    </row>
    <row r="33" spans="1:13" ht="15" customHeight="1" x14ac:dyDescent="0.25">
      <c r="A33" s="390" t="s">
        <v>357</v>
      </c>
      <c r="B33" s="343">
        <v>10.584583333333335</v>
      </c>
      <c r="C33" s="368">
        <v>1460.0160065346615</v>
      </c>
      <c r="D33" s="368">
        <v>1179.8158700153524</v>
      </c>
      <c r="E33" s="387">
        <v>1153.8248411604927</v>
      </c>
      <c r="F33" s="388">
        <v>9.9326666666666661</v>
      </c>
      <c r="G33" s="371">
        <v>1343.6108467011209</v>
      </c>
      <c r="H33" s="371">
        <v>1105.4231330122827</v>
      </c>
      <c r="I33" s="389">
        <v>1081.7687562923684</v>
      </c>
    </row>
    <row r="34" spans="1:13" ht="15" customHeight="1" x14ac:dyDescent="0.25">
      <c r="A34" s="390" t="s">
        <v>358</v>
      </c>
      <c r="B34" s="343">
        <v>5.3085000000000004</v>
      </c>
      <c r="C34" s="368">
        <v>1221.3464930457442</v>
      </c>
      <c r="D34" s="368">
        <v>1040.1444847885466</v>
      </c>
      <c r="E34" s="387">
        <v>1026.0409323098174</v>
      </c>
      <c r="F34" s="388">
        <v>4.8750833333333334</v>
      </c>
      <c r="G34" s="371">
        <v>1159.9084805387945</v>
      </c>
      <c r="H34" s="371">
        <v>988.02526606382798</v>
      </c>
      <c r="I34" s="389">
        <v>975.78315276661954</v>
      </c>
    </row>
    <row r="35" spans="1:13" ht="15" customHeight="1" x14ac:dyDescent="0.25">
      <c r="A35" s="390" t="s">
        <v>359</v>
      </c>
      <c r="B35" s="343">
        <v>1.7024999999999999</v>
      </c>
      <c r="C35" s="368">
        <v>873.13366813509526</v>
      </c>
      <c r="D35" s="368">
        <v>770.41243661282442</v>
      </c>
      <c r="E35" s="392">
        <v>765.93895888399413</v>
      </c>
      <c r="F35" s="298">
        <v>1.52925</v>
      </c>
      <c r="G35" s="371">
        <v>823.61065881968295</v>
      </c>
      <c r="H35" s="371">
        <v>728.76558879625088</v>
      </c>
      <c r="I35" s="393">
        <v>724.54140809765136</v>
      </c>
    </row>
    <row r="36" spans="1:13" ht="15" customHeight="1" x14ac:dyDescent="0.25">
      <c r="A36" s="390" t="s">
        <v>360</v>
      </c>
      <c r="B36" s="343">
        <v>0.96133333333333337</v>
      </c>
      <c r="C36" s="368">
        <v>1549.3047676837725</v>
      </c>
      <c r="D36" s="368">
        <v>1255.234361997226</v>
      </c>
      <c r="E36" s="392">
        <v>1236.2610601595011</v>
      </c>
      <c r="F36" s="394">
        <v>0.90808333333333335</v>
      </c>
      <c r="G36" s="371">
        <v>1513.3368973111865</v>
      </c>
      <c r="H36" s="371">
        <v>1197.3504404882076</v>
      </c>
      <c r="I36" s="393">
        <v>1179.9864898595943</v>
      </c>
    </row>
    <row r="37" spans="1:13" ht="15" customHeight="1" x14ac:dyDescent="0.25">
      <c r="A37" s="390" t="s">
        <v>361</v>
      </c>
      <c r="B37" s="382" t="s">
        <v>269</v>
      </c>
      <c r="C37" s="368">
        <v>779.10363636363627</v>
      </c>
      <c r="D37" s="368">
        <v>691.50826446280996</v>
      </c>
      <c r="E37" s="392">
        <v>691.50826446280996</v>
      </c>
      <c r="F37" s="395" t="s">
        <v>269</v>
      </c>
      <c r="G37" s="371">
        <v>664.48574999999994</v>
      </c>
      <c r="H37" s="371">
        <v>600.97287499999993</v>
      </c>
      <c r="I37" s="393">
        <v>600.97287499999993</v>
      </c>
    </row>
    <row r="38" spans="1:13" ht="15" customHeight="1" x14ac:dyDescent="0.25">
      <c r="A38" s="390" t="s">
        <v>362</v>
      </c>
      <c r="B38" s="343">
        <v>2.1347499999999999</v>
      </c>
      <c r="C38" s="368">
        <v>1384.0965378459618</v>
      </c>
      <c r="D38" s="368">
        <v>1181.2625428426436</v>
      </c>
      <c r="E38" s="392">
        <v>1172.4238263653042</v>
      </c>
      <c r="F38" s="394">
        <v>2.1185833333333335</v>
      </c>
      <c r="G38" s="371">
        <v>1348.7483003579439</v>
      </c>
      <c r="H38" s="371">
        <v>1150.1701636313574</v>
      </c>
      <c r="I38" s="393">
        <v>1143.4383499193641</v>
      </c>
    </row>
    <row r="39" spans="1:13" ht="15" customHeight="1" x14ac:dyDescent="0.25">
      <c r="A39" s="390" t="s">
        <v>363</v>
      </c>
      <c r="B39" s="343">
        <v>4.9089166666666673</v>
      </c>
      <c r="C39" s="368">
        <v>1293.3280240039387</v>
      </c>
      <c r="D39" s="368">
        <v>1103.634800448164</v>
      </c>
      <c r="E39" s="392">
        <v>1041.1564873444584</v>
      </c>
      <c r="F39" s="396">
        <v>4.0914166666666665</v>
      </c>
      <c r="G39" s="371">
        <v>1313.8626005662263</v>
      </c>
      <c r="H39" s="371">
        <v>1127.3700386989024</v>
      </c>
      <c r="I39" s="393">
        <v>1063.6334036702856</v>
      </c>
    </row>
    <row r="40" spans="1:13" ht="15" customHeight="1" x14ac:dyDescent="0.25">
      <c r="A40" s="390" t="s">
        <v>364</v>
      </c>
      <c r="B40" s="343">
        <v>1.6935</v>
      </c>
      <c r="C40" s="368">
        <v>1249.6097608503098</v>
      </c>
      <c r="D40" s="368">
        <v>1032.0183028245251</v>
      </c>
      <c r="E40" s="392">
        <v>966.75678673358925</v>
      </c>
      <c r="F40" s="396">
        <v>1.4418333333333333</v>
      </c>
      <c r="G40" s="371">
        <v>1161.5514767078951</v>
      </c>
      <c r="H40" s="371">
        <v>971.42569529534148</v>
      </c>
      <c r="I40" s="393">
        <v>936.15770026586529</v>
      </c>
    </row>
    <row r="41" spans="1:13" ht="15" customHeight="1" x14ac:dyDescent="0.25">
      <c r="A41" s="390" t="s">
        <v>365</v>
      </c>
      <c r="B41" s="343">
        <v>0.72083333333333333</v>
      </c>
      <c r="C41" s="368">
        <v>1118.1498728323697</v>
      </c>
      <c r="D41" s="368">
        <v>968.61106589595374</v>
      </c>
      <c r="E41" s="392">
        <v>942.39663005780369</v>
      </c>
      <c r="F41" s="396">
        <v>0.64316666666666666</v>
      </c>
      <c r="G41" s="371">
        <v>1094.4479204457111</v>
      </c>
      <c r="H41" s="371">
        <v>949.43805389997408</v>
      </c>
      <c r="I41" s="393">
        <v>925.08661959056769</v>
      </c>
    </row>
    <row r="42" spans="1:13" ht="15" customHeight="1" x14ac:dyDescent="0.25">
      <c r="A42" s="375" t="s">
        <v>366</v>
      </c>
      <c r="B42" s="343">
        <v>0.25466666666666665</v>
      </c>
      <c r="C42" s="368">
        <v>1383.9915248691098</v>
      </c>
      <c r="D42" s="368">
        <v>1141.7919175392669</v>
      </c>
      <c r="E42" s="392">
        <v>1090.0940183246075</v>
      </c>
      <c r="F42" s="396">
        <v>0.24666666666666665</v>
      </c>
      <c r="G42" s="371">
        <v>1289.5574527027027</v>
      </c>
      <c r="H42" s="371">
        <v>1073.3769425675675</v>
      </c>
      <c r="I42" s="393">
        <v>1028.9162601351352</v>
      </c>
    </row>
    <row r="43" spans="1:13" ht="15" customHeight="1" x14ac:dyDescent="0.25">
      <c r="A43" s="386" t="s">
        <v>367</v>
      </c>
      <c r="B43" s="343">
        <v>0.53916666666666668</v>
      </c>
      <c r="C43" s="368">
        <v>1421.0443863987637</v>
      </c>
      <c r="D43" s="368">
        <v>1148.54471251932</v>
      </c>
      <c r="E43" s="392">
        <v>1131.7486970633695</v>
      </c>
      <c r="F43" s="394">
        <v>0.50191666666666668</v>
      </c>
      <c r="G43" s="371">
        <v>1393.9594770048147</v>
      </c>
      <c r="H43" s="371">
        <v>1146.7938568819525</v>
      </c>
      <c r="I43" s="393">
        <v>1131.619495268139</v>
      </c>
    </row>
    <row r="44" spans="1:13" ht="14.15" customHeight="1" x14ac:dyDescent="0.25">
      <c r="A44" s="386" t="s">
        <v>368</v>
      </c>
      <c r="B44" s="343">
        <v>1.1153333333333333</v>
      </c>
      <c r="C44" s="368">
        <v>1791.910626867902</v>
      </c>
      <c r="D44" s="368">
        <v>1485.9409959653317</v>
      </c>
      <c r="E44" s="392">
        <v>1432.8640533472801</v>
      </c>
      <c r="F44" s="394">
        <v>1.0483333333333333</v>
      </c>
      <c r="G44" s="371">
        <v>1745.8575278219398</v>
      </c>
      <c r="H44" s="371">
        <v>1467.0864491255963</v>
      </c>
      <c r="I44" s="393">
        <v>1416.9586168521462</v>
      </c>
    </row>
    <row r="45" spans="1:13" ht="15" customHeight="1" x14ac:dyDescent="0.25">
      <c r="A45" s="397" t="s">
        <v>369</v>
      </c>
      <c r="B45" s="343">
        <v>1.3516666666666668</v>
      </c>
      <c r="C45" s="368">
        <v>1471.2836239210851</v>
      </c>
      <c r="D45" s="368">
        <v>1240.7370937114674</v>
      </c>
      <c r="E45" s="368">
        <v>1223.0299186189891</v>
      </c>
      <c r="F45" s="398">
        <v>1.3333333333333333</v>
      </c>
      <c r="G45" s="371">
        <v>1416.9755649999997</v>
      </c>
      <c r="H45" s="371">
        <v>1204.1735962499999</v>
      </c>
      <c r="I45" s="399">
        <v>1187.6594443749998</v>
      </c>
    </row>
    <row r="46" spans="1:13" ht="5.15" customHeight="1" thickBot="1" x14ac:dyDescent="0.3">
      <c r="A46" s="400"/>
      <c r="B46" s="401"/>
      <c r="C46" s="401"/>
      <c r="D46" s="401"/>
      <c r="E46" s="401"/>
      <c r="F46" s="401"/>
      <c r="G46" s="401"/>
      <c r="H46" s="402"/>
      <c r="I46" s="403"/>
    </row>
    <row r="47" spans="1:13" ht="9.75" customHeight="1" thickTop="1" x14ac:dyDescent="0.25">
      <c r="A47" s="404"/>
      <c r="B47" s="405"/>
      <c r="C47" s="405"/>
      <c r="D47" s="405"/>
      <c r="E47" s="405"/>
      <c r="F47" s="405"/>
      <c r="G47" s="405"/>
      <c r="H47" s="325"/>
      <c r="I47" s="406"/>
      <c r="J47" s="276"/>
    </row>
    <row r="48" spans="1:13" s="313" customFormat="1" ht="22.5" customHeight="1" x14ac:dyDescent="0.25">
      <c r="A48" s="2565" t="s">
        <v>315</v>
      </c>
      <c r="B48" s="2566"/>
      <c r="C48" s="2566"/>
      <c r="D48" s="2566"/>
      <c r="E48" s="2566"/>
      <c r="F48" s="2566"/>
      <c r="G48" s="2566"/>
      <c r="H48" s="2582"/>
      <c r="I48" s="2583"/>
      <c r="J48" s="276"/>
      <c r="K48" s="280"/>
      <c r="L48" s="280"/>
      <c r="M48" s="280"/>
    </row>
    <row r="49" spans="1:10" ht="6" customHeight="1" x14ac:dyDescent="0.25">
      <c r="A49" s="276"/>
      <c r="B49" s="276"/>
      <c r="C49" s="276"/>
      <c r="D49" s="276"/>
      <c r="E49" s="276"/>
      <c r="F49" s="276"/>
      <c r="G49" s="276"/>
      <c r="H49" s="276"/>
      <c r="I49" s="276"/>
      <c r="J49" s="276"/>
    </row>
    <row r="50" spans="1:10" ht="14.5" x14ac:dyDescent="0.35">
      <c r="A50" s="2565" t="s">
        <v>316</v>
      </c>
      <c r="B50" s="2566"/>
      <c r="C50" s="2566"/>
      <c r="D50" s="2566"/>
      <c r="E50" s="2566"/>
      <c r="F50" s="2566"/>
      <c r="G50" s="2566"/>
      <c r="H50" s="2567"/>
      <c r="I50" s="2568"/>
      <c r="J50" s="276"/>
    </row>
    <row r="51" spans="1:10" x14ac:dyDescent="0.25">
      <c r="B51" s="353"/>
      <c r="C51" s="333"/>
      <c r="D51" s="333"/>
      <c r="E51" s="333"/>
      <c r="F51" s="353"/>
      <c r="G51" s="333"/>
      <c r="H51" s="333"/>
      <c r="I51" s="333"/>
    </row>
    <row r="52" spans="1:10" x14ac:dyDescent="0.25">
      <c r="B52" s="353"/>
      <c r="C52" s="333"/>
      <c r="D52" s="333"/>
      <c r="E52" s="333"/>
      <c r="F52" s="353"/>
      <c r="G52" s="333"/>
      <c r="H52" s="333"/>
      <c r="I52" s="333"/>
    </row>
    <row r="53" spans="1:10" x14ac:dyDescent="0.25">
      <c r="B53" s="353"/>
      <c r="C53" s="333"/>
      <c r="D53" s="333"/>
      <c r="E53" s="333"/>
      <c r="F53" s="353"/>
      <c r="G53" s="333"/>
      <c r="H53" s="333"/>
      <c r="I53" s="333"/>
    </row>
    <row r="54" spans="1:10" x14ac:dyDescent="0.25">
      <c r="B54" s="353"/>
      <c r="C54" s="333"/>
      <c r="D54" s="333"/>
      <c r="E54" s="333"/>
      <c r="F54" s="353"/>
      <c r="G54" s="333"/>
      <c r="H54" s="333"/>
      <c r="I54" s="333"/>
    </row>
    <row r="55" spans="1:10" x14ac:dyDescent="0.25">
      <c r="B55" s="353"/>
      <c r="C55" s="333"/>
      <c r="D55" s="333"/>
      <c r="E55" s="333"/>
      <c r="F55" s="353"/>
      <c r="G55" s="333"/>
      <c r="H55" s="333"/>
      <c r="I55" s="333"/>
    </row>
    <row r="56" spans="1:10" x14ac:dyDescent="0.25">
      <c r="B56" s="353"/>
      <c r="C56" s="333"/>
      <c r="D56" s="333"/>
      <c r="E56" s="333"/>
      <c r="F56" s="353"/>
      <c r="G56" s="333"/>
      <c r="H56" s="333"/>
      <c r="I56" s="333"/>
    </row>
    <row r="57" spans="1:10" x14ac:dyDescent="0.25">
      <c r="B57" s="353"/>
      <c r="C57" s="333"/>
      <c r="D57" s="333"/>
      <c r="E57" s="333"/>
      <c r="F57" s="353"/>
      <c r="G57" s="333"/>
      <c r="H57" s="333"/>
      <c r="I57" s="333"/>
    </row>
    <row r="58" spans="1:10" x14ac:dyDescent="0.25">
      <c r="B58" s="353"/>
      <c r="C58" s="333"/>
      <c r="D58" s="333"/>
      <c r="E58" s="333"/>
      <c r="F58" s="353"/>
      <c r="G58" s="333"/>
      <c r="H58" s="333"/>
      <c r="I58" s="333"/>
    </row>
    <row r="59" spans="1:10" x14ac:dyDescent="0.25">
      <c r="B59" s="353"/>
      <c r="C59" s="333"/>
      <c r="D59" s="333"/>
      <c r="E59" s="333"/>
      <c r="F59" s="353"/>
      <c r="G59" s="333"/>
      <c r="H59" s="333"/>
      <c r="I59" s="333"/>
    </row>
    <row r="60" spans="1:10" x14ac:dyDescent="0.25">
      <c r="B60" s="353"/>
      <c r="C60" s="333"/>
      <c r="D60" s="333"/>
      <c r="E60" s="333"/>
      <c r="F60" s="353"/>
      <c r="G60" s="333"/>
      <c r="H60" s="333"/>
      <c r="I60" s="333"/>
    </row>
  </sheetData>
  <mergeCells count="8">
    <mergeCell ref="A48:I48"/>
    <mergeCell ref="A50:I50"/>
    <mergeCell ref="A3:I3"/>
    <mergeCell ref="A5:A7"/>
    <mergeCell ref="B5:E5"/>
    <mergeCell ref="F5:I5"/>
    <mergeCell ref="C7:E7"/>
    <mergeCell ref="G7:I7"/>
  </mergeCells>
  <conditionalFormatting sqref="B19">
    <cfRule type="cellIs" dxfId="79" priority="2" operator="between">
      <formula>0.001</formula>
      <formula>0.499</formula>
    </cfRule>
  </conditionalFormatting>
  <conditionalFormatting sqref="B37">
    <cfRule type="cellIs" dxfId="78" priority="1" operator="between">
      <formula>0.001</formula>
      <formula>0.499</formula>
    </cfRule>
  </conditionalFormatting>
  <conditionalFormatting sqref="F9:F13 F15:F18 F20:F36 F38:F45">
    <cfRule type="cellIs" dxfId="77" priority="5" operator="lessThanOrEqual">
      <formula>0.01</formula>
    </cfRule>
    <cfRule type="cellIs" dxfId="76" priority="7" operator="lessThan">
      <formula>0.01</formula>
    </cfRule>
  </conditionalFormatting>
  <conditionalFormatting sqref="F14">
    <cfRule type="cellIs" dxfId="75" priority="4" operator="between">
      <formula>0.001</formula>
      <formula>0.499</formula>
    </cfRule>
  </conditionalFormatting>
  <conditionalFormatting sqref="F19">
    <cfRule type="cellIs" dxfId="74" priority="3" operator="between">
      <formula>0.001</formula>
      <formula>0.499</formula>
    </cfRule>
  </conditionalFormatting>
  <conditionalFormatting sqref="F37">
    <cfRule type="cellIs" dxfId="73" priority="6" operator="between">
      <formula>0.001</formula>
      <formula>0.499</formula>
    </cfRule>
  </conditionalFormatting>
  <hyperlinks>
    <hyperlink ref="A1" location="Índice!A1" display="Voltar ao índice" xr:uid="{C45CB705-95A6-4800-9C70-4463F0795969}"/>
  </hyperlinks>
  <printOptions gridLines="1"/>
  <pageMargins left="0.31496062992125984" right="0.19685039370078741" top="0.31496062992125984" bottom="0.74803149606299213" header="0.19685039370078741" footer="0.31496062992125984"/>
  <pageSetup paperSize="9" scale="6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55406-56B4-4CB0-B958-CE703EAA138A}">
  <dimension ref="A1:U99"/>
  <sheetViews>
    <sheetView workbookViewId="0"/>
  </sheetViews>
  <sheetFormatPr defaultColWidth="9.7265625" defaultRowHeight="10.5" x14ac:dyDescent="0.25"/>
  <cols>
    <col min="1" max="1" width="21.7265625" style="415" customWidth="1"/>
    <col min="2" max="7" width="10.81640625" style="415" customWidth="1"/>
    <col min="8" max="16384" width="9.7265625" style="415"/>
  </cols>
  <sheetData>
    <row r="1" spans="1:9" ht="13" x14ac:dyDescent="0.3">
      <c r="A1" s="407" t="s">
        <v>371</v>
      </c>
    </row>
    <row r="2" spans="1:9" ht="23.25" customHeight="1" x14ac:dyDescent="0.25">
      <c r="A2" s="413" t="s">
        <v>753</v>
      </c>
      <c r="B2" s="414"/>
      <c r="C2" s="414"/>
      <c r="D2" s="414"/>
      <c r="E2" s="414"/>
      <c r="F2" s="414"/>
      <c r="G2" s="414"/>
    </row>
    <row r="3" spans="1:9" ht="22.5" customHeight="1" x14ac:dyDescent="0.25">
      <c r="A3" s="2591" t="s">
        <v>754</v>
      </c>
      <c r="B3" s="2591"/>
      <c r="C3" s="2591"/>
      <c r="D3" s="2591"/>
      <c r="E3" s="2591"/>
      <c r="F3" s="2591"/>
      <c r="G3" s="2591"/>
    </row>
    <row r="4" spans="1:9" ht="13.5" customHeight="1" x14ac:dyDescent="0.25">
      <c r="A4" s="416"/>
      <c r="B4" s="416"/>
      <c r="C4" s="416"/>
      <c r="D4" s="416"/>
      <c r="E4" s="857"/>
      <c r="F4" s="858"/>
      <c r="G4" s="859" t="s">
        <v>755</v>
      </c>
    </row>
    <row r="5" spans="1:9" ht="21" customHeight="1" x14ac:dyDescent="0.25">
      <c r="A5" s="2592" t="s">
        <v>756</v>
      </c>
      <c r="B5" s="2595" t="s">
        <v>757</v>
      </c>
      <c r="C5" s="2596"/>
      <c r="D5" s="2597"/>
      <c r="E5" s="2595" t="s">
        <v>758</v>
      </c>
      <c r="F5" s="2596"/>
      <c r="G5" s="2597"/>
    </row>
    <row r="6" spans="1:9" ht="12" customHeight="1" x14ac:dyDescent="0.25">
      <c r="A6" s="2593"/>
      <c r="B6" s="2598" t="s">
        <v>759</v>
      </c>
      <c r="C6" s="2598" t="s">
        <v>94</v>
      </c>
      <c r="D6" s="2598" t="s">
        <v>760</v>
      </c>
      <c r="E6" s="2598" t="s">
        <v>759</v>
      </c>
      <c r="F6" s="2598" t="s">
        <v>94</v>
      </c>
      <c r="G6" s="2598" t="s">
        <v>760</v>
      </c>
    </row>
    <row r="7" spans="1:9" ht="12" customHeight="1" x14ac:dyDescent="0.25">
      <c r="A7" s="2594"/>
      <c r="B7" s="2599"/>
      <c r="C7" s="2599"/>
      <c r="D7" s="2599"/>
      <c r="E7" s="2599"/>
      <c r="F7" s="2599"/>
      <c r="G7" s="2599"/>
    </row>
    <row r="8" spans="1:9" ht="6" customHeight="1" x14ac:dyDescent="0.25">
      <c r="A8" s="420"/>
      <c r="B8" s="420"/>
      <c r="C8" s="420"/>
      <c r="D8" s="420"/>
      <c r="E8" s="420"/>
      <c r="F8" s="420"/>
      <c r="G8" s="420"/>
    </row>
    <row r="9" spans="1:9" ht="15" customHeight="1" x14ac:dyDescent="0.25">
      <c r="A9" s="860" t="s">
        <v>0</v>
      </c>
      <c r="B9" s="861">
        <v>469727.15600000159</v>
      </c>
      <c r="C9" s="862">
        <v>408142.647</v>
      </c>
      <c r="D9" s="861">
        <v>352193.66400000005</v>
      </c>
      <c r="E9" s="861">
        <v>238090.16200000004</v>
      </c>
      <c r="F9" s="862">
        <v>199465.27899999992</v>
      </c>
      <c r="G9" s="861">
        <v>168763.11700000006</v>
      </c>
    </row>
    <row r="10" spans="1:9" ht="6" customHeight="1" x14ac:dyDescent="0.25">
      <c r="A10" s="420"/>
      <c r="B10" s="863"/>
      <c r="D10" s="863"/>
      <c r="E10" s="863"/>
      <c r="G10" s="863"/>
    </row>
    <row r="11" spans="1:9" ht="15" customHeight="1" x14ac:dyDescent="0.25">
      <c r="A11" s="864" t="s">
        <v>761</v>
      </c>
      <c r="B11" s="865">
        <v>432092.21500000084</v>
      </c>
      <c r="C11" s="862">
        <v>370173.641</v>
      </c>
      <c r="D11" s="865">
        <v>323319.66400000022</v>
      </c>
      <c r="E11" s="865">
        <v>184584.04299999998</v>
      </c>
      <c r="F11" s="862">
        <v>154559.62700000001</v>
      </c>
      <c r="G11" s="865">
        <v>130330.49599999998</v>
      </c>
      <c r="H11" s="866"/>
      <c r="I11" s="867"/>
    </row>
    <row r="12" spans="1:9" ht="6" customHeight="1" x14ac:dyDescent="0.25">
      <c r="A12" s="868"/>
      <c r="B12" s="863"/>
      <c r="D12" s="863"/>
      <c r="E12" s="863"/>
      <c r="G12" s="863"/>
      <c r="H12" s="866"/>
      <c r="I12" s="867"/>
    </row>
    <row r="13" spans="1:9" ht="15" customHeight="1" x14ac:dyDescent="0.25">
      <c r="A13" s="869" t="s">
        <v>762</v>
      </c>
      <c r="B13" s="861">
        <v>412497.99800000084</v>
      </c>
      <c r="C13" s="862">
        <v>339790.26600000006</v>
      </c>
      <c r="D13" s="861">
        <v>290400.0630000002</v>
      </c>
      <c r="E13" s="861">
        <v>159008.90099999998</v>
      </c>
      <c r="F13" s="862">
        <v>127934.162</v>
      </c>
      <c r="G13" s="861">
        <v>110202.28199999998</v>
      </c>
      <c r="H13" s="866"/>
      <c r="I13" s="867"/>
    </row>
    <row r="14" spans="1:9" ht="15" customHeight="1" x14ac:dyDescent="0.25">
      <c r="A14" s="868" t="s">
        <v>763</v>
      </c>
      <c r="B14" s="863"/>
      <c r="D14" s="863"/>
      <c r="E14" s="863"/>
      <c r="G14" s="863"/>
      <c r="H14" s="866"/>
      <c r="I14" s="867"/>
    </row>
    <row r="15" spans="1:9" ht="15" customHeight="1" x14ac:dyDescent="0.25">
      <c r="A15" s="868" t="s">
        <v>764</v>
      </c>
      <c r="B15" s="863">
        <v>45112.830000000016</v>
      </c>
      <c r="C15" s="415">
        <v>38915.061999999998</v>
      </c>
      <c r="D15" s="863">
        <v>36865.135000000009</v>
      </c>
      <c r="E15" s="863">
        <v>27590.368000000002</v>
      </c>
      <c r="F15" s="415">
        <v>24953.870000000003</v>
      </c>
      <c r="G15" s="863">
        <v>23398.634000000005</v>
      </c>
      <c r="H15" s="866"/>
      <c r="I15" s="867"/>
    </row>
    <row r="16" spans="1:9" ht="15" customHeight="1" x14ac:dyDescent="0.25">
      <c r="A16" s="868" t="s">
        <v>765</v>
      </c>
      <c r="B16" s="863">
        <v>181577.39499999996</v>
      </c>
      <c r="C16" s="415">
        <v>162548.08799999996</v>
      </c>
      <c r="D16" s="863">
        <v>172792.94800000006</v>
      </c>
      <c r="E16" s="863">
        <v>30528.128999999997</v>
      </c>
      <c r="F16" s="415">
        <v>25270.284999999993</v>
      </c>
      <c r="G16" s="863">
        <v>24519.586999999996</v>
      </c>
      <c r="H16" s="866"/>
      <c r="I16" s="867"/>
    </row>
    <row r="17" spans="1:21" ht="15" customHeight="1" x14ac:dyDescent="0.25">
      <c r="A17" s="868" t="s">
        <v>766</v>
      </c>
      <c r="B17" s="863">
        <v>59253.29300000002</v>
      </c>
      <c r="C17" s="415">
        <v>38241.305999999997</v>
      </c>
      <c r="D17" s="863">
        <v>19053.058000000001</v>
      </c>
      <c r="E17" s="863">
        <v>50292.634000000005</v>
      </c>
      <c r="F17" s="415">
        <v>35683.189999999995</v>
      </c>
      <c r="G17" s="863">
        <v>27558.455000000002</v>
      </c>
      <c r="H17" s="866"/>
      <c r="I17" s="867"/>
    </row>
    <row r="18" spans="1:21" ht="15" customHeight="1" x14ac:dyDescent="0.25">
      <c r="A18" s="869" t="s">
        <v>767</v>
      </c>
      <c r="B18" s="861">
        <v>19594.217000000015</v>
      </c>
      <c r="C18" s="862">
        <v>30383.37499999996</v>
      </c>
      <c r="D18" s="861">
        <v>32919.601000000002</v>
      </c>
      <c r="E18" s="861">
        <v>25575.142</v>
      </c>
      <c r="F18" s="862">
        <v>26625.465000000022</v>
      </c>
      <c r="G18" s="861">
        <v>20128.214000000007</v>
      </c>
      <c r="H18" s="866"/>
      <c r="I18" s="867"/>
    </row>
    <row r="19" spans="1:21" ht="6" customHeight="1" x14ac:dyDescent="0.25">
      <c r="A19" s="868"/>
      <c r="B19" s="863"/>
      <c r="D19" s="863"/>
      <c r="E19" s="863"/>
      <c r="G19" s="863"/>
      <c r="H19" s="866"/>
      <c r="I19" s="867"/>
    </row>
    <row r="20" spans="1:21" ht="15" customHeight="1" x14ac:dyDescent="0.25">
      <c r="A20" s="870" t="s">
        <v>768</v>
      </c>
      <c r="B20" s="861">
        <v>37634.941000000748</v>
      </c>
      <c r="C20" s="871">
        <v>37969.005999999994</v>
      </c>
      <c r="D20" s="861">
        <v>28873.999999999825</v>
      </c>
      <c r="E20" s="861">
        <v>53506.119000000064</v>
      </c>
      <c r="F20" s="871">
        <v>44905.651999999915</v>
      </c>
      <c r="G20" s="861">
        <v>38432.621000000072</v>
      </c>
      <c r="H20" s="866"/>
      <c r="I20" s="867"/>
    </row>
    <row r="21" spans="1:21" ht="15" customHeight="1" x14ac:dyDescent="0.25">
      <c r="A21" s="872" t="s">
        <v>769</v>
      </c>
      <c r="B21" s="863"/>
      <c r="C21" s="446"/>
      <c r="D21" s="863"/>
      <c r="E21" s="863"/>
      <c r="F21" s="446"/>
      <c r="G21" s="863"/>
      <c r="H21" s="866"/>
      <c r="I21" s="867"/>
    </row>
    <row r="22" spans="1:21" ht="15" customHeight="1" x14ac:dyDescent="0.25">
      <c r="A22" s="873" t="s">
        <v>770</v>
      </c>
      <c r="B22" s="874">
        <v>3239.744999999999</v>
      </c>
      <c r="C22" s="446">
        <v>3062.7539999999999</v>
      </c>
      <c r="D22" s="874">
        <v>2900.9990000000003</v>
      </c>
      <c r="E22" s="874">
        <v>5698.4889999999996</v>
      </c>
      <c r="F22" s="446">
        <v>2914.3990000000003</v>
      </c>
      <c r="G22" s="874">
        <v>1161.4800000000002</v>
      </c>
      <c r="H22" s="866"/>
      <c r="I22" s="867"/>
    </row>
    <row r="23" spans="1:21" ht="15" customHeight="1" x14ac:dyDescent="0.25">
      <c r="A23" s="873" t="s">
        <v>771</v>
      </c>
      <c r="B23" s="874">
        <v>15670.735000000006</v>
      </c>
      <c r="C23" s="446">
        <v>11713.753000000002</v>
      </c>
      <c r="D23" s="874">
        <v>9614.7939999999999</v>
      </c>
      <c r="E23" s="874">
        <v>1273.9009999999998</v>
      </c>
      <c r="F23" s="446">
        <v>940.63099999999997</v>
      </c>
      <c r="G23" s="874">
        <v>497.05000000000007</v>
      </c>
      <c r="H23" s="866"/>
      <c r="I23" s="867"/>
    </row>
    <row r="24" spans="1:21" ht="15" customHeight="1" x14ac:dyDescent="0.25">
      <c r="A24" s="873" t="s">
        <v>772</v>
      </c>
      <c r="B24" s="863">
        <v>6294.0959999999977</v>
      </c>
      <c r="C24" s="446">
        <v>13264.090000000006</v>
      </c>
      <c r="D24" s="863">
        <v>7081.1659999999993</v>
      </c>
      <c r="E24" s="863">
        <v>19635.004000000001</v>
      </c>
      <c r="F24" s="446">
        <v>17633.418000000001</v>
      </c>
      <c r="G24" s="863">
        <v>11952.065999999999</v>
      </c>
      <c r="H24" s="866"/>
      <c r="I24" s="867"/>
    </row>
    <row r="25" spans="1:21" ht="27" customHeight="1" x14ac:dyDescent="0.25">
      <c r="A25" s="875" t="s">
        <v>773</v>
      </c>
      <c r="B25" s="874">
        <v>171.922</v>
      </c>
      <c r="C25" s="876">
        <v>131.26900000000001</v>
      </c>
      <c r="D25" s="874">
        <v>153.23099999999999</v>
      </c>
      <c r="E25" s="874">
        <v>15059.601999999999</v>
      </c>
      <c r="F25" s="876">
        <v>13099.048000000001</v>
      </c>
      <c r="G25" s="874">
        <v>14401.411</v>
      </c>
      <c r="H25" s="866"/>
      <c r="I25" s="867"/>
    </row>
    <row r="26" spans="1:21" ht="15" customHeight="1" x14ac:dyDescent="0.25">
      <c r="A26" s="873" t="s">
        <v>774</v>
      </c>
      <c r="B26" s="863"/>
      <c r="C26" s="446"/>
      <c r="D26" s="863"/>
      <c r="E26" s="863"/>
      <c r="F26" s="446"/>
      <c r="G26" s="863"/>
      <c r="H26" s="866"/>
      <c r="I26" s="867"/>
    </row>
    <row r="27" spans="1:21" ht="15" customHeight="1" x14ac:dyDescent="0.25">
      <c r="A27" s="873" t="s">
        <v>775</v>
      </c>
      <c r="B27" s="863">
        <v>138.12299999999999</v>
      </c>
      <c r="C27" s="446">
        <v>86.745999999999995</v>
      </c>
      <c r="D27" s="863">
        <v>135.02100000000002</v>
      </c>
      <c r="E27" s="863">
        <v>9642.8050000000003</v>
      </c>
      <c r="F27" s="446">
        <v>9132.1200000000008</v>
      </c>
      <c r="G27" s="863">
        <v>6871.8280000000004</v>
      </c>
      <c r="H27" s="866"/>
      <c r="I27" s="867"/>
    </row>
    <row r="28" spans="1:21" ht="15" customHeight="1" x14ac:dyDescent="0.25">
      <c r="A28" s="873" t="s">
        <v>776</v>
      </c>
      <c r="B28" s="863">
        <v>23.119999999999997</v>
      </c>
      <c r="C28" s="446">
        <v>28.53</v>
      </c>
      <c r="D28" s="863">
        <v>16.952000000000002</v>
      </c>
      <c r="E28" s="863">
        <v>4198.4229999999998</v>
      </c>
      <c r="F28" s="446">
        <v>2597.9559999999997</v>
      </c>
      <c r="G28" s="863">
        <v>6409.0060000000003</v>
      </c>
      <c r="H28" s="866"/>
      <c r="I28" s="867"/>
    </row>
    <row r="29" spans="1:21" ht="6" customHeight="1" thickBot="1" x14ac:dyDescent="0.3">
      <c r="A29" s="562"/>
      <c r="B29" s="877"/>
      <c r="C29" s="562"/>
      <c r="D29" s="562"/>
      <c r="E29" s="878"/>
      <c r="F29" s="562"/>
      <c r="G29" s="562"/>
    </row>
    <row r="30" spans="1:21" s="438" customFormat="1" ht="13" customHeight="1" thickTop="1" x14ac:dyDescent="0.25">
      <c r="A30" s="438" t="s">
        <v>777</v>
      </c>
      <c r="B30" s="879"/>
      <c r="C30" s="879"/>
      <c r="D30" s="879"/>
      <c r="E30" s="879"/>
      <c r="F30" s="879"/>
      <c r="G30" s="879"/>
      <c r="H30" s="437"/>
      <c r="I30" s="437"/>
      <c r="J30" s="437"/>
      <c r="K30" s="437"/>
      <c r="L30" s="437"/>
      <c r="M30" s="437"/>
      <c r="N30" s="437"/>
      <c r="O30" s="437"/>
      <c r="P30" s="437"/>
      <c r="Q30" s="437"/>
      <c r="R30" s="437"/>
      <c r="S30" s="437"/>
      <c r="T30" s="437"/>
      <c r="U30" s="437"/>
    </row>
    <row r="31" spans="1:21" ht="10.5" customHeight="1" x14ac:dyDescent="0.25">
      <c r="A31" s="880" t="s">
        <v>778</v>
      </c>
      <c r="B31" s="881"/>
      <c r="C31" s="881"/>
      <c r="D31" s="881"/>
      <c r="E31" s="420"/>
      <c r="F31" s="420"/>
      <c r="G31" s="420"/>
    </row>
    <row r="32" spans="1:21" ht="17.149999999999999" customHeight="1" x14ac:dyDescent="0.25">
      <c r="A32" s="447"/>
      <c r="B32" s="447"/>
      <c r="C32" s="447"/>
      <c r="D32" s="447"/>
      <c r="E32" s="447"/>
      <c r="F32" s="447"/>
      <c r="G32" s="447"/>
      <c r="H32" s="447"/>
      <c r="I32" s="447"/>
      <c r="J32" s="447"/>
    </row>
    <row r="33" spans="1:10" ht="17.149999999999999" customHeight="1" x14ac:dyDescent="0.25">
      <c r="A33" s="448"/>
      <c r="B33" s="448"/>
      <c r="C33" s="448"/>
      <c r="D33" s="448"/>
      <c r="E33" s="448"/>
      <c r="F33" s="448"/>
      <c r="G33" s="448"/>
      <c r="H33" s="448"/>
      <c r="I33" s="448"/>
      <c r="J33" s="448"/>
    </row>
    <row r="34" spans="1:10" ht="17.149999999999999" customHeight="1" x14ac:dyDescent="0.25">
      <c r="A34" s="448"/>
      <c r="B34" s="448"/>
      <c r="C34" s="448"/>
      <c r="D34" s="448"/>
      <c r="E34" s="448"/>
      <c r="F34" s="448"/>
      <c r="G34" s="448"/>
      <c r="H34" s="448"/>
      <c r="I34" s="448"/>
      <c r="J34" s="448"/>
    </row>
    <row r="35" spans="1:10" ht="17.149999999999999" customHeight="1" x14ac:dyDescent="0.25">
      <c r="A35" s="448"/>
      <c r="B35" s="448"/>
      <c r="C35" s="448"/>
      <c r="D35" s="448"/>
      <c r="E35" s="448"/>
      <c r="F35" s="448"/>
      <c r="G35" s="448"/>
      <c r="H35" s="448"/>
      <c r="I35" s="448"/>
      <c r="J35" s="448"/>
    </row>
    <row r="36" spans="1:10" ht="17.149999999999999" customHeight="1" x14ac:dyDescent="0.25">
      <c r="A36" s="448"/>
      <c r="B36" s="448"/>
      <c r="C36" s="448"/>
      <c r="D36" s="448"/>
      <c r="E36" s="448"/>
      <c r="F36" s="448"/>
      <c r="G36" s="448"/>
      <c r="H36" s="448"/>
      <c r="I36" s="448"/>
      <c r="J36" s="448"/>
    </row>
    <row r="37" spans="1:10" ht="17.149999999999999" customHeight="1" x14ac:dyDescent="0.25">
      <c r="A37" s="448"/>
      <c r="B37" s="448"/>
      <c r="C37" s="448"/>
      <c r="D37" s="448"/>
      <c r="E37" s="448"/>
      <c r="F37" s="448"/>
      <c r="G37" s="448"/>
      <c r="H37" s="448"/>
      <c r="I37" s="448"/>
      <c r="J37" s="448"/>
    </row>
    <row r="38" spans="1:10" ht="17.149999999999999" customHeight="1" x14ac:dyDescent="0.25">
      <c r="A38" s="448"/>
      <c r="B38" s="448"/>
      <c r="C38" s="448"/>
      <c r="D38" s="448"/>
      <c r="E38" s="448"/>
      <c r="F38" s="448"/>
      <c r="G38" s="448"/>
      <c r="H38" s="448"/>
      <c r="I38" s="448"/>
      <c r="J38" s="448"/>
    </row>
    <row r="39" spans="1:10" ht="17.149999999999999" customHeight="1" x14ac:dyDescent="0.25">
      <c r="A39" s="448"/>
      <c r="B39" s="448"/>
      <c r="C39" s="448"/>
      <c r="D39" s="448"/>
      <c r="E39" s="448"/>
      <c r="F39" s="448"/>
      <c r="G39" s="448"/>
      <c r="H39" s="448"/>
      <c r="I39" s="448"/>
      <c r="J39" s="448"/>
    </row>
    <row r="40" spans="1:10" ht="17.149999999999999" customHeight="1" x14ac:dyDescent="0.25">
      <c r="A40" s="448"/>
      <c r="B40" s="448"/>
      <c r="C40" s="448"/>
      <c r="D40" s="448"/>
      <c r="E40" s="448"/>
      <c r="F40" s="448"/>
      <c r="G40" s="448"/>
      <c r="H40" s="448"/>
      <c r="I40" s="448"/>
      <c r="J40" s="446"/>
    </row>
    <row r="41" spans="1:10" ht="17.149999999999999" customHeight="1" x14ac:dyDescent="0.25">
      <c r="A41" s="448"/>
      <c r="B41" s="448"/>
      <c r="C41" s="448"/>
      <c r="D41" s="448"/>
      <c r="E41" s="448"/>
      <c r="F41" s="448"/>
      <c r="G41" s="448"/>
      <c r="H41" s="448"/>
      <c r="I41" s="448"/>
      <c r="J41" s="446"/>
    </row>
    <row r="42" spans="1:10" ht="17.149999999999999" customHeight="1" x14ac:dyDescent="0.25">
      <c r="A42" s="448"/>
      <c r="B42" s="448"/>
      <c r="C42" s="448"/>
      <c r="D42" s="448"/>
      <c r="E42" s="448"/>
      <c r="F42" s="448"/>
      <c r="G42" s="448"/>
      <c r="H42" s="448"/>
      <c r="I42" s="448"/>
      <c r="J42" s="446"/>
    </row>
    <row r="43" spans="1:10" ht="17.149999999999999" customHeight="1" x14ac:dyDescent="0.25"/>
    <row r="44" spans="1:10" ht="17.149999999999999" customHeight="1" x14ac:dyDescent="0.25"/>
    <row r="45" spans="1:10" ht="17.149999999999999" customHeight="1" x14ac:dyDescent="0.25"/>
    <row r="46" spans="1:10" ht="17.149999999999999" customHeight="1" x14ac:dyDescent="0.25"/>
    <row r="47" spans="1:10" ht="17.149999999999999" customHeight="1" x14ac:dyDescent="0.25"/>
    <row r="48" spans="1:10" ht="17.149999999999999" customHeight="1" x14ac:dyDescent="0.25"/>
    <row r="49" ht="17.149999999999999" customHeight="1" x14ac:dyDescent="0.25"/>
    <row r="50" ht="17.149999999999999" customHeight="1" x14ac:dyDescent="0.25"/>
    <row r="51" ht="17.149999999999999" customHeight="1" x14ac:dyDescent="0.25"/>
    <row r="52" ht="17.149999999999999" customHeight="1" x14ac:dyDescent="0.25"/>
    <row r="53" ht="17.149999999999999" customHeight="1" x14ac:dyDescent="0.25"/>
    <row r="54" ht="17.149999999999999" customHeight="1" x14ac:dyDescent="0.25"/>
    <row r="55" ht="17.149999999999999" customHeight="1" x14ac:dyDescent="0.25"/>
    <row r="56" ht="17.149999999999999" customHeight="1" x14ac:dyDescent="0.25"/>
    <row r="57" ht="17.149999999999999" customHeight="1" x14ac:dyDescent="0.25"/>
    <row r="58" ht="17.149999999999999" customHeight="1" x14ac:dyDescent="0.25"/>
    <row r="59" ht="17.149999999999999" customHeight="1" x14ac:dyDescent="0.25"/>
    <row r="60" ht="17.149999999999999" customHeight="1" x14ac:dyDescent="0.25"/>
    <row r="61" ht="17.149999999999999" customHeight="1" x14ac:dyDescent="0.25"/>
    <row r="62" ht="17.149999999999999" customHeight="1" x14ac:dyDescent="0.25"/>
    <row r="63" ht="17.149999999999999" customHeight="1" x14ac:dyDescent="0.25"/>
    <row r="64" ht="17.149999999999999" customHeight="1" x14ac:dyDescent="0.25"/>
    <row r="65" ht="17.149999999999999" customHeight="1" x14ac:dyDescent="0.25"/>
    <row r="66" ht="17.149999999999999" customHeight="1" x14ac:dyDescent="0.25"/>
    <row r="67" ht="17.149999999999999" customHeight="1" x14ac:dyDescent="0.25"/>
    <row r="68" ht="17.149999999999999" customHeight="1" x14ac:dyDescent="0.25"/>
    <row r="69" ht="17.149999999999999" customHeight="1" x14ac:dyDescent="0.25"/>
    <row r="70" ht="17.149999999999999" customHeight="1" x14ac:dyDescent="0.25"/>
    <row r="71" ht="17.149999999999999" customHeight="1" x14ac:dyDescent="0.25"/>
    <row r="72" ht="17.149999999999999" customHeight="1" x14ac:dyDescent="0.25"/>
    <row r="73" ht="17.149999999999999" customHeight="1" x14ac:dyDescent="0.25"/>
    <row r="74" ht="17.149999999999999" customHeight="1" x14ac:dyDescent="0.25"/>
    <row r="75" ht="17.149999999999999" customHeight="1" x14ac:dyDescent="0.25"/>
    <row r="76" ht="17.149999999999999" customHeight="1" x14ac:dyDescent="0.25"/>
    <row r="77" ht="17.149999999999999" customHeight="1" x14ac:dyDescent="0.25"/>
    <row r="78" ht="17.149999999999999" customHeight="1" x14ac:dyDescent="0.25"/>
    <row r="79" ht="17.149999999999999" customHeight="1" x14ac:dyDescent="0.25"/>
    <row r="80" ht="17.149999999999999" customHeight="1" x14ac:dyDescent="0.25"/>
    <row r="81" ht="17.149999999999999" customHeight="1" x14ac:dyDescent="0.25"/>
    <row r="82" ht="17.149999999999999" customHeight="1" x14ac:dyDescent="0.25"/>
    <row r="83" ht="17.149999999999999" customHeight="1" x14ac:dyDescent="0.25"/>
    <row r="84" ht="17.149999999999999" customHeight="1" x14ac:dyDescent="0.25"/>
    <row r="85" ht="17.149999999999999" customHeight="1" x14ac:dyDescent="0.25"/>
    <row r="86" ht="17.149999999999999" customHeight="1" x14ac:dyDescent="0.25"/>
    <row r="87" ht="17.149999999999999" customHeight="1" x14ac:dyDescent="0.25"/>
    <row r="88" ht="17.149999999999999" customHeight="1" x14ac:dyDescent="0.25"/>
    <row r="89" ht="17.149999999999999" customHeight="1" x14ac:dyDescent="0.25"/>
    <row r="90" ht="17.149999999999999" customHeight="1" x14ac:dyDescent="0.25"/>
    <row r="91" ht="17.149999999999999" customHeight="1" x14ac:dyDescent="0.25"/>
    <row r="92" ht="17.149999999999999" customHeight="1" x14ac:dyDescent="0.25"/>
    <row r="93" ht="17.149999999999999" customHeight="1" x14ac:dyDescent="0.25"/>
    <row r="94" ht="17.149999999999999" customHeight="1" x14ac:dyDescent="0.25"/>
    <row r="95" ht="17.149999999999999" customHeight="1" x14ac:dyDescent="0.25"/>
    <row r="96" ht="17.149999999999999" customHeight="1" x14ac:dyDescent="0.25"/>
    <row r="97" ht="17.149999999999999" customHeight="1" x14ac:dyDescent="0.25"/>
    <row r="98" ht="17.149999999999999" customHeight="1" x14ac:dyDescent="0.25"/>
    <row r="99" ht="17.149999999999999" customHeight="1" x14ac:dyDescent="0.25"/>
  </sheetData>
  <mergeCells count="10">
    <mergeCell ref="A3:G3"/>
    <mergeCell ref="A5:A7"/>
    <mergeCell ref="B5:D5"/>
    <mergeCell ref="E5:G5"/>
    <mergeCell ref="B6:B7"/>
    <mergeCell ref="C6:C7"/>
    <mergeCell ref="D6:D7"/>
    <mergeCell ref="E6:E7"/>
    <mergeCell ref="F6:F7"/>
    <mergeCell ref="G6:G7"/>
  </mergeCells>
  <hyperlinks>
    <hyperlink ref="A1" location="Índice!A1" display="Voltar ao índice" xr:uid="{A181225A-6D07-4B59-BEE3-3A481FE99167}"/>
  </hyperlinks>
  <pageMargins left="0.78740157480314965" right="0.24" top="1.1811023622047245" bottom="0.78740157480314965" header="0" footer="0"/>
  <pageSetup paperSize="9" orientation="portrait" horizontalDpi="4294967292" verticalDpi="24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18746-5B79-4144-A405-A58C7888ACBA}">
  <dimension ref="A1:I40"/>
  <sheetViews>
    <sheetView showGridLines="0" workbookViewId="0"/>
  </sheetViews>
  <sheetFormatPr defaultColWidth="9.1796875" defaultRowHeight="10.5" x14ac:dyDescent="0.25"/>
  <cols>
    <col min="1" max="1" width="21" style="517" customWidth="1"/>
    <col min="2" max="7" width="10.54296875" style="517" customWidth="1"/>
    <col min="8" max="16384" width="9.1796875" style="517"/>
  </cols>
  <sheetData>
    <row r="1" spans="1:9" ht="13" x14ac:dyDescent="0.3">
      <c r="A1" s="407" t="s">
        <v>371</v>
      </c>
    </row>
    <row r="2" spans="1:9" ht="23.25" customHeight="1" x14ac:dyDescent="0.25">
      <c r="A2" s="882" t="s">
        <v>779</v>
      </c>
    </row>
    <row r="3" spans="1:9" ht="22.5" customHeight="1" x14ac:dyDescent="0.25">
      <c r="A3" s="2600" t="s">
        <v>2205</v>
      </c>
      <c r="B3" s="2600"/>
      <c r="C3" s="2600"/>
      <c r="D3" s="2600"/>
      <c r="E3" s="2600"/>
      <c r="F3" s="2600"/>
      <c r="G3" s="2600"/>
    </row>
    <row r="4" spans="1:9" ht="13.5" customHeight="1" x14ac:dyDescent="0.25">
      <c r="A4" s="883"/>
      <c r="B4" s="475"/>
      <c r="C4" s="475"/>
      <c r="D4" s="475"/>
      <c r="G4" s="884" t="s">
        <v>780</v>
      </c>
    </row>
    <row r="5" spans="1:9" ht="21" customHeight="1" x14ac:dyDescent="0.25">
      <c r="A5" s="2601" t="s">
        <v>756</v>
      </c>
      <c r="B5" s="2604" t="s">
        <v>757</v>
      </c>
      <c r="C5" s="2605"/>
      <c r="D5" s="2605"/>
      <c r="E5" s="2604" t="s">
        <v>758</v>
      </c>
      <c r="F5" s="2605"/>
      <c r="G5" s="2606"/>
    </row>
    <row r="6" spans="1:9" ht="12" customHeight="1" x14ac:dyDescent="0.25">
      <c r="A6" s="2602"/>
      <c r="B6" s="2598" t="s">
        <v>759</v>
      </c>
      <c r="C6" s="2598" t="s">
        <v>94</v>
      </c>
      <c r="D6" s="2598" t="s">
        <v>760</v>
      </c>
      <c r="E6" s="2598" t="s">
        <v>759</v>
      </c>
      <c r="F6" s="2598" t="s">
        <v>94</v>
      </c>
      <c r="G6" s="2598" t="s">
        <v>760</v>
      </c>
    </row>
    <row r="7" spans="1:9" ht="12" customHeight="1" x14ac:dyDescent="0.25">
      <c r="A7" s="2603"/>
      <c r="B7" s="2599"/>
      <c r="C7" s="2599"/>
      <c r="D7" s="2599"/>
      <c r="E7" s="2599"/>
      <c r="F7" s="2599"/>
      <c r="G7" s="2599"/>
    </row>
    <row r="8" spans="1:9" ht="6.75" customHeight="1" x14ac:dyDescent="0.25">
      <c r="A8" s="475"/>
      <c r="B8" s="475"/>
      <c r="C8" s="885"/>
      <c r="D8" s="475"/>
    </row>
    <row r="9" spans="1:9" ht="15" customHeight="1" x14ac:dyDescent="0.25">
      <c r="A9" s="886" t="s">
        <v>0</v>
      </c>
      <c r="B9" s="861">
        <v>135225.93400000001</v>
      </c>
      <c r="C9" s="887">
        <v>105156.32200000001</v>
      </c>
      <c r="D9" s="887">
        <v>107880.25000000006</v>
      </c>
      <c r="E9" s="861">
        <v>30004.711000000003</v>
      </c>
      <c r="F9" s="887">
        <v>23729.579999999998</v>
      </c>
      <c r="G9" s="887">
        <v>25164.995000000014</v>
      </c>
      <c r="I9" s="888"/>
    </row>
    <row r="10" spans="1:9" ht="6.75" customHeight="1" x14ac:dyDescent="0.25">
      <c r="A10" s="475"/>
      <c r="B10" s="863"/>
      <c r="C10" s="888"/>
      <c r="D10" s="888"/>
      <c r="E10" s="863"/>
      <c r="F10" s="888"/>
      <c r="G10" s="888"/>
      <c r="I10" s="888"/>
    </row>
    <row r="11" spans="1:9" ht="15" customHeight="1" x14ac:dyDescent="0.25">
      <c r="A11" s="480" t="s">
        <v>761</v>
      </c>
      <c r="B11" s="865">
        <v>123750.68799999997</v>
      </c>
      <c r="C11" s="889">
        <v>96406.631999999954</v>
      </c>
      <c r="D11" s="889">
        <v>101039.29100000001</v>
      </c>
      <c r="E11" s="865">
        <v>18686.934000000001</v>
      </c>
      <c r="F11" s="889">
        <v>16157.294</v>
      </c>
      <c r="G11" s="889">
        <v>13607.692000000001</v>
      </c>
      <c r="I11" s="888"/>
    </row>
    <row r="12" spans="1:9" ht="6.75" customHeight="1" x14ac:dyDescent="0.25">
      <c r="A12" s="480"/>
      <c r="B12" s="865"/>
      <c r="C12" s="889"/>
      <c r="D12" s="889"/>
      <c r="E12" s="865"/>
      <c r="F12" s="889"/>
      <c r="G12" s="889"/>
      <c r="I12" s="888"/>
    </row>
    <row r="13" spans="1:9" ht="12.75" customHeight="1" x14ac:dyDescent="0.25">
      <c r="A13" s="886" t="s">
        <v>762</v>
      </c>
      <c r="B13" s="861">
        <v>117848.85399999996</v>
      </c>
      <c r="C13" s="887">
        <v>88515.669999999955</v>
      </c>
      <c r="D13" s="887">
        <v>81709.625000000015</v>
      </c>
      <c r="E13" s="861">
        <v>17204.254000000001</v>
      </c>
      <c r="F13" s="887">
        <v>14714.034</v>
      </c>
      <c r="G13" s="887">
        <v>12451.35</v>
      </c>
      <c r="I13" s="888"/>
    </row>
    <row r="14" spans="1:9" ht="15" customHeight="1" x14ac:dyDescent="0.25">
      <c r="A14" s="475" t="s">
        <v>763</v>
      </c>
      <c r="B14" s="863"/>
      <c r="C14" s="888"/>
      <c r="D14" s="888"/>
      <c r="E14" s="863"/>
      <c r="F14" s="888"/>
      <c r="G14" s="888"/>
      <c r="I14" s="888"/>
    </row>
    <row r="15" spans="1:9" ht="15" customHeight="1" x14ac:dyDescent="0.25">
      <c r="A15" s="475" t="s">
        <v>764</v>
      </c>
      <c r="B15" s="863">
        <v>5172.2979999999998</v>
      </c>
      <c r="C15" s="888">
        <v>5710.2630000000008</v>
      </c>
      <c r="D15" s="888">
        <v>6630.6080000000002</v>
      </c>
      <c r="E15" s="863">
        <v>573.101</v>
      </c>
      <c r="F15" s="888">
        <v>298.11799999999999</v>
      </c>
      <c r="G15" s="888">
        <v>758.31099999999992</v>
      </c>
      <c r="I15" s="888"/>
    </row>
    <row r="16" spans="1:9" ht="15" customHeight="1" x14ac:dyDescent="0.25">
      <c r="A16" s="475" t="s">
        <v>765</v>
      </c>
      <c r="B16" s="863">
        <v>78142.483000000007</v>
      </c>
      <c r="C16" s="888">
        <v>63425.048999999992</v>
      </c>
      <c r="D16" s="888">
        <v>59832.95900000001</v>
      </c>
      <c r="E16" s="863">
        <v>5408.192</v>
      </c>
      <c r="F16" s="888">
        <v>5401.7210000000014</v>
      </c>
      <c r="G16" s="888">
        <v>5121.1509999999998</v>
      </c>
      <c r="I16" s="888"/>
    </row>
    <row r="17" spans="1:9" ht="15" customHeight="1" x14ac:dyDescent="0.25">
      <c r="A17" s="475" t="s">
        <v>766</v>
      </c>
      <c r="B17" s="863">
        <v>18319.814000000002</v>
      </c>
      <c r="C17" s="888">
        <v>6865.1819999999998</v>
      </c>
      <c r="D17" s="888">
        <v>6120.107</v>
      </c>
      <c r="E17" s="863">
        <v>7946.8670000000002</v>
      </c>
      <c r="F17" s="888">
        <v>6035.701</v>
      </c>
      <c r="G17" s="888">
        <v>4461.0769999999993</v>
      </c>
      <c r="I17" s="888"/>
    </row>
    <row r="18" spans="1:9" ht="15" customHeight="1" x14ac:dyDescent="0.25">
      <c r="A18" s="886" t="s">
        <v>767</v>
      </c>
      <c r="B18" s="861">
        <v>5901.8339999999998</v>
      </c>
      <c r="C18" s="887">
        <v>7890.9620000000014</v>
      </c>
      <c r="D18" s="887">
        <v>19329.665999999994</v>
      </c>
      <c r="E18" s="861">
        <v>1482.6799999999998</v>
      </c>
      <c r="F18" s="887">
        <v>1443.26</v>
      </c>
      <c r="G18" s="887">
        <v>1156.3419999999999</v>
      </c>
      <c r="I18" s="888"/>
    </row>
    <row r="19" spans="1:9" ht="6.75" customHeight="1" x14ac:dyDescent="0.25">
      <c r="A19" s="475"/>
      <c r="B19" s="863"/>
      <c r="C19" s="888"/>
      <c r="D19" s="888"/>
      <c r="E19" s="863"/>
      <c r="F19" s="888"/>
      <c r="G19" s="888"/>
      <c r="I19" s="888"/>
    </row>
    <row r="20" spans="1:9" ht="12.75" customHeight="1" x14ac:dyDescent="0.25">
      <c r="A20" s="890" t="s">
        <v>768</v>
      </c>
      <c r="B20" s="865">
        <v>11475.246000000043</v>
      </c>
      <c r="C20" s="865">
        <v>8749.6900000000605</v>
      </c>
      <c r="D20" s="865">
        <v>6840.9590000000462</v>
      </c>
      <c r="E20" s="865">
        <v>11317.777000000002</v>
      </c>
      <c r="F20" s="865">
        <v>7572.2860000000001</v>
      </c>
      <c r="G20" s="865">
        <v>11557.303000000013</v>
      </c>
      <c r="I20" s="888"/>
    </row>
    <row r="21" spans="1:9" ht="15" customHeight="1" x14ac:dyDescent="0.25">
      <c r="A21" s="460" t="s">
        <v>769</v>
      </c>
      <c r="B21" s="874"/>
      <c r="C21" s="874"/>
      <c r="D21" s="874"/>
      <c r="E21" s="874"/>
      <c r="F21" s="874"/>
      <c r="G21" s="874"/>
      <c r="I21" s="888"/>
    </row>
    <row r="22" spans="1:9" ht="15" customHeight="1" x14ac:dyDescent="0.25">
      <c r="A22" s="458" t="s">
        <v>770</v>
      </c>
      <c r="B22" s="863">
        <v>1993.8989999999999</v>
      </c>
      <c r="C22" s="863">
        <v>1584.047</v>
      </c>
      <c r="D22" s="863">
        <v>961.87400000000002</v>
      </c>
      <c r="E22" s="863">
        <v>1024.2909999999999</v>
      </c>
      <c r="F22" s="863">
        <v>836.54</v>
      </c>
      <c r="G22" s="863">
        <v>722.20399999999995</v>
      </c>
      <c r="I22" s="888"/>
    </row>
    <row r="23" spans="1:9" ht="15" customHeight="1" x14ac:dyDescent="0.25">
      <c r="A23" s="467" t="s">
        <v>771</v>
      </c>
      <c r="B23" s="874">
        <v>5129.0479999999998</v>
      </c>
      <c r="C23" s="874">
        <v>3416.4810000000002</v>
      </c>
      <c r="D23" s="874">
        <v>2737.6670000000004</v>
      </c>
      <c r="E23" s="874">
        <v>6.7060000000000004</v>
      </c>
      <c r="F23" s="891">
        <v>7.165</v>
      </c>
      <c r="G23" s="891" t="s">
        <v>269</v>
      </c>
      <c r="I23" s="888"/>
    </row>
    <row r="24" spans="1:9" ht="15" customHeight="1" x14ac:dyDescent="0.25">
      <c r="A24" s="892" t="s">
        <v>772</v>
      </c>
      <c r="B24" s="863">
        <v>2229.9189999999999</v>
      </c>
      <c r="C24" s="863">
        <v>1946.7859999999998</v>
      </c>
      <c r="D24" s="863">
        <v>1433.509</v>
      </c>
      <c r="E24" s="863">
        <v>574.80999999999995</v>
      </c>
      <c r="F24" s="863">
        <v>389.09</v>
      </c>
      <c r="G24" s="863">
        <v>146.88900000000001</v>
      </c>
      <c r="I24" s="888"/>
    </row>
    <row r="25" spans="1:9" ht="27" customHeight="1" x14ac:dyDescent="0.25">
      <c r="A25" s="468" t="s">
        <v>773</v>
      </c>
      <c r="B25" s="874">
        <v>29.227</v>
      </c>
      <c r="C25" s="874">
        <v>25.811</v>
      </c>
      <c r="D25" s="874">
        <v>6.1209999999999996</v>
      </c>
      <c r="E25" s="874">
        <v>8699.1749999999993</v>
      </c>
      <c r="F25" s="874">
        <v>5323.186999999999</v>
      </c>
      <c r="G25" s="874">
        <v>10267.786</v>
      </c>
      <c r="I25" s="888"/>
    </row>
    <row r="26" spans="1:9" ht="15" customHeight="1" x14ac:dyDescent="0.25">
      <c r="A26" s="458" t="s">
        <v>774</v>
      </c>
      <c r="B26" s="863"/>
      <c r="C26" s="863"/>
      <c r="D26" s="863"/>
      <c r="E26" s="863"/>
      <c r="F26" s="863"/>
      <c r="G26" s="863"/>
      <c r="I26" s="888"/>
    </row>
    <row r="27" spans="1:9" ht="15" customHeight="1" x14ac:dyDescent="0.25">
      <c r="A27" s="458" t="s">
        <v>775</v>
      </c>
      <c r="B27" s="863">
        <v>8.7320000000000011</v>
      </c>
      <c r="C27" s="863">
        <v>4.2960000000000003</v>
      </c>
      <c r="D27" s="863">
        <v>4.8959999999999999</v>
      </c>
      <c r="E27" s="863">
        <v>3878.4249999999997</v>
      </c>
      <c r="F27" s="863">
        <v>2109.0650000000001</v>
      </c>
      <c r="G27" s="863">
        <v>3282.375</v>
      </c>
      <c r="I27" s="888"/>
    </row>
    <row r="28" spans="1:9" ht="15" customHeight="1" x14ac:dyDescent="0.25">
      <c r="A28" s="464" t="s">
        <v>776</v>
      </c>
      <c r="B28" s="874">
        <v>16.163</v>
      </c>
      <c r="C28" s="874">
        <v>5.9780000000000006</v>
      </c>
      <c r="D28" s="874">
        <v>0.96599999999999997</v>
      </c>
      <c r="E28" s="874">
        <v>4060.2059999999997</v>
      </c>
      <c r="F28" s="874">
        <v>2280.4179999999997</v>
      </c>
      <c r="G28" s="874">
        <v>6249.951</v>
      </c>
      <c r="I28" s="888"/>
    </row>
    <row r="29" spans="1:9" ht="6.75" customHeight="1" thickBot="1" x14ac:dyDescent="0.3">
      <c r="A29" s="893"/>
      <c r="B29" s="894"/>
      <c r="C29" s="895"/>
      <c r="D29" s="894"/>
      <c r="E29" s="894"/>
      <c r="F29" s="894"/>
      <c r="G29" s="894"/>
    </row>
    <row r="30" spans="1:9" ht="11" thickTop="1" x14ac:dyDescent="0.25">
      <c r="A30" s="880" t="s">
        <v>778</v>
      </c>
      <c r="B30" s="455"/>
      <c r="C30" s="455"/>
      <c r="D30" s="455"/>
    </row>
    <row r="31" spans="1:9" ht="11.5" x14ac:dyDescent="0.25">
      <c r="A31" s="447"/>
      <c r="B31" s="473"/>
      <c r="C31" s="473"/>
      <c r="D31" s="473"/>
      <c r="E31" s="473"/>
      <c r="F31" s="473"/>
      <c r="G31" s="473"/>
      <c r="H31" s="473"/>
      <c r="I31" s="473"/>
    </row>
    <row r="32" spans="1:9" ht="11.5" x14ac:dyDescent="0.25">
      <c r="A32" s="473"/>
    </row>
    <row r="33" spans="1:1" ht="11.5" x14ac:dyDescent="0.25">
      <c r="A33" s="473"/>
    </row>
    <row r="34" spans="1:1" ht="11.5" x14ac:dyDescent="0.25">
      <c r="A34" s="473"/>
    </row>
    <row r="35" spans="1:1" ht="11.5" x14ac:dyDescent="0.25">
      <c r="A35" s="473"/>
    </row>
    <row r="36" spans="1:1" ht="11.5" x14ac:dyDescent="0.25">
      <c r="A36" s="473"/>
    </row>
    <row r="37" spans="1:1" ht="11.5" x14ac:dyDescent="0.25">
      <c r="A37" s="473"/>
    </row>
    <row r="38" spans="1:1" ht="11.5" x14ac:dyDescent="0.25">
      <c r="A38" s="473"/>
    </row>
    <row r="39" spans="1:1" ht="11.5" x14ac:dyDescent="0.25">
      <c r="A39" s="473"/>
    </row>
    <row r="40" spans="1:1" ht="11.5" x14ac:dyDescent="0.25">
      <c r="A40" s="473"/>
    </row>
  </sheetData>
  <mergeCells count="10">
    <mergeCell ref="A3:G3"/>
    <mergeCell ref="A5:A7"/>
    <mergeCell ref="B5:D5"/>
    <mergeCell ref="E5:G5"/>
    <mergeCell ref="B6:B7"/>
    <mergeCell ref="C6:C7"/>
    <mergeCell ref="D6:D7"/>
    <mergeCell ref="E6:E7"/>
    <mergeCell ref="F6:F7"/>
    <mergeCell ref="G6:G7"/>
  </mergeCells>
  <hyperlinks>
    <hyperlink ref="A1" location="Índice!A1" display="Voltar ao índice" xr:uid="{BDFA46B2-80B2-41C6-B2C1-FE423BCE464B}"/>
  </hyperlinks>
  <pageMargins left="0.78740157480314965" right="0.14000000000000001" top="1.1811023622047245" bottom="0.78740157480314965" header="0" footer="0"/>
  <pageSetup paperSize="9" orientation="portrait" horizontalDpi="2400" verticalDpi="24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01486-F007-4763-9914-614DA4D1CACB}">
  <dimension ref="A1:I39"/>
  <sheetViews>
    <sheetView showGridLines="0" zoomScaleNormal="100" workbookViewId="0"/>
  </sheetViews>
  <sheetFormatPr defaultColWidth="9.1796875" defaultRowHeight="10.5" x14ac:dyDescent="0.25"/>
  <cols>
    <col min="1" max="1" width="21.1796875" style="475" customWidth="1"/>
    <col min="2" max="7" width="10.54296875" style="475" customWidth="1"/>
    <col min="8" max="16384" width="9.1796875" style="475"/>
  </cols>
  <sheetData>
    <row r="1" spans="1:9" ht="13" x14ac:dyDescent="0.3">
      <c r="A1" s="407" t="s">
        <v>371</v>
      </c>
    </row>
    <row r="2" spans="1:9" ht="23.25" customHeight="1" x14ac:dyDescent="0.25">
      <c r="A2" s="2607" t="s">
        <v>781</v>
      </c>
      <c r="B2" s="2607"/>
      <c r="C2" s="2607"/>
      <c r="D2" s="2607"/>
    </row>
    <row r="3" spans="1:9" ht="22.5" customHeight="1" x14ac:dyDescent="0.25">
      <c r="A3" s="2608" t="s">
        <v>2206</v>
      </c>
      <c r="B3" s="2600"/>
      <c r="C3" s="2600"/>
      <c r="D3" s="2600"/>
      <c r="E3" s="2600"/>
      <c r="F3" s="2600"/>
      <c r="G3" s="2600"/>
    </row>
    <row r="4" spans="1:9" ht="13.5" customHeight="1" x14ac:dyDescent="0.25">
      <c r="A4" s="476"/>
      <c r="G4" s="884" t="s">
        <v>780</v>
      </c>
    </row>
    <row r="5" spans="1:9" ht="21" customHeight="1" x14ac:dyDescent="0.25">
      <c r="A5" s="2601" t="s">
        <v>756</v>
      </c>
      <c r="B5" s="2604" t="s">
        <v>757</v>
      </c>
      <c r="C5" s="2605"/>
      <c r="D5" s="2605"/>
      <c r="E5" s="2604" t="s">
        <v>758</v>
      </c>
      <c r="F5" s="2605"/>
      <c r="G5" s="2606"/>
    </row>
    <row r="6" spans="1:9" ht="12" customHeight="1" x14ac:dyDescent="0.25">
      <c r="A6" s="2602"/>
      <c r="B6" s="2598" t="s">
        <v>759</v>
      </c>
      <c r="C6" s="2598" t="s">
        <v>94</v>
      </c>
      <c r="D6" s="2598" t="s">
        <v>760</v>
      </c>
      <c r="E6" s="2598" t="s">
        <v>759</v>
      </c>
      <c r="F6" s="2598" t="s">
        <v>94</v>
      </c>
      <c r="G6" s="2598" t="s">
        <v>760</v>
      </c>
    </row>
    <row r="7" spans="1:9" ht="12" customHeight="1" x14ac:dyDescent="0.25">
      <c r="A7" s="2603"/>
      <c r="B7" s="2599"/>
      <c r="C7" s="2599"/>
      <c r="D7" s="2599"/>
      <c r="E7" s="2599"/>
      <c r="F7" s="2599"/>
      <c r="G7" s="2599"/>
    </row>
    <row r="8" spans="1:9" ht="6.75" customHeight="1" x14ac:dyDescent="0.25">
      <c r="A8" s="896"/>
      <c r="B8" s="897"/>
      <c r="C8" s="897"/>
      <c r="D8" s="897"/>
    </row>
    <row r="9" spans="1:9" ht="15" customHeight="1" x14ac:dyDescent="0.25">
      <c r="A9" s="886" t="s">
        <v>0</v>
      </c>
      <c r="B9" s="898">
        <v>13290.256000000005</v>
      </c>
      <c r="C9" s="899">
        <v>33306.743999999992</v>
      </c>
      <c r="D9" s="900">
        <v>16756.347000000005</v>
      </c>
      <c r="E9" s="899">
        <v>5271.3130000000001</v>
      </c>
      <c r="F9" s="899">
        <v>14171.655999999999</v>
      </c>
      <c r="G9" s="899">
        <v>12242.960999999999</v>
      </c>
      <c r="I9" s="485"/>
    </row>
    <row r="10" spans="1:9" ht="6.75" customHeight="1" x14ac:dyDescent="0.25">
      <c r="A10" s="886"/>
      <c r="B10" s="898"/>
      <c r="C10" s="457"/>
      <c r="D10" s="900"/>
      <c r="E10" s="457"/>
      <c r="F10" s="457"/>
      <c r="G10" s="457"/>
      <c r="I10" s="485"/>
    </row>
    <row r="11" spans="1:9" ht="15" customHeight="1" x14ac:dyDescent="0.25">
      <c r="A11" s="886" t="s">
        <v>761</v>
      </c>
      <c r="B11" s="898">
        <v>11285.738000000001</v>
      </c>
      <c r="C11" s="899">
        <v>21937.852999999988</v>
      </c>
      <c r="D11" s="900">
        <v>10199.882</v>
      </c>
      <c r="E11" s="899">
        <v>4437.6979999999994</v>
      </c>
      <c r="F11" s="899">
        <v>10238.269000000002</v>
      </c>
      <c r="G11" s="899">
        <v>8198.4809999999998</v>
      </c>
      <c r="I11" s="485"/>
    </row>
    <row r="12" spans="1:9" ht="6.75" customHeight="1" x14ac:dyDescent="0.25">
      <c r="A12" s="886"/>
      <c r="B12" s="898"/>
      <c r="C12" s="457"/>
      <c r="D12" s="900"/>
      <c r="E12" s="457"/>
      <c r="F12" s="457"/>
      <c r="G12" s="457"/>
      <c r="I12" s="485"/>
    </row>
    <row r="13" spans="1:9" ht="15" customHeight="1" x14ac:dyDescent="0.25">
      <c r="A13" s="886" t="s">
        <v>762</v>
      </c>
      <c r="B13" s="898">
        <v>8773.5640000000003</v>
      </c>
      <c r="C13" s="899">
        <v>9144.1449999999968</v>
      </c>
      <c r="D13" s="900">
        <v>6196.3519999999999</v>
      </c>
      <c r="E13" s="899">
        <v>4223.5969999999998</v>
      </c>
      <c r="F13" s="899">
        <v>7085.8520000000026</v>
      </c>
      <c r="G13" s="899">
        <v>6331.63</v>
      </c>
      <c r="I13" s="485"/>
    </row>
    <row r="14" spans="1:9" ht="15" customHeight="1" x14ac:dyDescent="0.25">
      <c r="A14" s="475" t="s">
        <v>763</v>
      </c>
      <c r="B14" s="898"/>
      <c r="C14" s="457"/>
      <c r="D14" s="900"/>
      <c r="E14" s="457"/>
      <c r="F14" s="457"/>
      <c r="G14" s="457"/>
      <c r="I14" s="485"/>
    </row>
    <row r="15" spans="1:9" ht="15" customHeight="1" x14ac:dyDescent="0.25">
      <c r="A15" s="475" t="s">
        <v>764</v>
      </c>
      <c r="B15" s="901">
        <v>1293.0740000000001</v>
      </c>
      <c r="C15" s="457">
        <v>711.61300000000006</v>
      </c>
      <c r="D15" s="485">
        <v>994.74599999999998</v>
      </c>
      <c r="E15" s="457">
        <v>350.03399999999999</v>
      </c>
      <c r="F15" s="457">
        <v>491.86799999999994</v>
      </c>
      <c r="G15" s="457">
        <v>427.613</v>
      </c>
      <c r="I15" s="485"/>
    </row>
    <row r="16" spans="1:9" ht="15" customHeight="1" x14ac:dyDescent="0.25">
      <c r="A16" s="475" t="s">
        <v>765</v>
      </c>
      <c r="B16" s="901">
        <v>6236.0819999999994</v>
      </c>
      <c r="C16" s="457">
        <v>2864.0490000000004</v>
      </c>
      <c r="D16" s="485">
        <v>3538.6610000000001</v>
      </c>
      <c r="E16" s="457">
        <v>1746.9409999999998</v>
      </c>
      <c r="F16" s="457">
        <v>1880.3639999999998</v>
      </c>
      <c r="G16" s="457">
        <v>1745.3749999999998</v>
      </c>
      <c r="I16" s="485"/>
    </row>
    <row r="17" spans="1:9" ht="15" customHeight="1" x14ac:dyDescent="0.25">
      <c r="A17" s="475" t="s">
        <v>766</v>
      </c>
      <c r="B17" s="901">
        <v>667.5809999999999</v>
      </c>
      <c r="C17" s="457">
        <v>4448.8059999999996</v>
      </c>
      <c r="D17" s="485">
        <v>822.72300000000007</v>
      </c>
      <c r="E17" s="457">
        <v>652.68399999999997</v>
      </c>
      <c r="F17" s="457">
        <v>2458.643</v>
      </c>
      <c r="G17" s="457">
        <v>2610.623</v>
      </c>
      <c r="I17" s="485"/>
    </row>
    <row r="18" spans="1:9" ht="15" customHeight="1" x14ac:dyDescent="0.25">
      <c r="A18" s="480" t="s">
        <v>767</v>
      </c>
      <c r="B18" s="902">
        <v>2512.174</v>
      </c>
      <c r="C18" s="899">
        <v>12793.707999999991</v>
      </c>
      <c r="D18" s="903">
        <v>4003.53</v>
      </c>
      <c r="E18" s="899">
        <v>214.101</v>
      </c>
      <c r="F18" s="899">
        <v>3152.4169999999999</v>
      </c>
      <c r="G18" s="899">
        <v>1866.8509999999999</v>
      </c>
      <c r="I18" s="485"/>
    </row>
    <row r="19" spans="1:9" ht="6.75" customHeight="1" x14ac:dyDescent="0.25">
      <c r="B19" s="901"/>
      <c r="C19" s="457"/>
      <c r="D19" s="485"/>
      <c r="E19" s="457"/>
      <c r="F19" s="457"/>
      <c r="G19" s="457"/>
      <c r="I19" s="485"/>
    </row>
    <row r="20" spans="1:9" ht="15" customHeight="1" x14ac:dyDescent="0.25">
      <c r="A20" s="904" t="s">
        <v>768</v>
      </c>
      <c r="B20" s="902">
        <v>2004.5180000000037</v>
      </c>
      <c r="C20" s="899">
        <v>11368.891000000003</v>
      </c>
      <c r="D20" s="902">
        <v>6556.4650000000056</v>
      </c>
      <c r="E20" s="899">
        <v>833.61500000000069</v>
      </c>
      <c r="F20" s="899">
        <v>3933.386999999997</v>
      </c>
      <c r="G20" s="899">
        <v>4044.4799999999996</v>
      </c>
      <c r="I20" s="485"/>
    </row>
    <row r="21" spans="1:9" ht="15" customHeight="1" x14ac:dyDescent="0.25">
      <c r="A21" s="458" t="s">
        <v>769</v>
      </c>
      <c r="B21" s="901"/>
      <c r="C21" s="457"/>
      <c r="D21" s="901"/>
      <c r="E21" s="457"/>
      <c r="F21" s="457"/>
      <c r="G21" s="457"/>
      <c r="I21" s="485"/>
    </row>
    <row r="22" spans="1:9" ht="15" customHeight="1" x14ac:dyDescent="0.25">
      <c r="A22" s="460" t="s">
        <v>770</v>
      </c>
      <c r="B22" s="905">
        <v>170.03799999999998</v>
      </c>
      <c r="C22" s="457">
        <v>828.87199999999996</v>
      </c>
      <c r="D22" s="905">
        <v>1577.2659999999998</v>
      </c>
      <c r="E22" s="457">
        <v>1.0720000000000001</v>
      </c>
      <c r="F22" s="457">
        <v>135.374</v>
      </c>
      <c r="G22" s="457">
        <v>21.912999999999997</v>
      </c>
      <c r="I22" s="485"/>
    </row>
    <row r="23" spans="1:9" ht="15" customHeight="1" x14ac:dyDescent="0.25">
      <c r="A23" s="460" t="s">
        <v>771</v>
      </c>
      <c r="B23" s="901">
        <v>534.00100000000009</v>
      </c>
      <c r="C23" s="457">
        <v>676.81200000000001</v>
      </c>
      <c r="D23" s="901">
        <v>426.62299999999999</v>
      </c>
      <c r="E23" s="457">
        <v>14.126999999999999</v>
      </c>
      <c r="F23" s="457">
        <v>143.52500000000001</v>
      </c>
      <c r="G23" s="457">
        <v>1.3079999999999998</v>
      </c>
      <c r="I23" s="485"/>
    </row>
    <row r="24" spans="1:9" ht="15" customHeight="1" x14ac:dyDescent="0.25">
      <c r="A24" s="458" t="s">
        <v>772</v>
      </c>
      <c r="B24" s="901">
        <v>906.35699999999997</v>
      </c>
      <c r="C24" s="457">
        <v>8528.3090000000011</v>
      </c>
      <c r="D24" s="901">
        <v>3542.9629999999997</v>
      </c>
      <c r="E24" s="457">
        <v>271.20299999999997</v>
      </c>
      <c r="F24" s="457">
        <v>1450.172</v>
      </c>
      <c r="G24" s="457">
        <v>775.447</v>
      </c>
      <c r="I24" s="485"/>
    </row>
    <row r="25" spans="1:9" s="483" customFormat="1" ht="27" customHeight="1" x14ac:dyDescent="0.3">
      <c r="A25" s="468" t="s">
        <v>773</v>
      </c>
      <c r="B25" s="905">
        <v>6.1229999999999993</v>
      </c>
      <c r="C25" s="906">
        <v>52.016999999999996</v>
      </c>
      <c r="D25" s="905">
        <v>26.73</v>
      </c>
      <c r="E25" s="906">
        <v>486.62199999999996</v>
      </c>
      <c r="F25" s="906">
        <v>1008.663</v>
      </c>
      <c r="G25" s="906">
        <v>347.81299999999999</v>
      </c>
      <c r="I25" s="482"/>
    </row>
    <row r="26" spans="1:9" ht="15" customHeight="1" x14ac:dyDescent="0.25">
      <c r="A26" s="455" t="s">
        <v>774</v>
      </c>
      <c r="B26" s="901"/>
      <c r="C26" s="457"/>
      <c r="D26" s="901"/>
      <c r="E26" s="457"/>
      <c r="F26" s="457"/>
      <c r="G26" s="457"/>
      <c r="I26" s="485"/>
    </row>
    <row r="27" spans="1:9" ht="15" customHeight="1" x14ac:dyDescent="0.25">
      <c r="A27" s="458" t="s">
        <v>775</v>
      </c>
      <c r="B27" s="910" t="s">
        <v>269</v>
      </c>
      <c r="C27" s="457">
        <v>33.813000000000002</v>
      </c>
      <c r="D27" s="901">
        <v>10.744</v>
      </c>
      <c r="E27" s="457">
        <v>385.387</v>
      </c>
      <c r="F27" s="457">
        <v>877.14099999999996</v>
      </c>
      <c r="G27" s="457">
        <v>278.94200000000001</v>
      </c>
      <c r="I27" s="485"/>
    </row>
    <row r="28" spans="1:9" ht="15" customHeight="1" x14ac:dyDescent="0.25">
      <c r="A28" s="458" t="s">
        <v>776</v>
      </c>
      <c r="B28" s="901">
        <v>1.744</v>
      </c>
      <c r="C28" s="457">
        <v>18.076999999999998</v>
      </c>
      <c r="D28" s="901">
        <v>15.986000000000001</v>
      </c>
      <c r="E28" s="457">
        <v>1.8960000000000001</v>
      </c>
      <c r="F28" s="457">
        <v>57.69</v>
      </c>
      <c r="G28" s="457">
        <v>28.741</v>
      </c>
      <c r="I28" s="485"/>
    </row>
    <row r="29" spans="1:9" ht="6.75" customHeight="1" thickBot="1" x14ac:dyDescent="0.3">
      <c r="A29" s="907"/>
      <c r="B29" s="908"/>
      <c r="C29" s="908"/>
      <c r="D29" s="908"/>
      <c r="E29" s="908"/>
      <c r="F29" s="908"/>
      <c r="G29" s="908"/>
    </row>
    <row r="30" spans="1:9" ht="15" customHeight="1" thickTop="1" x14ac:dyDescent="0.25">
      <c r="A30" s="880" t="s">
        <v>778</v>
      </c>
      <c r="B30" s="607"/>
      <c r="C30" s="607"/>
      <c r="D30" s="607"/>
    </row>
    <row r="32" spans="1:9" x14ac:dyDescent="0.25">
      <c r="A32" s="447"/>
    </row>
    <row r="33" spans="1:1" ht="11.5" x14ac:dyDescent="0.25">
      <c r="A33" s="473"/>
    </row>
    <row r="34" spans="1:1" ht="11.5" x14ac:dyDescent="0.25">
      <c r="A34" s="473"/>
    </row>
    <row r="35" spans="1:1" ht="11.5" x14ac:dyDescent="0.25">
      <c r="A35" s="473"/>
    </row>
    <row r="36" spans="1:1" ht="11.5" x14ac:dyDescent="0.25">
      <c r="A36" s="473"/>
    </row>
    <row r="37" spans="1:1" ht="11.5" x14ac:dyDescent="0.25">
      <c r="A37" s="473"/>
    </row>
    <row r="38" spans="1:1" ht="11.5" x14ac:dyDescent="0.25">
      <c r="A38" s="473"/>
    </row>
    <row r="39" spans="1:1" ht="11.5" x14ac:dyDescent="0.25">
      <c r="A39" s="473"/>
    </row>
  </sheetData>
  <mergeCells count="11">
    <mergeCell ref="G6:G7"/>
    <mergeCell ref="A2:D2"/>
    <mergeCell ref="A3:G3"/>
    <mergeCell ref="A5:A7"/>
    <mergeCell ref="B5:D5"/>
    <mergeCell ref="E5:G5"/>
    <mergeCell ref="B6:B7"/>
    <mergeCell ref="C6:C7"/>
    <mergeCell ref="D6:D7"/>
    <mergeCell ref="E6:E7"/>
    <mergeCell ref="F6:F7"/>
  </mergeCells>
  <hyperlinks>
    <hyperlink ref="A1" location="Índice!A1" display="Voltar ao índice" xr:uid="{2B8B460F-C61C-425C-A292-F84282B8361F}"/>
  </hyperlinks>
  <printOptions gridLinesSet="0"/>
  <pageMargins left="0.78740157480314965" right="0.22" top="1.1811023622047243" bottom="0.78740157480314965" header="0" footer="0"/>
  <pageSetup paperSize="9"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A01EA-929D-433B-9660-BF6F6C675E56}">
  <dimension ref="A1:I45"/>
  <sheetViews>
    <sheetView showGridLines="0" workbookViewId="0"/>
  </sheetViews>
  <sheetFormatPr defaultColWidth="9.1796875" defaultRowHeight="10.5" x14ac:dyDescent="0.25"/>
  <cols>
    <col min="1" max="1" width="21.1796875" style="517" customWidth="1"/>
    <col min="2" max="7" width="10.54296875" style="517" customWidth="1"/>
    <col min="8" max="16384" width="9.1796875" style="517"/>
  </cols>
  <sheetData>
    <row r="1" spans="1:9" ht="13" x14ac:dyDescent="0.3">
      <c r="A1" s="407" t="s">
        <v>371</v>
      </c>
    </row>
    <row r="2" spans="1:9" ht="23.25" customHeight="1" x14ac:dyDescent="0.25">
      <c r="A2" s="2607" t="s">
        <v>782</v>
      </c>
      <c r="B2" s="2607"/>
      <c r="C2" s="2607"/>
      <c r="D2" s="2607"/>
    </row>
    <row r="3" spans="1:9" ht="22.5" customHeight="1" x14ac:dyDescent="0.25">
      <c r="A3" s="2600" t="s">
        <v>2207</v>
      </c>
      <c r="B3" s="2600"/>
      <c r="C3" s="2600"/>
      <c r="D3" s="2600"/>
      <c r="E3" s="2600"/>
      <c r="F3" s="2600"/>
      <c r="G3" s="2600"/>
    </row>
    <row r="4" spans="1:9" ht="13.5" customHeight="1" x14ac:dyDescent="0.25">
      <c r="A4" s="883"/>
      <c r="B4" s="475"/>
      <c r="C4" s="475"/>
      <c r="D4" s="475"/>
      <c r="G4" s="884" t="s">
        <v>780</v>
      </c>
    </row>
    <row r="5" spans="1:9" ht="21" customHeight="1" x14ac:dyDescent="0.25">
      <c r="A5" s="2601" t="s">
        <v>756</v>
      </c>
      <c r="B5" s="2604" t="s">
        <v>757</v>
      </c>
      <c r="C5" s="2605"/>
      <c r="D5" s="2605"/>
      <c r="E5" s="2604" t="s">
        <v>758</v>
      </c>
      <c r="F5" s="2605"/>
      <c r="G5" s="2605"/>
    </row>
    <row r="6" spans="1:9" ht="12" customHeight="1" x14ac:dyDescent="0.25">
      <c r="A6" s="2602"/>
      <c r="B6" s="2598" t="s">
        <v>759</v>
      </c>
      <c r="C6" s="2598" t="s">
        <v>94</v>
      </c>
      <c r="D6" s="2598" t="s">
        <v>760</v>
      </c>
      <c r="E6" s="2598" t="s">
        <v>759</v>
      </c>
      <c r="F6" s="2598" t="s">
        <v>94</v>
      </c>
      <c r="G6" s="2598" t="s">
        <v>760</v>
      </c>
    </row>
    <row r="7" spans="1:9" ht="12" customHeight="1" x14ac:dyDescent="0.25">
      <c r="A7" s="2603"/>
      <c r="B7" s="2599"/>
      <c r="C7" s="2599"/>
      <c r="D7" s="2599"/>
      <c r="E7" s="2599"/>
      <c r="F7" s="2599"/>
      <c r="G7" s="2599"/>
    </row>
    <row r="8" spans="1:9" ht="6" customHeight="1" x14ac:dyDescent="0.25">
      <c r="A8" s="475"/>
      <c r="B8" s="475"/>
      <c r="C8" s="885"/>
      <c r="D8" s="475"/>
    </row>
    <row r="9" spans="1:9" ht="15" customHeight="1" x14ac:dyDescent="0.25">
      <c r="A9" s="886" t="s">
        <v>0</v>
      </c>
      <c r="B9" s="909">
        <v>175109.11799999999</v>
      </c>
      <c r="C9" s="899">
        <v>112359.265</v>
      </c>
      <c r="D9" s="909">
        <v>80165.778000000064</v>
      </c>
      <c r="E9" s="909">
        <v>179439.046</v>
      </c>
      <c r="F9" s="899">
        <v>138673.73400000003</v>
      </c>
      <c r="G9" s="909">
        <v>107673.23399999985</v>
      </c>
      <c r="I9" s="888"/>
    </row>
    <row r="10" spans="1:9" ht="6" customHeight="1" x14ac:dyDescent="0.25">
      <c r="A10" s="475"/>
      <c r="B10" s="910"/>
      <c r="C10" s="457"/>
      <c r="D10" s="910"/>
      <c r="E10" s="910"/>
      <c r="F10" s="457"/>
      <c r="G10" s="910"/>
      <c r="I10" s="888"/>
    </row>
    <row r="11" spans="1:9" ht="15" customHeight="1" x14ac:dyDescent="0.25">
      <c r="A11" s="456" t="s">
        <v>761</v>
      </c>
      <c r="B11" s="911">
        <v>159639.95700000011</v>
      </c>
      <c r="C11" s="899">
        <v>103410.71799999996</v>
      </c>
      <c r="D11" s="911">
        <v>71883.780999999959</v>
      </c>
      <c r="E11" s="911">
        <v>146952.77799999999</v>
      </c>
      <c r="F11" s="899">
        <v>113840.10200000001</v>
      </c>
      <c r="G11" s="911">
        <v>89437.185999999972</v>
      </c>
      <c r="I11" s="888"/>
    </row>
    <row r="12" spans="1:9" ht="6" customHeight="1" x14ac:dyDescent="0.25">
      <c r="A12" s="456"/>
      <c r="B12" s="910"/>
      <c r="C12" s="457"/>
      <c r="D12" s="910"/>
      <c r="E12" s="910"/>
      <c r="F12" s="457"/>
      <c r="G12" s="910"/>
      <c r="I12" s="888"/>
    </row>
    <row r="13" spans="1:9" ht="15" customHeight="1" x14ac:dyDescent="0.25">
      <c r="A13" s="864" t="s">
        <v>762</v>
      </c>
      <c r="B13" s="912">
        <v>150665.00200000012</v>
      </c>
      <c r="C13" s="899">
        <v>97497.974999999962</v>
      </c>
      <c r="D13" s="912">
        <v>67972.988999999958</v>
      </c>
      <c r="E13" s="912">
        <v>126725.476</v>
      </c>
      <c r="F13" s="899">
        <v>94762.255000000005</v>
      </c>
      <c r="G13" s="912">
        <v>77917.060999999972</v>
      </c>
      <c r="I13" s="888"/>
    </row>
    <row r="14" spans="1:9" ht="15" customHeight="1" x14ac:dyDescent="0.25">
      <c r="A14" s="868" t="s">
        <v>763</v>
      </c>
      <c r="B14" s="910"/>
      <c r="C14" s="457"/>
      <c r="D14" s="910"/>
      <c r="E14" s="910"/>
      <c r="F14" s="457"/>
      <c r="G14" s="910"/>
      <c r="I14" s="888"/>
    </row>
    <row r="15" spans="1:9" ht="15" customHeight="1" x14ac:dyDescent="0.25">
      <c r="A15" s="868" t="s">
        <v>764</v>
      </c>
      <c r="B15" s="910">
        <v>20161.938999999998</v>
      </c>
      <c r="C15" s="457">
        <v>13134.203999999998</v>
      </c>
      <c r="D15" s="910">
        <v>12022.479000000001</v>
      </c>
      <c r="E15" s="910">
        <v>22770.021000000001</v>
      </c>
      <c r="F15" s="457">
        <v>19784.241000000002</v>
      </c>
      <c r="G15" s="910">
        <v>17784.745000000003</v>
      </c>
      <c r="I15" s="888"/>
    </row>
    <row r="16" spans="1:9" ht="15" customHeight="1" x14ac:dyDescent="0.25">
      <c r="A16" s="868" t="s">
        <v>765</v>
      </c>
      <c r="B16" s="910">
        <v>46963.750000000007</v>
      </c>
      <c r="C16" s="457">
        <v>32290.646000000004</v>
      </c>
      <c r="D16" s="910">
        <v>24851.91499999999</v>
      </c>
      <c r="E16" s="910">
        <v>21262.081999999999</v>
      </c>
      <c r="F16" s="457">
        <v>15552.869999999997</v>
      </c>
      <c r="G16" s="910">
        <v>13589.077000000001</v>
      </c>
      <c r="I16" s="888"/>
    </row>
    <row r="17" spans="1:9" ht="15" customHeight="1" x14ac:dyDescent="0.25">
      <c r="A17" s="559" t="s">
        <v>766</v>
      </c>
      <c r="B17" s="891">
        <v>32034.397000000001</v>
      </c>
      <c r="C17" s="457">
        <v>19013.857</v>
      </c>
      <c r="D17" s="891">
        <v>6165.1170000000002</v>
      </c>
      <c r="E17" s="891">
        <v>40290.114999999998</v>
      </c>
      <c r="F17" s="457">
        <v>26156.339000000004</v>
      </c>
      <c r="G17" s="891">
        <v>19077.849000000002</v>
      </c>
      <c r="I17" s="888"/>
    </row>
    <row r="18" spans="1:9" ht="15" customHeight="1" x14ac:dyDescent="0.25">
      <c r="A18" s="864" t="s">
        <v>767</v>
      </c>
      <c r="B18" s="912">
        <v>8974.9549999999999</v>
      </c>
      <c r="C18" s="899">
        <v>5912.7429999999986</v>
      </c>
      <c r="D18" s="912">
        <v>3910.7920000000004</v>
      </c>
      <c r="E18" s="912">
        <v>20227.302</v>
      </c>
      <c r="F18" s="899">
        <v>19077.847000000009</v>
      </c>
      <c r="G18" s="912">
        <v>11520.125000000002</v>
      </c>
      <c r="I18" s="888"/>
    </row>
    <row r="19" spans="1:9" ht="6" customHeight="1" x14ac:dyDescent="0.25">
      <c r="A19" s="475"/>
      <c r="B19" s="891"/>
      <c r="C19" s="457"/>
      <c r="D19" s="891"/>
      <c r="E19" s="891"/>
      <c r="F19" s="457"/>
      <c r="G19" s="891"/>
      <c r="I19" s="888"/>
    </row>
    <row r="20" spans="1:9" ht="15" customHeight="1" x14ac:dyDescent="0.25">
      <c r="A20" s="570" t="s">
        <v>768</v>
      </c>
      <c r="B20" s="909">
        <v>15469.160999999876</v>
      </c>
      <c r="C20" s="899">
        <v>8948.547000000035</v>
      </c>
      <c r="D20" s="909">
        <v>8281.9970000001049</v>
      </c>
      <c r="E20" s="909">
        <v>32486.268000000011</v>
      </c>
      <c r="F20" s="899">
        <v>24833.632000000012</v>
      </c>
      <c r="G20" s="909">
        <v>18236.047999999879</v>
      </c>
      <c r="I20" s="888"/>
    </row>
    <row r="21" spans="1:9" ht="15" customHeight="1" x14ac:dyDescent="0.25">
      <c r="A21" s="455" t="s">
        <v>769</v>
      </c>
      <c r="B21" s="910"/>
      <c r="C21" s="913"/>
      <c r="D21" s="910"/>
      <c r="E21" s="910"/>
      <c r="F21" s="913"/>
      <c r="G21" s="910"/>
      <c r="I21" s="888"/>
    </row>
    <row r="22" spans="1:9" ht="15" customHeight="1" x14ac:dyDescent="0.25">
      <c r="A22" s="458" t="s">
        <v>770</v>
      </c>
      <c r="B22" s="910">
        <v>727.19200000000001</v>
      </c>
      <c r="C22" s="457">
        <v>450.85500000000008</v>
      </c>
      <c r="D22" s="910">
        <v>271.65199999999999</v>
      </c>
      <c r="E22" s="910">
        <v>4640.6000000000004</v>
      </c>
      <c r="F22" s="457">
        <v>1929.0109999999997</v>
      </c>
      <c r="G22" s="910">
        <v>386.86999999999995</v>
      </c>
      <c r="I22" s="888"/>
    </row>
    <row r="23" spans="1:9" ht="15" customHeight="1" x14ac:dyDescent="0.25">
      <c r="A23" s="458" t="s">
        <v>771</v>
      </c>
      <c r="B23" s="910">
        <v>7173.0990000000002</v>
      </c>
      <c r="C23" s="457">
        <v>4127.2260000000006</v>
      </c>
      <c r="D23" s="910">
        <v>4124.6280000000006</v>
      </c>
      <c r="E23" s="910">
        <v>820.16200000000003</v>
      </c>
      <c r="F23" s="457">
        <v>664.02599999999995</v>
      </c>
      <c r="G23" s="910">
        <v>426.74399999999997</v>
      </c>
      <c r="I23" s="888"/>
    </row>
    <row r="24" spans="1:9" ht="15" customHeight="1" x14ac:dyDescent="0.25">
      <c r="A24" s="458" t="s">
        <v>772</v>
      </c>
      <c r="B24" s="910">
        <v>996.66800000000001</v>
      </c>
      <c r="C24" s="457">
        <v>546.702</v>
      </c>
      <c r="D24" s="910">
        <v>422.11399999999998</v>
      </c>
      <c r="E24" s="910">
        <v>15712.788</v>
      </c>
      <c r="F24" s="457">
        <v>13296.945</v>
      </c>
      <c r="G24" s="910">
        <v>9866.371000000001</v>
      </c>
      <c r="I24" s="888"/>
    </row>
    <row r="25" spans="1:9" s="915" customFormat="1" ht="27" customHeight="1" x14ac:dyDescent="0.3">
      <c r="A25" s="875" t="s">
        <v>773</v>
      </c>
      <c r="B25" s="914">
        <v>129.59899999999999</v>
      </c>
      <c r="C25" s="906">
        <v>49.240000000000009</v>
      </c>
      <c r="D25" s="914">
        <v>119.36699999999999</v>
      </c>
      <c r="E25" s="914">
        <v>2081.7200000000003</v>
      </c>
      <c r="F25" s="906">
        <v>2193.4429999999993</v>
      </c>
      <c r="G25" s="914">
        <v>1408.6579999999999</v>
      </c>
      <c r="I25" s="916"/>
    </row>
    <row r="26" spans="1:9" ht="15" customHeight="1" x14ac:dyDescent="0.25">
      <c r="A26" s="458" t="s">
        <v>774</v>
      </c>
      <c r="B26" s="910"/>
      <c r="C26" s="457"/>
      <c r="D26" s="910"/>
      <c r="E26" s="910"/>
      <c r="F26" s="457"/>
      <c r="G26" s="910"/>
      <c r="I26" s="888"/>
    </row>
    <row r="27" spans="1:9" ht="15" customHeight="1" x14ac:dyDescent="0.25">
      <c r="A27" s="458" t="s">
        <v>775</v>
      </c>
      <c r="B27" s="910">
        <v>126.072</v>
      </c>
      <c r="C27" s="457">
        <v>46.754000000000005</v>
      </c>
      <c r="D27" s="910">
        <v>118.40799999999999</v>
      </c>
      <c r="E27" s="910">
        <v>1829.646</v>
      </c>
      <c r="F27" s="457">
        <v>1890.6420000000003</v>
      </c>
      <c r="G27" s="910">
        <v>1143.4030000000002</v>
      </c>
      <c r="I27" s="888"/>
    </row>
    <row r="28" spans="1:9" ht="15" customHeight="1" x14ac:dyDescent="0.25">
      <c r="A28" s="458" t="s">
        <v>776</v>
      </c>
      <c r="B28" s="910">
        <v>2.3220000000000001</v>
      </c>
      <c r="C28" s="457">
        <v>2.331</v>
      </c>
      <c r="D28" s="457">
        <v>0</v>
      </c>
      <c r="E28" s="910">
        <v>58.174000000000007</v>
      </c>
      <c r="F28" s="457">
        <v>54.259000000000007</v>
      </c>
      <c r="G28" s="910">
        <v>44.480000000000004</v>
      </c>
      <c r="I28" s="888"/>
    </row>
    <row r="29" spans="1:9" ht="6" customHeight="1" thickBot="1" x14ac:dyDescent="0.3">
      <c r="A29" s="893"/>
      <c r="B29" s="894"/>
      <c r="C29" s="895"/>
      <c r="D29" s="894"/>
      <c r="E29" s="894"/>
      <c r="F29" s="894"/>
      <c r="G29" s="894"/>
    </row>
    <row r="30" spans="1:9" s="475" customFormat="1" ht="13" customHeight="1" thickTop="1" x14ac:dyDescent="0.25">
      <c r="A30" s="880" t="s">
        <v>778</v>
      </c>
      <c r="B30" s="607"/>
      <c r="C30" s="607"/>
      <c r="D30" s="607"/>
    </row>
    <row r="32" spans="1:9" x14ac:dyDescent="0.25">
      <c r="A32" s="447"/>
      <c r="B32" s="447"/>
      <c r="C32" s="447"/>
    </row>
    <row r="33" spans="1:3" ht="11.5" x14ac:dyDescent="0.25">
      <c r="A33" s="473"/>
      <c r="B33" s="917"/>
      <c r="C33" s="917"/>
    </row>
    <row r="34" spans="1:3" ht="11.5" x14ac:dyDescent="0.25">
      <c r="A34" s="473"/>
      <c r="B34" s="917"/>
      <c r="C34" s="917"/>
    </row>
    <row r="35" spans="1:3" ht="11.5" x14ac:dyDescent="0.25">
      <c r="A35" s="473"/>
      <c r="B35" s="917"/>
      <c r="C35" s="917"/>
    </row>
    <row r="36" spans="1:3" ht="11.5" x14ac:dyDescent="0.25">
      <c r="A36" s="473"/>
      <c r="B36" s="917"/>
      <c r="C36" s="917"/>
    </row>
    <row r="37" spans="1:3" ht="11.5" x14ac:dyDescent="0.25">
      <c r="A37" s="473"/>
      <c r="B37" s="917"/>
      <c r="C37" s="917"/>
    </row>
    <row r="38" spans="1:3" ht="11.5" x14ac:dyDescent="0.25">
      <c r="A38" s="473"/>
      <c r="B38" s="917"/>
      <c r="C38" s="917"/>
    </row>
    <row r="39" spans="1:3" ht="11.5" x14ac:dyDescent="0.25">
      <c r="A39" s="473"/>
      <c r="B39" s="917"/>
      <c r="C39" s="917"/>
    </row>
    <row r="40" spans="1:3" ht="11.5" x14ac:dyDescent="0.25">
      <c r="A40" s="473"/>
      <c r="B40" s="917"/>
      <c r="C40" s="917"/>
    </row>
    <row r="41" spans="1:3" ht="11.5" x14ac:dyDescent="0.25">
      <c r="A41" s="473"/>
      <c r="B41" s="917"/>
      <c r="C41" s="917"/>
    </row>
    <row r="42" spans="1:3" ht="11.5" x14ac:dyDescent="0.25">
      <c r="A42" s="473"/>
      <c r="B42" s="917"/>
      <c r="C42" s="917"/>
    </row>
    <row r="43" spans="1:3" ht="11.5" x14ac:dyDescent="0.25">
      <c r="A43" s="473"/>
      <c r="B43" s="917"/>
      <c r="C43" s="455"/>
    </row>
    <row r="44" spans="1:3" ht="11.5" x14ac:dyDescent="0.25">
      <c r="A44" s="917"/>
      <c r="B44" s="917"/>
      <c r="C44" s="455"/>
    </row>
    <row r="45" spans="1:3" ht="11.5" x14ac:dyDescent="0.25">
      <c r="A45" s="917"/>
      <c r="B45" s="917"/>
      <c r="C45" s="455"/>
    </row>
  </sheetData>
  <mergeCells count="11">
    <mergeCell ref="G6:G7"/>
    <mergeCell ref="A2:D2"/>
    <mergeCell ref="A3:G3"/>
    <mergeCell ref="A5:A7"/>
    <mergeCell ref="B5:D5"/>
    <mergeCell ref="E5:G5"/>
    <mergeCell ref="B6:B7"/>
    <mergeCell ref="C6:C7"/>
    <mergeCell ref="D6:D7"/>
    <mergeCell ref="E6:E7"/>
    <mergeCell ref="F6:F7"/>
  </mergeCells>
  <hyperlinks>
    <hyperlink ref="A1" location="Índice!A1" display="Voltar ao índice" xr:uid="{2DFA1AFC-D68B-4E25-8DD6-1FEB039A807A}"/>
  </hyperlinks>
  <pageMargins left="0.78740157480314965" right="0.28999999999999998" top="1.1811023622047243" bottom="0.78740157480314965" header="0" footer="0"/>
  <pageSetup paperSize="9" orientation="portrait" horizontalDpi="2400" verticalDpi="24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56D19-27A3-4A39-AA96-ABB96B1FE02A}">
  <dimension ref="A1:I46"/>
  <sheetViews>
    <sheetView showGridLines="0" workbookViewId="0"/>
  </sheetViews>
  <sheetFormatPr defaultColWidth="9.1796875" defaultRowHeight="10.5" x14ac:dyDescent="0.25"/>
  <cols>
    <col min="1" max="1" width="21.7265625" style="517" customWidth="1"/>
    <col min="2" max="7" width="10.54296875" style="517" customWidth="1"/>
    <col min="8" max="16384" width="9.1796875" style="517"/>
  </cols>
  <sheetData>
    <row r="1" spans="1:9" ht="13" x14ac:dyDescent="0.3">
      <c r="A1" s="407" t="s">
        <v>371</v>
      </c>
    </row>
    <row r="2" spans="1:9" ht="23.25" customHeight="1" x14ac:dyDescent="0.25">
      <c r="A2" s="882" t="s">
        <v>783</v>
      </c>
      <c r="B2" s="918"/>
      <c r="C2" s="918"/>
      <c r="D2" s="918"/>
      <c r="E2" s="918"/>
      <c r="F2" s="918"/>
      <c r="G2" s="918"/>
    </row>
    <row r="3" spans="1:9" ht="22.5" customHeight="1" x14ac:dyDescent="0.25">
      <c r="A3" s="2600" t="s">
        <v>2208</v>
      </c>
      <c r="B3" s="2600"/>
      <c r="C3" s="2600"/>
      <c r="D3" s="2600"/>
      <c r="E3" s="2600"/>
      <c r="F3" s="2600"/>
      <c r="G3" s="2600"/>
    </row>
    <row r="4" spans="1:9" ht="13.5" customHeight="1" x14ac:dyDescent="0.25">
      <c r="A4" s="883"/>
      <c r="B4" s="475"/>
      <c r="C4" s="475"/>
      <c r="D4" s="475"/>
      <c r="E4" s="884"/>
      <c r="F4" s="475"/>
      <c r="G4" s="884" t="s">
        <v>780</v>
      </c>
    </row>
    <row r="5" spans="1:9" ht="21" customHeight="1" x14ac:dyDescent="0.25">
      <c r="A5" s="2601" t="s">
        <v>756</v>
      </c>
      <c r="B5" s="2604" t="s">
        <v>757</v>
      </c>
      <c r="C5" s="2605"/>
      <c r="D5" s="2606"/>
      <c r="E5" s="2604" t="s">
        <v>758</v>
      </c>
      <c r="F5" s="2605"/>
      <c r="G5" s="2606"/>
    </row>
    <row r="6" spans="1:9" ht="12" customHeight="1" x14ac:dyDescent="0.25">
      <c r="A6" s="2602"/>
      <c r="B6" s="2598" t="s">
        <v>759</v>
      </c>
      <c r="C6" s="2598" t="s">
        <v>94</v>
      </c>
      <c r="D6" s="2598" t="s">
        <v>760</v>
      </c>
      <c r="E6" s="2598" t="s">
        <v>759</v>
      </c>
      <c r="F6" s="2598" t="s">
        <v>94</v>
      </c>
      <c r="G6" s="2598" t="s">
        <v>760</v>
      </c>
    </row>
    <row r="7" spans="1:9" ht="12" customHeight="1" x14ac:dyDescent="0.25">
      <c r="A7" s="2603"/>
      <c r="B7" s="2599"/>
      <c r="C7" s="2599"/>
      <c r="D7" s="2599"/>
      <c r="E7" s="2599"/>
      <c r="F7" s="2599"/>
      <c r="G7" s="2599"/>
    </row>
    <row r="8" spans="1:9" ht="6" customHeight="1" x14ac:dyDescent="0.25">
      <c r="A8" s="475"/>
      <c r="B8" s="475"/>
      <c r="C8" s="885"/>
      <c r="D8" s="885"/>
      <c r="E8" s="475"/>
      <c r="F8" s="475"/>
      <c r="G8" s="475"/>
    </row>
    <row r="9" spans="1:9" ht="15" customHeight="1" x14ac:dyDescent="0.25">
      <c r="A9" s="886" t="s">
        <v>0</v>
      </c>
      <c r="B9" s="911">
        <v>44518.16800000002</v>
      </c>
      <c r="C9" s="899">
        <v>44933.698999999993</v>
      </c>
      <c r="D9" s="911">
        <v>35784.247999999956</v>
      </c>
      <c r="E9" s="911">
        <v>9798.0529999999981</v>
      </c>
      <c r="F9" s="899">
        <v>7802.0289999999986</v>
      </c>
      <c r="G9" s="911">
        <v>7844.43</v>
      </c>
    </row>
    <row r="10" spans="1:9" ht="6" customHeight="1" x14ac:dyDescent="0.25">
      <c r="A10" s="475"/>
      <c r="B10" s="910"/>
      <c r="C10" s="457"/>
      <c r="D10" s="910"/>
      <c r="E10" s="910"/>
      <c r="F10" s="457"/>
      <c r="G10" s="910"/>
    </row>
    <row r="11" spans="1:9" ht="15" customHeight="1" x14ac:dyDescent="0.25">
      <c r="A11" s="456" t="s">
        <v>761</v>
      </c>
      <c r="B11" s="911">
        <v>40970.302000000025</v>
      </c>
      <c r="C11" s="899">
        <v>41118.871000000006</v>
      </c>
      <c r="D11" s="911">
        <v>32661.306999999997</v>
      </c>
      <c r="E11" s="911">
        <v>7843.0410000000002</v>
      </c>
      <c r="F11" s="899">
        <v>6705.0639999999994</v>
      </c>
      <c r="G11" s="911">
        <v>7113.3220000000019</v>
      </c>
    </row>
    <row r="12" spans="1:9" ht="6" customHeight="1" x14ac:dyDescent="0.25">
      <c r="A12" s="456"/>
      <c r="B12" s="910"/>
      <c r="C12" s="457"/>
      <c r="D12" s="910"/>
      <c r="E12" s="910"/>
      <c r="F12" s="457"/>
      <c r="G12" s="910"/>
    </row>
    <row r="13" spans="1:9" ht="15" customHeight="1" x14ac:dyDescent="0.25">
      <c r="A13" s="864" t="s">
        <v>762</v>
      </c>
      <c r="B13" s="912">
        <v>40549.304000000026</v>
      </c>
      <c r="C13" s="899">
        <v>40705.020000000004</v>
      </c>
      <c r="D13" s="912">
        <v>32258.184999999998</v>
      </c>
      <c r="E13" s="912">
        <v>7843.0410000000002</v>
      </c>
      <c r="F13" s="899">
        <v>5953.070999999999</v>
      </c>
      <c r="G13" s="912">
        <v>6570.7060000000019</v>
      </c>
      <c r="I13" s="919"/>
    </row>
    <row r="14" spans="1:9" ht="15" customHeight="1" x14ac:dyDescent="0.25">
      <c r="A14" s="868" t="s">
        <v>763</v>
      </c>
      <c r="B14" s="910"/>
      <c r="C14" s="457"/>
      <c r="D14" s="910"/>
      <c r="E14" s="910"/>
      <c r="F14" s="457"/>
      <c r="G14" s="910"/>
      <c r="I14" s="919"/>
    </row>
    <row r="15" spans="1:9" ht="15" customHeight="1" x14ac:dyDescent="0.25">
      <c r="A15" s="868" t="s">
        <v>764</v>
      </c>
      <c r="B15" s="910">
        <v>14703.194000000001</v>
      </c>
      <c r="C15" s="457">
        <v>14867.447000000002</v>
      </c>
      <c r="D15" s="910">
        <v>10098.549000000001</v>
      </c>
      <c r="E15" s="910">
        <v>3679.7809999999999</v>
      </c>
      <c r="F15" s="457">
        <v>4255.6970000000001</v>
      </c>
      <c r="G15" s="910">
        <v>4271.527</v>
      </c>
    </row>
    <row r="16" spans="1:9" ht="15" customHeight="1" x14ac:dyDescent="0.25">
      <c r="A16" s="868" t="s">
        <v>765</v>
      </c>
      <c r="B16" s="910">
        <v>15576.402</v>
      </c>
      <c r="C16" s="457">
        <v>16166.966000000004</v>
      </c>
      <c r="D16" s="910">
        <v>14962.792000000001</v>
      </c>
      <c r="E16" s="910">
        <v>988.80000000000007</v>
      </c>
      <c r="F16" s="457">
        <v>398.83800000000002</v>
      </c>
      <c r="G16" s="910">
        <v>713.64300000000003</v>
      </c>
    </row>
    <row r="17" spans="1:7" ht="15" customHeight="1" x14ac:dyDescent="0.25">
      <c r="A17" s="559" t="s">
        <v>766</v>
      </c>
      <c r="B17" s="891">
        <v>5280.7960000000012</v>
      </c>
      <c r="C17" s="457">
        <v>4432.7320000000018</v>
      </c>
      <c r="D17" s="891">
        <v>1992.1579999999997</v>
      </c>
      <c r="E17" s="891">
        <v>1353.049</v>
      </c>
      <c r="F17" s="457">
        <v>523.29700000000003</v>
      </c>
      <c r="G17" s="891">
        <v>663.69400000000007</v>
      </c>
    </row>
    <row r="18" spans="1:7" ht="15" customHeight="1" x14ac:dyDescent="0.25">
      <c r="A18" s="864" t="s">
        <v>767</v>
      </c>
      <c r="B18" s="911">
        <v>420.99799999999999</v>
      </c>
      <c r="C18" s="899">
        <v>413.85099999999994</v>
      </c>
      <c r="D18" s="911">
        <v>403.12199999999996</v>
      </c>
      <c r="E18" s="911">
        <v>403.46299999999997</v>
      </c>
      <c r="F18" s="899">
        <v>751.99300000000005</v>
      </c>
      <c r="G18" s="911">
        <v>542.61599999999964</v>
      </c>
    </row>
    <row r="19" spans="1:7" ht="6" customHeight="1" x14ac:dyDescent="0.25">
      <c r="A19" s="431"/>
      <c r="B19" s="891"/>
      <c r="C19" s="457"/>
      <c r="D19" s="891"/>
      <c r="E19" s="891"/>
      <c r="F19" s="457"/>
      <c r="G19" s="891"/>
    </row>
    <row r="20" spans="1:7" ht="15" customHeight="1" x14ac:dyDescent="0.25">
      <c r="A20" s="570" t="s">
        <v>768</v>
      </c>
      <c r="B20" s="911">
        <v>3547.8659999999945</v>
      </c>
      <c r="C20" s="899">
        <v>3814.8279999999868</v>
      </c>
      <c r="D20" s="911">
        <v>3122.9409999999589</v>
      </c>
      <c r="E20" s="911">
        <v>1955.0119999999979</v>
      </c>
      <c r="F20" s="899">
        <v>1096.9649999999992</v>
      </c>
      <c r="G20" s="911">
        <v>731.10799999999836</v>
      </c>
    </row>
    <row r="21" spans="1:7" ht="15" customHeight="1" x14ac:dyDescent="0.25">
      <c r="A21" s="458" t="s">
        <v>769</v>
      </c>
      <c r="B21" s="910"/>
      <c r="C21" s="913"/>
      <c r="D21" s="910"/>
      <c r="E21" s="910"/>
      <c r="F21" s="913"/>
      <c r="G21" s="910"/>
    </row>
    <row r="22" spans="1:7" ht="15" customHeight="1" x14ac:dyDescent="0.25">
      <c r="A22" s="458" t="s">
        <v>770</v>
      </c>
      <c r="B22" s="910">
        <v>297.38599999999997</v>
      </c>
      <c r="C22" s="457">
        <v>182.68400000000003</v>
      </c>
      <c r="D22" s="910">
        <v>61.614999999999995</v>
      </c>
      <c r="E22" s="910">
        <v>21.559000000000001</v>
      </c>
      <c r="F22" s="457">
        <v>4.2859999999999996</v>
      </c>
      <c r="G22" s="910">
        <v>5.6920000000000002</v>
      </c>
    </row>
    <row r="23" spans="1:7" ht="15" customHeight="1" x14ac:dyDescent="0.25">
      <c r="A23" s="458" t="s">
        <v>771</v>
      </c>
      <c r="B23" s="910">
        <v>1301.6590000000001</v>
      </c>
      <c r="C23" s="457">
        <v>1767.2550000000001</v>
      </c>
      <c r="D23" s="910">
        <v>1556.1410000000001</v>
      </c>
      <c r="E23" s="910">
        <v>197.054</v>
      </c>
      <c r="F23" s="457">
        <v>11.700000000000001</v>
      </c>
      <c r="G23" s="910">
        <v>30.54</v>
      </c>
    </row>
    <row r="24" spans="1:7" ht="15" customHeight="1" x14ac:dyDescent="0.25">
      <c r="A24" s="458" t="s">
        <v>772</v>
      </c>
      <c r="B24" s="910">
        <v>486.06700000000001</v>
      </c>
      <c r="C24" s="457">
        <v>679.40399999999988</v>
      </c>
      <c r="D24" s="910">
        <v>858.57399999999996</v>
      </c>
      <c r="E24" s="910">
        <v>454.91899999999998</v>
      </c>
      <c r="F24" s="457">
        <v>489.57600000000002</v>
      </c>
      <c r="G24" s="910">
        <v>288.91499999999996</v>
      </c>
    </row>
    <row r="25" spans="1:7" s="915" customFormat="1" ht="27" customHeight="1" x14ac:dyDescent="0.3">
      <c r="A25" s="875" t="s">
        <v>773</v>
      </c>
      <c r="B25" s="914">
        <v>1.5980000000000001</v>
      </c>
      <c r="C25" s="920">
        <v>0.90600000000000014</v>
      </c>
      <c r="D25" s="914" t="s">
        <v>269</v>
      </c>
      <c r="E25" s="914">
        <v>366.48699999999997</v>
      </c>
      <c r="F25" s="906">
        <v>228.61799999999997</v>
      </c>
      <c r="G25" s="914">
        <v>132.94</v>
      </c>
    </row>
    <row r="26" spans="1:7" ht="15" customHeight="1" x14ac:dyDescent="0.25">
      <c r="A26" s="458" t="s">
        <v>774</v>
      </c>
      <c r="B26" s="910"/>
      <c r="C26" s="457"/>
      <c r="D26" s="910"/>
      <c r="E26" s="910"/>
      <c r="F26" s="457"/>
      <c r="G26" s="910"/>
    </row>
    <row r="27" spans="1:7" ht="15" customHeight="1" x14ac:dyDescent="0.25">
      <c r="A27" s="458" t="s">
        <v>775</v>
      </c>
      <c r="B27" s="910" t="s">
        <v>269</v>
      </c>
      <c r="C27" s="910">
        <v>0.84600000000000009</v>
      </c>
      <c r="D27" s="910" t="s">
        <v>269</v>
      </c>
      <c r="E27" s="910">
        <v>195.44799999999998</v>
      </c>
      <c r="F27" s="457">
        <v>103.96899999999999</v>
      </c>
      <c r="G27" s="910">
        <v>75.058999999999997</v>
      </c>
    </row>
    <row r="28" spans="1:7" ht="15" customHeight="1" x14ac:dyDescent="0.25">
      <c r="A28" s="458" t="s">
        <v>776</v>
      </c>
      <c r="B28" s="910">
        <v>1.169</v>
      </c>
      <c r="C28" s="457" t="s">
        <v>269</v>
      </c>
      <c r="D28" s="921">
        <v>0</v>
      </c>
      <c r="E28" s="910">
        <v>38.893999999999998</v>
      </c>
      <c r="F28" s="457">
        <v>98.439000000000007</v>
      </c>
      <c r="G28" s="910">
        <v>27.021999999999998</v>
      </c>
    </row>
    <row r="29" spans="1:7" ht="6" customHeight="1" thickBot="1" x14ac:dyDescent="0.3">
      <c r="A29" s="893"/>
      <c r="B29" s="895"/>
      <c r="C29" s="894"/>
      <c r="D29" s="894"/>
      <c r="E29" s="895"/>
      <c r="F29" s="894"/>
      <c r="G29" s="894"/>
    </row>
    <row r="30" spans="1:7" ht="3.75" customHeight="1" thickTop="1" x14ac:dyDescent="0.25">
      <c r="A30" s="475"/>
      <c r="B30" s="885"/>
      <c r="C30" s="922"/>
      <c r="D30" s="922"/>
      <c r="E30" s="922"/>
      <c r="F30" s="475"/>
      <c r="G30" s="922"/>
    </row>
    <row r="31" spans="1:7" s="475" customFormat="1" ht="13" customHeight="1" x14ac:dyDescent="0.25">
      <c r="A31" s="880" t="s">
        <v>778</v>
      </c>
      <c r="B31" s="607"/>
      <c r="C31" s="607"/>
      <c r="D31" s="607"/>
      <c r="E31" s="922"/>
      <c r="F31" s="922"/>
      <c r="G31" s="922"/>
    </row>
    <row r="32" spans="1:7" s="923" customFormat="1" ht="8.25" customHeight="1" x14ac:dyDescent="0.25">
      <c r="B32" s="924"/>
      <c r="C32" s="924"/>
      <c r="D32" s="924"/>
      <c r="E32" s="924"/>
      <c r="F32" s="924"/>
      <c r="G32" s="924"/>
    </row>
    <row r="33" spans="1:7" x14ac:dyDescent="0.25">
      <c r="A33" s="447"/>
      <c r="B33" s="447"/>
      <c r="C33" s="447"/>
      <c r="D33" s="922"/>
      <c r="E33" s="922"/>
      <c r="F33" s="922"/>
      <c r="G33" s="922"/>
    </row>
    <row r="34" spans="1:7" ht="11.5" x14ac:dyDescent="0.25">
      <c r="A34" s="925"/>
      <c r="B34" s="473"/>
      <c r="C34" s="473"/>
      <c r="D34" s="922"/>
      <c r="E34" s="922"/>
      <c r="F34" s="922"/>
      <c r="G34" s="922"/>
    </row>
    <row r="35" spans="1:7" ht="11.5" x14ac:dyDescent="0.25">
      <c r="A35" s="925"/>
      <c r="B35" s="473"/>
      <c r="C35" s="473"/>
      <c r="D35" s="922"/>
      <c r="E35" s="922"/>
      <c r="F35" s="922"/>
      <c r="G35" s="922"/>
    </row>
    <row r="36" spans="1:7" ht="11.5" x14ac:dyDescent="0.25">
      <c r="A36" s="925"/>
      <c r="B36" s="473"/>
      <c r="C36" s="473"/>
      <c r="D36" s="475"/>
      <c r="E36" s="475"/>
      <c r="F36" s="475"/>
      <c r="G36" s="475"/>
    </row>
    <row r="37" spans="1:7" ht="11.5" x14ac:dyDescent="0.25">
      <c r="A37" s="473"/>
      <c r="B37" s="473"/>
      <c r="C37" s="473"/>
    </row>
    <row r="38" spans="1:7" ht="11.5" x14ac:dyDescent="0.25">
      <c r="A38" s="473"/>
      <c r="B38" s="473"/>
      <c r="C38" s="455"/>
    </row>
    <row r="39" spans="1:7" ht="11.5" x14ac:dyDescent="0.25">
      <c r="A39" s="473"/>
      <c r="B39" s="473"/>
      <c r="C39" s="455"/>
    </row>
    <row r="40" spans="1:7" ht="11.5" x14ac:dyDescent="0.25">
      <c r="A40" s="473"/>
      <c r="B40" s="473"/>
      <c r="C40" s="455"/>
    </row>
    <row r="41" spans="1:7" ht="11.5" x14ac:dyDescent="0.25">
      <c r="A41" s="473"/>
      <c r="B41" s="473"/>
      <c r="C41" s="455"/>
    </row>
    <row r="42" spans="1:7" ht="11.5" x14ac:dyDescent="0.25">
      <c r="A42" s="473"/>
      <c r="B42" s="473"/>
      <c r="C42" s="455"/>
    </row>
    <row r="43" spans="1:7" ht="11.5" x14ac:dyDescent="0.25">
      <c r="A43" s="473"/>
      <c r="B43" s="473"/>
      <c r="C43" s="455"/>
    </row>
    <row r="44" spans="1:7" ht="11.5" x14ac:dyDescent="0.25">
      <c r="A44" s="473"/>
      <c r="B44" s="473"/>
      <c r="C44" s="455"/>
    </row>
    <row r="45" spans="1:7" ht="11.5" x14ac:dyDescent="0.25">
      <c r="A45" s="473"/>
      <c r="B45" s="473"/>
      <c r="C45" s="455"/>
    </row>
    <row r="46" spans="1:7" ht="11.5" x14ac:dyDescent="0.25">
      <c r="A46" s="473"/>
      <c r="B46" s="473"/>
      <c r="C46" s="455"/>
    </row>
  </sheetData>
  <mergeCells count="10">
    <mergeCell ref="A3:G3"/>
    <mergeCell ref="A5:A7"/>
    <mergeCell ref="B5:D5"/>
    <mergeCell ref="E5:G5"/>
    <mergeCell ref="B6:B7"/>
    <mergeCell ref="C6:C7"/>
    <mergeCell ref="D6:D7"/>
    <mergeCell ref="E6:E7"/>
    <mergeCell ref="F6:F7"/>
    <mergeCell ref="G6:G7"/>
  </mergeCells>
  <hyperlinks>
    <hyperlink ref="A1" location="Índice!A1" display="Voltar ao índice" xr:uid="{DC79E11B-48CB-471F-853B-58A643682325}"/>
  </hyperlinks>
  <pageMargins left="0.78740157480314965" right="0.25" top="1.1811023622047245" bottom="0.78740157480314965" header="0" footer="0"/>
  <pageSetup paperSize="9" orientation="portrait" horizontalDpi="2400" verticalDpi="24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3FAB1-4509-4978-B66A-4C22E82390EA}">
  <dimension ref="A1:R99"/>
  <sheetViews>
    <sheetView workbookViewId="0"/>
  </sheetViews>
  <sheetFormatPr defaultColWidth="9.7265625" defaultRowHeight="10.5" x14ac:dyDescent="0.25"/>
  <cols>
    <col min="1" max="1" width="21" style="415" customWidth="1"/>
    <col min="2" max="3" width="10.81640625" style="415" customWidth="1"/>
    <col min="4" max="4" width="2.81640625" style="415" customWidth="1"/>
    <col min="5" max="8" width="10.81640625" style="415" customWidth="1"/>
    <col min="9" max="16384" width="9.7265625" style="415"/>
  </cols>
  <sheetData>
    <row r="1" spans="1:9" ht="13" x14ac:dyDescent="0.3">
      <c r="A1" s="407" t="s">
        <v>371</v>
      </c>
    </row>
    <row r="2" spans="1:9" ht="23.25" customHeight="1" x14ac:dyDescent="0.25">
      <c r="A2" s="2609" t="s">
        <v>784</v>
      </c>
      <c r="B2" s="2609"/>
      <c r="C2" s="2609"/>
      <c r="D2" s="2609"/>
      <c r="E2" s="2609"/>
      <c r="F2" s="2609"/>
      <c r="G2" s="2609"/>
      <c r="H2" s="2609"/>
    </row>
    <row r="3" spans="1:9" ht="22.5" customHeight="1" x14ac:dyDescent="0.25">
      <c r="A3" s="2591" t="s">
        <v>2209</v>
      </c>
      <c r="B3" s="2591"/>
      <c r="C3" s="2591"/>
      <c r="D3" s="2591"/>
      <c r="E3" s="2591"/>
      <c r="F3" s="2591"/>
      <c r="G3" s="2591"/>
      <c r="H3" s="2591"/>
    </row>
    <row r="4" spans="1:9" ht="13.5" customHeight="1" x14ac:dyDescent="0.25">
      <c r="A4" s="416"/>
      <c r="B4" s="416"/>
      <c r="C4" s="416"/>
      <c r="D4" s="416"/>
      <c r="E4" s="416"/>
      <c r="F4" s="857"/>
      <c r="G4" s="858"/>
      <c r="H4" s="859" t="s">
        <v>755</v>
      </c>
    </row>
    <row r="5" spans="1:9" ht="21" customHeight="1" x14ac:dyDescent="0.25">
      <c r="A5" s="2592" t="s">
        <v>756</v>
      </c>
      <c r="B5" s="2595" t="s">
        <v>757</v>
      </c>
      <c r="C5" s="2596"/>
      <c r="D5" s="2596"/>
      <c r="E5" s="2597"/>
      <c r="F5" s="2595" t="s">
        <v>758</v>
      </c>
      <c r="G5" s="2596"/>
      <c r="H5" s="2597"/>
    </row>
    <row r="6" spans="1:9" ht="12" customHeight="1" x14ac:dyDescent="0.25">
      <c r="A6" s="2593"/>
      <c r="B6" s="2598" t="s">
        <v>759</v>
      </c>
      <c r="C6" s="2610" t="s">
        <v>94</v>
      </c>
      <c r="D6" s="2611"/>
      <c r="E6" s="2598" t="s">
        <v>760</v>
      </c>
      <c r="F6" s="2598" t="s">
        <v>759</v>
      </c>
      <c r="G6" s="2598" t="s">
        <v>94</v>
      </c>
      <c r="H6" s="2598" t="s">
        <v>760</v>
      </c>
    </row>
    <row r="7" spans="1:9" ht="12" customHeight="1" x14ac:dyDescent="0.25">
      <c r="A7" s="2594"/>
      <c r="B7" s="2599"/>
      <c r="C7" s="2612"/>
      <c r="D7" s="2613"/>
      <c r="E7" s="2599"/>
      <c r="F7" s="2599"/>
      <c r="G7" s="2599"/>
      <c r="H7" s="2599"/>
    </row>
    <row r="8" spans="1:9" ht="6" customHeight="1" x14ac:dyDescent="0.25">
      <c r="A8" s="420"/>
      <c r="B8" s="420"/>
      <c r="C8" s="420"/>
      <c r="D8" s="420"/>
      <c r="E8" s="420"/>
      <c r="F8" s="420"/>
      <c r="G8" s="420"/>
      <c r="H8" s="420"/>
    </row>
    <row r="9" spans="1:9" ht="15" customHeight="1" x14ac:dyDescent="0.25">
      <c r="A9" s="860" t="s">
        <v>0</v>
      </c>
      <c r="B9" s="902">
        <v>97184.045000000013</v>
      </c>
      <c r="C9" s="871">
        <v>107873.02600000003</v>
      </c>
      <c r="D9" s="871"/>
      <c r="E9" s="902">
        <v>107003.77199999997</v>
      </c>
      <c r="F9" s="902">
        <v>12006.131000000001</v>
      </c>
      <c r="G9" s="871">
        <v>13739.425999999999</v>
      </c>
      <c r="H9" s="902">
        <v>13678.229000000007</v>
      </c>
    </row>
    <row r="10" spans="1:9" ht="6" customHeight="1" x14ac:dyDescent="0.25">
      <c r="A10" s="860"/>
      <c r="B10" s="926"/>
      <c r="C10" s="446"/>
      <c r="D10" s="446"/>
      <c r="E10" s="926"/>
      <c r="F10" s="926"/>
      <c r="G10" s="446"/>
      <c r="H10" s="926"/>
    </row>
    <row r="11" spans="1:9" ht="15" customHeight="1" x14ac:dyDescent="0.25">
      <c r="A11" s="456" t="s">
        <v>761</v>
      </c>
      <c r="B11" s="861">
        <v>92843.796000000002</v>
      </c>
      <c r="C11" s="871">
        <v>102999.79299999998</v>
      </c>
      <c r="D11" s="871"/>
      <c r="E11" s="861">
        <v>103128.57</v>
      </c>
      <c r="F11" s="861">
        <v>5478.0300000000007</v>
      </c>
      <c r="G11" s="871">
        <v>6951.2710000000025</v>
      </c>
      <c r="H11" s="861">
        <v>10293.462999999996</v>
      </c>
    </row>
    <row r="12" spans="1:9" ht="6" customHeight="1" x14ac:dyDescent="0.25">
      <c r="A12" s="456"/>
      <c r="B12" s="926"/>
      <c r="C12" s="446"/>
      <c r="D12" s="446"/>
      <c r="E12" s="926"/>
      <c r="F12" s="926"/>
      <c r="G12" s="446"/>
      <c r="H12" s="926"/>
      <c r="I12" s="866"/>
    </row>
    <row r="13" spans="1:9" ht="15" customHeight="1" x14ac:dyDescent="0.25">
      <c r="A13" s="864" t="s">
        <v>762</v>
      </c>
      <c r="B13" s="926">
        <v>91199.225000000006</v>
      </c>
      <c r="C13" s="871">
        <v>100090.08499999998</v>
      </c>
      <c r="D13" s="871"/>
      <c r="E13" s="926">
        <v>97959.876000000004</v>
      </c>
      <c r="F13" s="926">
        <v>3003.1490000000003</v>
      </c>
      <c r="G13" s="871">
        <v>5369.260000000002</v>
      </c>
      <c r="H13" s="926">
        <v>6749.373999999998</v>
      </c>
      <c r="I13" s="866"/>
    </row>
    <row r="14" spans="1:9" ht="15" customHeight="1" x14ac:dyDescent="0.25">
      <c r="A14" s="868" t="s">
        <v>763</v>
      </c>
      <c r="B14" s="927"/>
      <c r="C14" s="446"/>
      <c r="D14" s="446"/>
      <c r="E14" s="927"/>
      <c r="F14" s="927"/>
      <c r="G14" s="446"/>
      <c r="H14" s="927"/>
      <c r="I14" s="866"/>
    </row>
    <row r="15" spans="1:9" ht="15" customHeight="1" x14ac:dyDescent="0.25">
      <c r="A15" s="868" t="s">
        <v>764</v>
      </c>
      <c r="B15" s="927">
        <v>3693.1179999999999</v>
      </c>
      <c r="C15" s="446">
        <v>4097.5320000000002</v>
      </c>
      <c r="D15" s="446"/>
      <c r="E15" s="927">
        <v>6457.0060000000003</v>
      </c>
      <c r="F15" s="927">
        <v>217.43099999999998</v>
      </c>
      <c r="G15" s="446">
        <v>118.453</v>
      </c>
      <c r="H15" s="927">
        <v>87.359999999999985</v>
      </c>
      <c r="I15" s="866"/>
    </row>
    <row r="16" spans="1:9" ht="15" customHeight="1" x14ac:dyDescent="0.25">
      <c r="A16" s="868" t="s">
        <v>765</v>
      </c>
      <c r="B16" s="927">
        <v>34503.831000000006</v>
      </c>
      <c r="C16" s="446">
        <v>47272.54</v>
      </c>
      <c r="D16" s="446"/>
      <c r="E16" s="927">
        <v>69020.952000000005</v>
      </c>
      <c r="F16" s="927">
        <v>1117.364</v>
      </c>
      <c r="G16" s="446">
        <v>2027.7350000000001</v>
      </c>
      <c r="H16" s="927">
        <v>3344.3069999999998</v>
      </c>
      <c r="I16" s="866"/>
    </row>
    <row r="17" spans="1:18" ht="15" customHeight="1" x14ac:dyDescent="0.25">
      <c r="A17" s="559" t="s">
        <v>766</v>
      </c>
      <c r="B17" s="927">
        <v>2900.7950000000001</v>
      </c>
      <c r="C17" s="446">
        <v>3430.4259999999999</v>
      </c>
      <c r="D17" s="446"/>
      <c r="E17" s="927">
        <v>3589.7439999999997</v>
      </c>
      <c r="F17" s="927">
        <v>48.7</v>
      </c>
      <c r="G17" s="446">
        <v>490.38300000000004</v>
      </c>
      <c r="H17" s="927">
        <v>700.83100000000002</v>
      </c>
      <c r="I17" s="866"/>
    </row>
    <row r="18" spans="1:18" ht="15" customHeight="1" x14ac:dyDescent="0.25">
      <c r="A18" s="864" t="s">
        <v>767</v>
      </c>
      <c r="B18" s="902">
        <v>1644.5709999999999</v>
      </c>
      <c r="C18" s="871">
        <v>2909.7080000000001</v>
      </c>
      <c r="D18" s="871"/>
      <c r="E18" s="902">
        <v>5168.6940000000004</v>
      </c>
      <c r="F18" s="902">
        <v>2474.8809999999999</v>
      </c>
      <c r="G18" s="871">
        <v>1582.011</v>
      </c>
      <c r="H18" s="902">
        <v>3544.088999999999</v>
      </c>
      <c r="I18" s="866"/>
    </row>
    <row r="19" spans="1:18" ht="6" customHeight="1" x14ac:dyDescent="0.25">
      <c r="A19" s="559"/>
      <c r="B19" s="926"/>
      <c r="C19" s="446"/>
      <c r="D19" s="446"/>
      <c r="E19" s="926"/>
      <c r="F19" s="926"/>
      <c r="G19" s="446"/>
      <c r="H19" s="928"/>
      <c r="I19" s="866"/>
    </row>
    <row r="20" spans="1:18" ht="15" customHeight="1" x14ac:dyDescent="0.25">
      <c r="A20" s="929" t="s">
        <v>768</v>
      </c>
      <c r="B20" s="902">
        <v>4340.2490000000107</v>
      </c>
      <c r="C20" s="871">
        <v>4873.2330000000511</v>
      </c>
      <c r="D20" s="871"/>
      <c r="E20" s="902">
        <v>3875.2019999999611</v>
      </c>
      <c r="F20" s="902">
        <v>6528.1010000000006</v>
      </c>
      <c r="G20" s="871">
        <v>6788.154999999997</v>
      </c>
      <c r="H20" s="902">
        <v>3384.7660000000105</v>
      </c>
      <c r="I20" s="866"/>
    </row>
    <row r="21" spans="1:18" ht="15" customHeight="1" x14ac:dyDescent="0.25">
      <c r="A21" s="873" t="s">
        <v>769</v>
      </c>
      <c r="B21" s="927"/>
      <c r="C21" s="863"/>
      <c r="D21" s="863"/>
      <c r="E21" s="927"/>
      <c r="F21" s="927"/>
      <c r="G21" s="863"/>
      <c r="H21" s="927"/>
      <c r="I21" s="866"/>
    </row>
    <row r="22" spans="1:18" ht="15" customHeight="1" x14ac:dyDescent="0.25">
      <c r="A22" s="873" t="s">
        <v>770</v>
      </c>
      <c r="B22" s="927">
        <v>49.977000000000004</v>
      </c>
      <c r="C22" s="446">
        <v>14.994999999999999</v>
      </c>
      <c r="D22" s="446"/>
      <c r="E22" s="927">
        <v>12.802999999999999</v>
      </c>
      <c r="F22" s="927">
        <v>10.957000000000001</v>
      </c>
      <c r="G22" s="446">
        <v>5.0400000000000009</v>
      </c>
      <c r="H22" s="930">
        <v>12.442</v>
      </c>
      <c r="I22" s="866"/>
    </row>
    <row r="23" spans="1:18" ht="15" customHeight="1" x14ac:dyDescent="0.25">
      <c r="A23" s="873" t="s">
        <v>771</v>
      </c>
      <c r="B23" s="927">
        <v>1515.2080000000001</v>
      </c>
      <c r="C23" s="446">
        <v>1721.7580000000003</v>
      </c>
      <c r="D23" s="446"/>
      <c r="E23" s="927">
        <v>769.73500000000001</v>
      </c>
      <c r="F23" s="927">
        <v>34.866</v>
      </c>
      <c r="G23" s="446">
        <v>54.915000000000006</v>
      </c>
      <c r="H23" s="927">
        <v>2.23</v>
      </c>
      <c r="I23" s="866"/>
    </row>
    <row r="24" spans="1:18" ht="15" customHeight="1" x14ac:dyDescent="0.25">
      <c r="A24" s="873" t="s">
        <v>772</v>
      </c>
      <c r="B24" s="927">
        <v>915.82800000000009</v>
      </c>
      <c r="C24" s="446">
        <v>1416.18</v>
      </c>
      <c r="D24" s="446"/>
      <c r="E24" s="927">
        <v>726.48800000000006</v>
      </c>
      <c r="F24" s="927">
        <v>2472.529</v>
      </c>
      <c r="G24" s="446">
        <v>1830.912</v>
      </c>
      <c r="H24" s="927">
        <v>649.71199999999988</v>
      </c>
      <c r="I24" s="866"/>
    </row>
    <row r="25" spans="1:18" ht="27" customHeight="1" x14ac:dyDescent="0.25">
      <c r="A25" s="931" t="s">
        <v>773</v>
      </c>
      <c r="B25" s="932">
        <v>4.3140000000000001</v>
      </c>
      <c r="C25" s="446">
        <v>1.0369999999999999</v>
      </c>
      <c r="D25" s="446" t="s">
        <v>785</v>
      </c>
      <c r="E25" s="932">
        <v>0.55399999999999994</v>
      </c>
      <c r="F25" s="932">
        <v>3387.808</v>
      </c>
      <c r="G25" s="446">
        <v>4246.7470000000003</v>
      </c>
      <c r="H25" s="932">
        <v>2218.2000000000003</v>
      </c>
      <c r="I25" s="866"/>
    </row>
    <row r="26" spans="1:18" ht="15" customHeight="1" x14ac:dyDescent="0.25">
      <c r="A26" s="873" t="s">
        <v>774</v>
      </c>
      <c r="B26" s="927"/>
      <c r="C26" s="446"/>
      <c r="D26" s="446"/>
      <c r="E26" s="927"/>
      <c r="F26" s="927"/>
      <c r="G26" s="446"/>
      <c r="H26" s="927"/>
      <c r="I26" s="866"/>
    </row>
    <row r="27" spans="1:18" ht="15" customHeight="1" x14ac:dyDescent="0.25">
      <c r="A27" s="873" t="s">
        <v>775</v>
      </c>
      <c r="B27" s="927">
        <v>2.7249999999999996</v>
      </c>
      <c r="C27" s="446">
        <v>1.0369999999999999</v>
      </c>
      <c r="D27" s="446"/>
      <c r="E27" s="927">
        <v>0.51400000000000001</v>
      </c>
      <c r="F27" s="927">
        <v>3320.7759999999998</v>
      </c>
      <c r="G27" s="446">
        <v>4149.3919999999998</v>
      </c>
      <c r="H27" s="927">
        <v>2079.1450000000004</v>
      </c>
      <c r="I27" s="866"/>
    </row>
    <row r="28" spans="1:18" ht="15" customHeight="1" x14ac:dyDescent="0.25">
      <c r="A28" s="873" t="s">
        <v>776</v>
      </c>
      <c r="B28" s="927">
        <v>1.589</v>
      </c>
      <c r="C28" s="446">
        <v>0</v>
      </c>
      <c r="D28" s="446"/>
      <c r="E28" s="927">
        <v>0</v>
      </c>
      <c r="F28" s="927">
        <v>35.146999999999998</v>
      </c>
      <c r="G28" s="446">
        <v>18.308</v>
      </c>
      <c r="H28" s="927">
        <v>46.552999999999997</v>
      </c>
      <c r="I28" s="866"/>
    </row>
    <row r="29" spans="1:18" ht="6" customHeight="1" thickBot="1" x14ac:dyDescent="0.3">
      <c r="A29" s="562"/>
      <c r="B29" s="877"/>
      <c r="C29" s="562"/>
      <c r="D29" s="562"/>
      <c r="E29" s="562"/>
      <c r="F29" s="877"/>
      <c r="G29" s="562"/>
      <c r="H29" s="562"/>
    </row>
    <row r="30" spans="1:18" s="438" customFormat="1" ht="13" customHeight="1" thickTop="1" x14ac:dyDescent="0.25">
      <c r="A30" s="880" t="s">
        <v>778</v>
      </c>
      <c r="B30" s="879"/>
      <c r="C30" s="879"/>
      <c r="D30" s="879"/>
      <c r="E30" s="879"/>
      <c r="F30" s="879"/>
      <c r="G30" s="879"/>
      <c r="H30" s="879"/>
      <c r="I30" s="437"/>
      <c r="J30" s="437"/>
      <c r="K30" s="437"/>
      <c r="L30" s="437"/>
      <c r="M30" s="437"/>
      <c r="N30" s="437"/>
      <c r="O30" s="437"/>
      <c r="P30" s="437"/>
      <c r="Q30" s="437"/>
      <c r="R30" s="437"/>
    </row>
    <row r="31" spans="1:18" ht="10.5" customHeight="1" x14ac:dyDescent="0.25">
      <c r="A31" s="420"/>
      <c r="B31" s="420"/>
      <c r="C31" s="420"/>
      <c r="D31" s="420"/>
      <c r="E31" s="420"/>
      <c r="F31" s="420"/>
      <c r="G31" s="420"/>
      <c r="H31" s="420"/>
    </row>
    <row r="32" spans="1:18" ht="17.149999999999999" customHeight="1" x14ac:dyDescent="0.25">
      <c r="A32" s="447"/>
      <c r="B32" s="447"/>
    </row>
    <row r="33" spans="1:2" ht="17.149999999999999" customHeight="1" x14ac:dyDescent="0.25">
      <c r="A33" s="473"/>
      <c r="B33" s="473"/>
    </row>
    <row r="34" spans="1:2" ht="17.149999999999999" customHeight="1" x14ac:dyDescent="0.25">
      <c r="A34" s="473"/>
      <c r="B34" s="473"/>
    </row>
    <row r="35" spans="1:2" ht="17.149999999999999" customHeight="1" x14ac:dyDescent="0.25">
      <c r="A35" s="473"/>
      <c r="B35" s="473"/>
    </row>
    <row r="36" spans="1:2" ht="17.149999999999999" customHeight="1" x14ac:dyDescent="0.25">
      <c r="A36" s="473"/>
      <c r="B36" s="473"/>
    </row>
    <row r="37" spans="1:2" ht="17.149999999999999" customHeight="1" x14ac:dyDescent="0.25">
      <c r="A37" s="473"/>
      <c r="B37" s="473"/>
    </row>
    <row r="38" spans="1:2" ht="17.149999999999999" customHeight="1" x14ac:dyDescent="0.25">
      <c r="A38" s="473"/>
      <c r="B38" s="446"/>
    </row>
    <row r="39" spans="1:2" ht="17.149999999999999" customHeight="1" x14ac:dyDescent="0.25"/>
    <row r="40" spans="1:2" ht="17.149999999999999" customHeight="1" x14ac:dyDescent="0.25"/>
    <row r="41" spans="1:2" ht="17.149999999999999" customHeight="1" x14ac:dyDescent="0.25"/>
    <row r="42" spans="1:2" ht="17.149999999999999" customHeight="1" x14ac:dyDescent="0.25"/>
    <row r="43" spans="1:2" ht="17.149999999999999" customHeight="1" x14ac:dyDescent="0.25"/>
    <row r="44" spans="1:2" ht="17.149999999999999" customHeight="1" x14ac:dyDescent="0.25"/>
    <row r="45" spans="1:2" ht="17.149999999999999" customHeight="1" x14ac:dyDescent="0.25"/>
    <row r="46" spans="1:2" ht="17.149999999999999" customHeight="1" x14ac:dyDescent="0.25"/>
    <row r="47" spans="1:2" ht="17.149999999999999" customHeight="1" x14ac:dyDescent="0.25"/>
    <row r="48" spans="1:2" ht="17.149999999999999" customHeight="1" x14ac:dyDescent="0.25"/>
    <row r="49" ht="17.149999999999999" customHeight="1" x14ac:dyDescent="0.25"/>
    <row r="50" ht="17.149999999999999" customHeight="1" x14ac:dyDescent="0.25"/>
    <row r="51" ht="17.149999999999999" customHeight="1" x14ac:dyDescent="0.25"/>
    <row r="52" ht="17.149999999999999" customHeight="1" x14ac:dyDescent="0.25"/>
    <row r="53" ht="17.149999999999999" customHeight="1" x14ac:dyDescent="0.25"/>
    <row r="54" ht="17.149999999999999" customHeight="1" x14ac:dyDescent="0.25"/>
    <row r="55" ht="17.149999999999999" customHeight="1" x14ac:dyDescent="0.25"/>
    <row r="56" ht="17.149999999999999" customHeight="1" x14ac:dyDescent="0.25"/>
    <row r="57" ht="17.149999999999999" customHeight="1" x14ac:dyDescent="0.25"/>
    <row r="58" ht="17.149999999999999" customHeight="1" x14ac:dyDescent="0.25"/>
    <row r="59" ht="17.149999999999999" customHeight="1" x14ac:dyDescent="0.25"/>
    <row r="60" ht="17.149999999999999" customHeight="1" x14ac:dyDescent="0.25"/>
    <row r="61" ht="17.149999999999999" customHeight="1" x14ac:dyDescent="0.25"/>
    <row r="62" ht="17.149999999999999" customHeight="1" x14ac:dyDescent="0.25"/>
    <row r="63" ht="17.149999999999999" customHeight="1" x14ac:dyDescent="0.25"/>
    <row r="64" ht="17.149999999999999" customHeight="1" x14ac:dyDescent="0.25"/>
    <row r="65" ht="17.149999999999999" customHeight="1" x14ac:dyDescent="0.25"/>
    <row r="66" ht="17.149999999999999" customHeight="1" x14ac:dyDescent="0.25"/>
    <row r="67" ht="17.149999999999999" customHeight="1" x14ac:dyDescent="0.25"/>
    <row r="68" ht="17.149999999999999" customHeight="1" x14ac:dyDescent="0.25"/>
    <row r="69" ht="17.149999999999999" customHeight="1" x14ac:dyDescent="0.25"/>
    <row r="70" ht="17.149999999999999" customHeight="1" x14ac:dyDescent="0.25"/>
    <row r="71" ht="17.149999999999999" customHeight="1" x14ac:dyDescent="0.25"/>
    <row r="72" ht="17.149999999999999" customHeight="1" x14ac:dyDescent="0.25"/>
    <row r="73" ht="17.149999999999999" customHeight="1" x14ac:dyDescent="0.25"/>
    <row r="74" ht="17.149999999999999" customHeight="1" x14ac:dyDescent="0.25"/>
    <row r="75" ht="17.149999999999999" customHeight="1" x14ac:dyDescent="0.25"/>
    <row r="76" ht="17.149999999999999" customHeight="1" x14ac:dyDescent="0.25"/>
    <row r="77" ht="17.149999999999999" customHeight="1" x14ac:dyDescent="0.25"/>
    <row r="78" ht="17.149999999999999" customHeight="1" x14ac:dyDescent="0.25"/>
    <row r="79" ht="17.149999999999999" customHeight="1" x14ac:dyDescent="0.25"/>
    <row r="80" ht="17.149999999999999" customHeight="1" x14ac:dyDescent="0.25"/>
    <row r="81" ht="17.149999999999999" customHeight="1" x14ac:dyDescent="0.25"/>
    <row r="82" ht="17.149999999999999" customHeight="1" x14ac:dyDescent="0.25"/>
    <row r="83" ht="17.149999999999999" customHeight="1" x14ac:dyDescent="0.25"/>
    <row r="84" ht="17.149999999999999" customHeight="1" x14ac:dyDescent="0.25"/>
    <row r="85" ht="17.149999999999999" customHeight="1" x14ac:dyDescent="0.25"/>
    <row r="86" ht="17.149999999999999" customHeight="1" x14ac:dyDescent="0.25"/>
    <row r="87" ht="17.149999999999999" customHeight="1" x14ac:dyDescent="0.25"/>
    <row r="88" ht="17.149999999999999" customHeight="1" x14ac:dyDescent="0.25"/>
    <row r="89" ht="17.149999999999999" customHeight="1" x14ac:dyDescent="0.25"/>
    <row r="90" ht="17.149999999999999" customHeight="1" x14ac:dyDescent="0.25"/>
    <row r="91" ht="17.149999999999999" customHeight="1" x14ac:dyDescent="0.25"/>
    <row r="92" ht="17.149999999999999" customHeight="1" x14ac:dyDescent="0.25"/>
    <row r="93" ht="17.149999999999999" customHeight="1" x14ac:dyDescent="0.25"/>
    <row r="94" ht="17.149999999999999" customHeight="1" x14ac:dyDescent="0.25"/>
    <row r="95" ht="17.149999999999999" customHeight="1" x14ac:dyDescent="0.25"/>
    <row r="96" ht="17.149999999999999" customHeight="1" x14ac:dyDescent="0.25"/>
    <row r="97" ht="17.149999999999999" customHeight="1" x14ac:dyDescent="0.25"/>
    <row r="98" ht="17.149999999999999" customHeight="1" x14ac:dyDescent="0.25"/>
    <row r="99" ht="17.149999999999999" customHeight="1" x14ac:dyDescent="0.25"/>
  </sheetData>
  <mergeCells count="11">
    <mergeCell ref="H6:H7"/>
    <mergeCell ref="A2:H2"/>
    <mergeCell ref="A3:H3"/>
    <mergeCell ref="A5:A7"/>
    <mergeCell ref="B5:E5"/>
    <mergeCell ref="F5:H5"/>
    <mergeCell ref="B6:B7"/>
    <mergeCell ref="C6:D7"/>
    <mergeCell ref="E6:E7"/>
    <mergeCell ref="F6:F7"/>
    <mergeCell ref="G6:G7"/>
  </mergeCells>
  <conditionalFormatting sqref="A33:A38 B33:B37">
    <cfRule type="duplicateValues" dxfId="72" priority="1"/>
  </conditionalFormatting>
  <hyperlinks>
    <hyperlink ref="A1" location="Índice!A1" display="Voltar ao índice" xr:uid="{3150AFC3-3B41-4581-82C3-056F02BDDF14}"/>
  </hyperlinks>
  <pageMargins left="0.78740157480314965" right="0.2" top="1.1811023622047245" bottom="0.78740157480314965" header="0" footer="0"/>
  <pageSetup paperSize="9" orientation="portrait" horizontalDpi="4294967292" verticalDpi="24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1774D-1B2C-4895-9DB7-9E8FC1023B25}">
  <dimension ref="A1:O42"/>
  <sheetViews>
    <sheetView workbookViewId="0"/>
  </sheetViews>
  <sheetFormatPr defaultColWidth="9.7265625" defaultRowHeight="10.5" x14ac:dyDescent="0.25"/>
  <cols>
    <col min="1" max="1" width="19.81640625" style="415" customWidth="1"/>
    <col min="2" max="6" width="10.7265625" style="415" customWidth="1"/>
    <col min="7" max="16384" width="9.7265625" style="415"/>
  </cols>
  <sheetData>
    <row r="1" spans="1:15" ht="13" x14ac:dyDescent="0.3">
      <c r="A1" s="407" t="s">
        <v>371</v>
      </c>
    </row>
    <row r="2" spans="1:15" ht="18" customHeight="1" x14ac:dyDescent="0.25">
      <c r="A2" s="413" t="s">
        <v>404</v>
      </c>
      <c r="B2" s="414"/>
      <c r="C2" s="414"/>
      <c r="D2" s="414"/>
    </row>
    <row r="3" spans="1:15" ht="25.15" customHeight="1" x14ac:dyDescent="0.25">
      <c r="A3" s="2614" t="s">
        <v>405</v>
      </c>
      <c r="B3" s="2614"/>
      <c r="C3" s="2614"/>
      <c r="D3" s="2614"/>
      <c r="E3" s="2614"/>
      <c r="F3" s="2614"/>
    </row>
    <row r="4" spans="1:15" ht="13.5" customHeight="1" x14ac:dyDescent="0.25">
      <c r="A4" s="416"/>
      <c r="B4" s="416"/>
      <c r="C4" s="416"/>
      <c r="D4" s="416"/>
      <c r="F4" s="417" t="s">
        <v>101</v>
      </c>
    </row>
    <row r="5" spans="1:15" ht="24" customHeight="1" x14ac:dyDescent="0.25">
      <c r="A5" s="418"/>
      <c r="B5" s="419">
        <v>2022</v>
      </c>
      <c r="C5" s="419">
        <v>2021</v>
      </c>
      <c r="D5" s="419">
        <v>2020</v>
      </c>
      <c r="E5" s="419">
        <v>2019</v>
      </c>
      <c r="F5" s="419">
        <v>2018</v>
      </c>
    </row>
    <row r="6" spans="1:15" ht="8.15" customHeight="1" x14ac:dyDescent="0.25">
      <c r="A6" s="420"/>
      <c r="C6" s="420"/>
      <c r="D6" s="420"/>
      <c r="E6" s="420"/>
    </row>
    <row r="7" spans="1:15" ht="15" customHeight="1" x14ac:dyDescent="0.25">
      <c r="A7" s="421" t="s">
        <v>151</v>
      </c>
      <c r="B7" s="422">
        <v>88.2</v>
      </c>
      <c r="C7" s="422">
        <v>87.3</v>
      </c>
      <c r="D7" s="422">
        <v>84.5</v>
      </c>
      <c r="E7" s="423">
        <v>80.900000000000006</v>
      </c>
      <c r="F7" s="423">
        <v>79.400000000000006</v>
      </c>
      <c r="G7" s="424"/>
      <c r="H7" s="425"/>
      <c r="I7" s="424"/>
      <c r="J7" s="425"/>
      <c r="K7" s="424"/>
      <c r="L7" s="425"/>
      <c r="M7" s="424"/>
      <c r="N7" s="425"/>
      <c r="O7" s="424"/>
    </row>
    <row r="8" spans="1:15" ht="7.15" customHeight="1" x14ac:dyDescent="0.25">
      <c r="A8" s="421"/>
      <c r="B8" s="426"/>
      <c r="C8" s="426"/>
      <c r="D8" s="426"/>
      <c r="E8" s="427"/>
      <c r="F8" s="427"/>
      <c r="G8" s="424"/>
      <c r="H8" s="425"/>
      <c r="I8" s="424"/>
      <c r="J8" s="425"/>
      <c r="K8" s="424"/>
      <c r="L8" s="425"/>
      <c r="M8" s="424"/>
      <c r="N8" s="425"/>
      <c r="O8" s="424"/>
    </row>
    <row r="9" spans="1:15" ht="15" customHeight="1" x14ac:dyDescent="0.25">
      <c r="A9" s="421" t="s">
        <v>152</v>
      </c>
      <c r="B9" s="422">
        <v>88</v>
      </c>
      <c r="C9" s="422">
        <v>87.2</v>
      </c>
      <c r="D9" s="422">
        <v>84.3</v>
      </c>
      <c r="E9" s="423">
        <v>80.7</v>
      </c>
      <c r="F9" s="423">
        <v>79.2</v>
      </c>
      <c r="G9" s="428"/>
      <c r="H9" s="429"/>
      <c r="I9" s="430"/>
      <c r="J9" s="429"/>
      <c r="K9" s="430"/>
      <c r="L9" s="429"/>
      <c r="M9" s="430"/>
      <c r="N9" s="429"/>
      <c r="O9" s="430"/>
    </row>
    <row r="10" spans="1:15" ht="7.15" customHeight="1" x14ac:dyDescent="0.25">
      <c r="A10" s="421"/>
      <c r="B10" s="422"/>
      <c r="C10" s="422"/>
      <c r="D10" s="422"/>
      <c r="E10" s="423"/>
      <c r="F10" s="423"/>
      <c r="G10" s="428"/>
      <c r="H10" s="429"/>
      <c r="I10" s="430"/>
      <c r="J10" s="429"/>
      <c r="K10" s="430"/>
      <c r="L10" s="429"/>
      <c r="M10" s="430"/>
      <c r="N10" s="429"/>
      <c r="O10" s="430"/>
    </row>
    <row r="11" spans="1:15" ht="15" customHeight="1" x14ac:dyDescent="0.25">
      <c r="A11" s="431" t="s">
        <v>153</v>
      </c>
      <c r="B11" s="426">
        <v>85.3</v>
      </c>
      <c r="C11" s="426">
        <v>85</v>
      </c>
      <c r="D11" s="426">
        <v>81.8</v>
      </c>
      <c r="E11" s="427">
        <v>77.900000000000006</v>
      </c>
      <c r="F11" s="427">
        <v>76.7</v>
      </c>
      <c r="G11" s="424"/>
      <c r="H11" s="425"/>
      <c r="I11" s="432"/>
      <c r="J11" s="425"/>
      <c r="K11" s="424"/>
      <c r="L11" s="425"/>
      <c r="M11" s="424"/>
      <c r="N11" s="425"/>
      <c r="O11" s="424"/>
    </row>
    <row r="12" spans="1:15" ht="15" customHeight="1" x14ac:dyDescent="0.25">
      <c r="A12" s="431" t="s">
        <v>154</v>
      </c>
      <c r="B12" s="426">
        <v>84.4</v>
      </c>
      <c r="C12" s="426">
        <v>83.6</v>
      </c>
      <c r="D12" s="426">
        <v>80.400000000000006</v>
      </c>
      <c r="E12" s="427">
        <v>76.7</v>
      </c>
      <c r="F12" s="427">
        <v>75.099999999999994</v>
      </c>
      <c r="G12" s="430"/>
      <c r="H12" s="429"/>
      <c r="I12" s="430"/>
      <c r="J12" s="429"/>
      <c r="K12" s="430"/>
      <c r="L12" s="429"/>
      <c r="M12" s="430"/>
      <c r="N12" s="429"/>
      <c r="O12" s="430"/>
    </row>
    <row r="13" spans="1:15" ht="15" customHeight="1" x14ac:dyDescent="0.25">
      <c r="A13" s="431" t="s">
        <v>406</v>
      </c>
      <c r="B13" s="426">
        <v>93.9</v>
      </c>
      <c r="C13" s="426">
        <v>93.2</v>
      </c>
      <c r="D13" s="426">
        <v>90.9</v>
      </c>
      <c r="E13" s="427">
        <v>88.7</v>
      </c>
      <c r="F13" s="427">
        <v>87.7</v>
      </c>
      <c r="G13" s="424"/>
      <c r="H13" s="425"/>
      <c r="I13" s="424"/>
      <c r="J13" s="425"/>
      <c r="K13" s="424"/>
      <c r="L13" s="425"/>
      <c r="M13" s="424"/>
      <c r="N13" s="425"/>
      <c r="O13" s="424"/>
    </row>
    <row r="14" spans="1:15" ht="15" customHeight="1" x14ac:dyDescent="0.25">
      <c r="A14" s="431" t="s">
        <v>156</v>
      </c>
      <c r="B14" s="426">
        <v>86.6</v>
      </c>
      <c r="C14" s="426">
        <v>82.1</v>
      </c>
      <c r="D14" s="426">
        <v>80.5</v>
      </c>
      <c r="E14" s="427">
        <v>73.900000000000006</v>
      </c>
      <c r="F14" s="427">
        <v>70.599999999999994</v>
      </c>
      <c r="G14" s="430"/>
      <c r="H14" s="429"/>
      <c r="I14" s="430"/>
      <c r="J14" s="429"/>
      <c r="K14" s="430"/>
      <c r="L14" s="429"/>
      <c r="M14" s="430"/>
      <c r="N14" s="429"/>
      <c r="O14" s="430"/>
    </row>
    <row r="15" spans="1:15" ht="15" customHeight="1" x14ac:dyDescent="0.25">
      <c r="A15" s="431" t="s">
        <v>157</v>
      </c>
      <c r="B15" s="426">
        <v>89.6</v>
      </c>
      <c r="C15" s="426">
        <v>89.2</v>
      </c>
      <c r="D15" s="426">
        <v>85.7</v>
      </c>
      <c r="E15" s="427">
        <v>80.3</v>
      </c>
      <c r="F15" s="427">
        <v>76.5</v>
      </c>
      <c r="G15" s="424"/>
      <c r="H15" s="425"/>
      <c r="I15" s="424"/>
      <c r="J15" s="425"/>
      <c r="K15" s="424"/>
      <c r="L15" s="425"/>
      <c r="M15" s="424"/>
      <c r="N15" s="425"/>
      <c r="O15" s="424"/>
    </row>
    <row r="16" spans="1:15" ht="9" customHeight="1" x14ac:dyDescent="0.25">
      <c r="A16" s="431"/>
      <c r="B16" s="426"/>
      <c r="C16" s="426"/>
      <c r="D16" s="426"/>
      <c r="E16" s="427"/>
      <c r="F16" s="427"/>
      <c r="G16" s="424"/>
      <c r="H16" s="425"/>
      <c r="I16" s="424"/>
      <c r="J16" s="425"/>
      <c r="K16" s="424"/>
      <c r="L16" s="425"/>
      <c r="M16" s="424"/>
      <c r="N16" s="425"/>
      <c r="O16" s="424"/>
    </row>
    <row r="17" spans="1:15" ht="15" customHeight="1" x14ac:dyDescent="0.25">
      <c r="A17" s="433" t="s">
        <v>407</v>
      </c>
      <c r="B17" s="422">
        <v>93.5</v>
      </c>
      <c r="C17" s="422">
        <v>90.8</v>
      </c>
      <c r="D17" s="422">
        <v>87.8</v>
      </c>
      <c r="E17" s="423">
        <v>85.8</v>
      </c>
      <c r="F17" s="423">
        <v>86.5</v>
      </c>
      <c r="G17" s="430"/>
      <c r="H17" s="429"/>
      <c r="I17" s="430"/>
      <c r="J17" s="429"/>
      <c r="K17" s="430"/>
      <c r="L17" s="429"/>
      <c r="M17" s="430"/>
      <c r="N17" s="429"/>
      <c r="O17" s="430"/>
    </row>
    <row r="18" spans="1:15" ht="15" customHeight="1" x14ac:dyDescent="0.25">
      <c r="A18" s="433" t="s">
        <v>408</v>
      </c>
      <c r="B18" s="422">
        <v>90.8</v>
      </c>
      <c r="C18" s="422">
        <v>90.5</v>
      </c>
      <c r="D18" s="422">
        <v>88</v>
      </c>
      <c r="E18" s="423">
        <v>86.1</v>
      </c>
      <c r="F18" s="423">
        <v>82.7</v>
      </c>
      <c r="G18" s="424"/>
      <c r="H18" s="425"/>
      <c r="I18" s="424"/>
      <c r="J18" s="425"/>
      <c r="K18" s="432"/>
      <c r="L18" s="425"/>
      <c r="M18" s="424"/>
      <c r="N18" s="425"/>
      <c r="O18" s="424"/>
    </row>
    <row r="19" spans="1:15" ht="4.4000000000000004" customHeight="1" thickBot="1" x14ac:dyDescent="0.3">
      <c r="A19" s="434"/>
      <c r="B19" s="434"/>
      <c r="C19" s="434"/>
      <c r="D19" s="434"/>
      <c r="E19" s="434"/>
      <c r="F19" s="434"/>
    </row>
    <row r="20" spans="1:15" ht="15" customHeight="1" thickTop="1" x14ac:dyDescent="0.25">
      <c r="A20" s="435" t="s">
        <v>409</v>
      </c>
      <c r="B20" s="436"/>
      <c r="C20" s="436"/>
      <c r="D20" s="436"/>
      <c r="E20" s="437"/>
      <c r="F20" s="437"/>
    </row>
    <row r="21" spans="1:15" ht="15" customHeight="1" x14ac:dyDescent="0.25">
      <c r="A21" s="438" t="s">
        <v>410</v>
      </c>
      <c r="B21" s="426"/>
      <c r="C21" s="439"/>
      <c r="D21" s="427"/>
      <c r="E21" s="427"/>
      <c r="F21" s="439"/>
    </row>
    <row r="22" spans="1:15" ht="15" customHeight="1" x14ac:dyDescent="0.25">
      <c r="A22" s="440" t="s">
        <v>76</v>
      </c>
      <c r="B22" s="441"/>
      <c r="C22" s="439"/>
      <c r="D22" s="427"/>
      <c r="E22" s="427"/>
      <c r="F22" s="439"/>
    </row>
    <row r="23" spans="1:15" ht="13.5" customHeight="1" x14ac:dyDescent="0.25">
      <c r="A23" s="2615" t="s">
        <v>411</v>
      </c>
      <c r="B23" s="2616"/>
      <c r="C23" s="2616"/>
      <c r="D23" s="2616"/>
      <c r="E23" s="2616"/>
      <c r="F23" s="2616"/>
      <c r="G23" s="442"/>
    </row>
    <row r="24" spans="1:15" ht="13.5" customHeight="1" x14ac:dyDescent="0.25">
      <c r="A24" s="2616"/>
      <c r="B24" s="2616"/>
      <c r="C24" s="2616"/>
      <c r="D24" s="2616"/>
      <c r="E24" s="2616"/>
      <c r="F24" s="2616"/>
      <c r="G24" s="442"/>
    </row>
    <row r="25" spans="1:15" ht="3.75" customHeight="1" x14ac:dyDescent="0.25">
      <c r="A25" s="416"/>
      <c r="B25" s="420"/>
      <c r="C25" s="420"/>
      <c r="D25" s="420"/>
    </row>
    <row r="27" spans="1:15" ht="17.149999999999999" customHeight="1" x14ac:dyDescent="0.25"/>
    <row r="28" spans="1:15" ht="17.149999999999999" customHeight="1" x14ac:dyDescent="0.25"/>
    <row r="29" spans="1:15" ht="17.149999999999999" customHeight="1" x14ac:dyDescent="0.25"/>
    <row r="30" spans="1:15" ht="17.149999999999999" customHeight="1" x14ac:dyDescent="0.25"/>
    <row r="31" spans="1:15" ht="17.149999999999999" customHeight="1" x14ac:dyDescent="0.25"/>
    <row r="32" spans="1:15" ht="17.149999999999999" customHeight="1" x14ac:dyDescent="0.25"/>
    <row r="33" ht="17.149999999999999" customHeight="1" x14ac:dyDescent="0.25"/>
    <row r="34" ht="17.149999999999999" customHeight="1" x14ac:dyDescent="0.25"/>
    <row r="35" ht="17.149999999999999" customHeight="1" x14ac:dyDescent="0.25"/>
    <row r="36" ht="17.149999999999999" customHeight="1" x14ac:dyDescent="0.25"/>
    <row r="37" ht="17.149999999999999" customHeight="1" x14ac:dyDescent="0.25"/>
    <row r="38" ht="17.149999999999999" customHeight="1" x14ac:dyDescent="0.25"/>
    <row r="39" ht="17.149999999999999" customHeight="1" x14ac:dyDescent="0.25"/>
    <row r="40" ht="17.149999999999999" customHeight="1" x14ac:dyDescent="0.25"/>
    <row r="41" ht="17.149999999999999" customHeight="1" x14ac:dyDescent="0.25"/>
    <row r="42" ht="17.149999999999999" customHeight="1" x14ac:dyDescent="0.25"/>
  </sheetData>
  <mergeCells count="2">
    <mergeCell ref="A3:F3"/>
    <mergeCell ref="A23:F24"/>
  </mergeCells>
  <hyperlinks>
    <hyperlink ref="A23" r:id="rId1" tooltip="Ver mais informação sobre base de dados 1513885" display="https://eur03.safelinks.protection.outlook.com/?url=https%3A%2F%2Fwww.ine.pt%2Fxportal%2Fxmain%3Fxpid%3DINE%26xpgid%3Dine_indicadores%26indOcorrCod%3D0001031%26contexto%3Dbd%26selTab%3Dtab2&amp;data=04%7C01%7Cteresa.saraiva%40ine.pt%7C1315c7c41223469aa1b408d9826a697a%7C71940a8652bd4ed389b7e0a7cd704043%7C0%7C0%7C637684215804954114%7CUnknown%7CTWFpbGZsb3d8eyJWIjoiMC4wLjAwMDAiLCJQIjoiV2luMzIiLCJBTiI6Ik1haWwiLCJXVCI6Mn0%3D%7C1000&amp;sdata=LkRpXlxRjcD4iCZzkM1MQjwGSS2y9WmCkCvQPEHH3xw%3D&amp;reserved=0" xr:uid="{0B2232A2-E224-4961-9D29-84A917F05AC9}"/>
    <hyperlink ref="A1" location="Índice!A1" display="Voltar ao índice" xr:uid="{49D16024-F4D7-44A9-B331-159AAE78D17A}"/>
  </hyperlinks>
  <pageMargins left="0.78740157480314965" right="0.24" top="0.3" bottom="0.45" header="0" footer="0"/>
  <pageSetup paperSize="9" orientation="portrait" verticalDpi="2400"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E7FA-7FF9-4AD6-815C-8F7DF72018EE}">
  <dimension ref="A1:P30"/>
  <sheetViews>
    <sheetView workbookViewId="0"/>
  </sheetViews>
  <sheetFormatPr defaultColWidth="9.1796875" defaultRowHeight="12.5" x14ac:dyDescent="0.25"/>
  <cols>
    <col min="1" max="1" width="21.453125" style="443" customWidth="1"/>
    <col min="2" max="6" width="10.7265625" style="443" customWidth="1"/>
    <col min="7" max="16384" width="9.1796875" style="443"/>
  </cols>
  <sheetData>
    <row r="1" spans="1:16" ht="13" x14ac:dyDescent="0.3">
      <c r="A1" s="407" t="s">
        <v>371</v>
      </c>
    </row>
    <row r="2" spans="1:16" s="446" customFormat="1" ht="18" customHeight="1" x14ac:dyDescent="0.25">
      <c r="A2" s="444" t="s">
        <v>412</v>
      </c>
      <c r="B2" s="445"/>
      <c r="C2" s="445"/>
      <c r="D2" s="445"/>
    </row>
    <row r="3" spans="1:16" s="415" customFormat="1" ht="25.15" customHeight="1" x14ac:dyDescent="0.25">
      <c r="A3" s="2614" t="s">
        <v>413</v>
      </c>
      <c r="B3" s="2614"/>
      <c r="C3" s="2614"/>
      <c r="D3" s="2614"/>
      <c r="E3" s="2614"/>
      <c r="F3" s="2614"/>
    </row>
    <row r="4" spans="1:16" s="415" customFormat="1" ht="13.5" customHeight="1" x14ac:dyDescent="0.25">
      <c r="A4" s="416"/>
      <c r="B4" s="416"/>
      <c r="C4" s="416"/>
      <c r="D4" s="416"/>
      <c r="F4" s="417" t="s">
        <v>101</v>
      </c>
    </row>
    <row r="5" spans="1:16" s="415" customFormat="1" ht="24" customHeight="1" x14ac:dyDescent="0.25">
      <c r="A5" s="418"/>
      <c r="B5" s="419">
        <v>2022</v>
      </c>
      <c r="C5" s="419">
        <v>2021</v>
      </c>
      <c r="D5" s="419">
        <v>2020</v>
      </c>
      <c r="E5" s="419">
        <v>2019</v>
      </c>
      <c r="F5" s="419">
        <v>2018</v>
      </c>
    </row>
    <row r="6" spans="1:16" s="415" customFormat="1" ht="8.15" customHeight="1" x14ac:dyDescent="0.25">
      <c r="A6" s="420"/>
      <c r="C6" s="420"/>
      <c r="D6" s="420"/>
      <c r="E6" s="420"/>
    </row>
    <row r="7" spans="1:16" s="415" customFormat="1" ht="15" customHeight="1" x14ac:dyDescent="0.25">
      <c r="A7" s="421" t="s">
        <v>151</v>
      </c>
      <c r="B7" s="422">
        <v>84.6</v>
      </c>
      <c r="C7" s="422">
        <v>84.1</v>
      </c>
      <c r="D7" s="422">
        <v>81.7</v>
      </c>
      <c r="E7" s="423">
        <v>78</v>
      </c>
      <c r="F7" s="423">
        <v>76.900000000000006</v>
      </c>
      <c r="H7" s="424"/>
      <c r="I7" s="425"/>
      <c r="J7" s="424"/>
      <c r="K7" s="425"/>
      <c r="L7" s="424"/>
      <c r="M7" s="425"/>
      <c r="N7" s="432"/>
      <c r="O7" s="425"/>
      <c r="P7" s="424"/>
    </row>
    <row r="8" spans="1:16" s="415" customFormat="1" ht="7.15" customHeight="1" x14ac:dyDescent="0.25">
      <c r="A8" s="421"/>
      <c r="B8" s="426"/>
      <c r="C8" s="426"/>
      <c r="D8" s="426"/>
      <c r="E8" s="427"/>
      <c r="F8" s="427"/>
      <c r="H8" s="424"/>
      <c r="I8" s="425"/>
      <c r="J8" s="424"/>
      <c r="K8" s="425"/>
      <c r="L8" s="424"/>
      <c r="M8" s="425"/>
      <c r="N8" s="432"/>
      <c r="O8" s="425"/>
      <c r="P8" s="424"/>
    </row>
    <row r="9" spans="1:16" s="415" customFormat="1" ht="15" customHeight="1" x14ac:dyDescent="0.25">
      <c r="A9" s="421" t="s">
        <v>152</v>
      </c>
      <c r="B9" s="422">
        <v>84.4</v>
      </c>
      <c r="C9" s="422">
        <v>83.9</v>
      </c>
      <c r="D9" s="422">
        <v>81.5</v>
      </c>
      <c r="E9" s="423">
        <v>77.7</v>
      </c>
      <c r="F9" s="423">
        <v>76.7</v>
      </c>
      <c r="H9" s="430"/>
      <c r="I9" s="429"/>
      <c r="J9" s="430"/>
      <c r="K9" s="429"/>
      <c r="L9" s="430"/>
      <c r="M9" s="429"/>
      <c r="N9" s="430"/>
      <c r="O9" s="429"/>
      <c r="P9" s="430"/>
    </row>
    <row r="10" spans="1:16" s="415" customFormat="1" ht="7.15" customHeight="1" x14ac:dyDescent="0.25">
      <c r="A10" s="421"/>
      <c r="B10" s="422"/>
      <c r="C10" s="422"/>
      <c r="D10" s="422"/>
      <c r="E10" s="423"/>
      <c r="F10" s="423"/>
      <c r="H10" s="430"/>
      <c r="I10" s="429"/>
      <c r="J10" s="430"/>
      <c r="K10" s="429"/>
      <c r="L10" s="430"/>
      <c r="M10" s="429"/>
      <c r="N10" s="430"/>
      <c r="O10" s="429"/>
      <c r="P10" s="430"/>
    </row>
    <row r="11" spans="1:16" s="415" customFormat="1" ht="15" customHeight="1" x14ac:dyDescent="0.25">
      <c r="A11" s="431" t="s">
        <v>153</v>
      </c>
      <c r="B11" s="426">
        <v>81.400000000000006</v>
      </c>
      <c r="C11" s="426">
        <v>81.400000000000006</v>
      </c>
      <c r="D11" s="426">
        <v>78.599999999999994</v>
      </c>
      <c r="E11" s="427">
        <v>74.400000000000006</v>
      </c>
      <c r="F11" s="427">
        <v>73.7</v>
      </c>
      <c r="H11" s="424"/>
      <c r="I11" s="425"/>
      <c r="J11" s="424"/>
      <c r="K11" s="425"/>
      <c r="L11" s="424"/>
      <c r="M11" s="425"/>
      <c r="N11" s="424"/>
      <c r="O11" s="425"/>
      <c r="P11" s="424"/>
    </row>
    <row r="12" spans="1:16" s="415" customFormat="1" ht="15" customHeight="1" x14ac:dyDescent="0.25">
      <c r="A12" s="431" t="s">
        <v>154</v>
      </c>
      <c r="B12" s="426">
        <v>81.2</v>
      </c>
      <c r="C12" s="426">
        <v>80.900000000000006</v>
      </c>
      <c r="D12" s="426">
        <v>77.599999999999994</v>
      </c>
      <c r="E12" s="427">
        <v>74.099999999999994</v>
      </c>
      <c r="F12" s="427">
        <v>72.8</v>
      </c>
      <c r="H12" s="430"/>
      <c r="I12" s="429"/>
      <c r="J12" s="430"/>
      <c r="K12" s="429"/>
      <c r="L12" s="430"/>
      <c r="M12" s="429"/>
      <c r="N12" s="430"/>
      <c r="O12" s="429"/>
      <c r="P12" s="430"/>
    </row>
    <row r="13" spans="1:16" s="415" customFormat="1" ht="15" customHeight="1" x14ac:dyDescent="0.25">
      <c r="A13" s="431" t="s">
        <v>406</v>
      </c>
      <c r="B13" s="426">
        <v>90.4</v>
      </c>
      <c r="C13" s="426">
        <v>90.1</v>
      </c>
      <c r="D13" s="426">
        <v>88.6</v>
      </c>
      <c r="E13" s="427">
        <v>86</v>
      </c>
      <c r="F13" s="427">
        <v>85.8</v>
      </c>
      <c r="H13" s="424"/>
      <c r="I13" s="425"/>
      <c r="J13" s="424"/>
      <c r="K13" s="425"/>
      <c r="L13" s="424"/>
      <c r="M13" s="425"/>
      <c r="N13" s="432"/>
      <c r="O13" s="425"/>
      <c r="P13" s="424"/>
    </row>
    <row r="14" spans="1:16" s="415" customFormat="1" ht="15" customHeight="1" x14ac:dyDescent="0.25">
      <c r="A14" s="431" t="s">
        <v>156</v>
      </c>
      <c r="B14" s="426">
        <v>83.1</v>
      </c>
      <c r="C14" s="426">
        <v>79</v>
      </c>
      <c r="D14" s="426">
        <v>77.099999999999994</v>
      </c>
      <c r="E14" s="427">
        <v>71.599999999999994</v>
      </c>
      <c r="F14" s="427">
        <v>67</v>
      </c>
      <c r="H14" s="430"/>
      <c r="I14" s="429"/>
      <c r="J14" s="428"/>
      <c r="K14" s="429"/>
      <c r="L14" s="430"/>
      <c r="M14" s="429"/>
      <c r="N14" s="430"/>
      <c r="O14" s="429"/>
      <c r="P14" s="428"/>
    </row>
    <row r="15" spans="1:16" s="415" customFormat="1" ht="15" customHeight="1" x14ac:dyDescent="0.25">
      <c r="A15" s="431" t="s">
        <v>157</v>
      </c>
      <c r="B15" s="426">
        <v>86.5</v>
      </c>
      <c r="C15" s="426">
        <v>84.5</v>
      </c>
      <c r="D15" s="426">
        <v>82.9</v>
      </c>
      <c r="E15" s="427">
        <v>77</v>
      </c>
      <c r="F15" s="427">
        <v>73.599999999999994</v>
      </c>
      <c r="H15" s="424"/>
      <c r="I15" s="425"/>
      <c r="J15" s="424"/>
      <c r="K15" s="425"/>
      <c r="L15" s="424"/>
      <c r="M15" s="425"/>
      <c r="N15" s="432"/>
      <c r="O15" s="425"/>
      <c r="P15" s="424"/>
    </row>
    <row r="16" spans="1:16" s="415" customFormat="1" ht="9" customHeight="1" x14ac:dyDescent="0.25">
      <c r="A16" s="431"/>
      <c r="B16" s="426"/>
      <c r="C16" s="426"/>
      <c r="D16" s="426"/>
      <c r="E16" s="427"/>
      <c r="F16" s="427"/>
      <c r="H16" s="424"/>
      <c r="I16" s="425"/>
      <c r="J16" s="424"/>
      <c r="K16" s="425"/>
      <c r="L16" s="424"/>
      <c r="M16" s="425"/>
      <c r="N16" s="432"/>
      <c r="O16" s="425"/>
      <c r="P16" s="424"/>
    </row>
    <row r="17" spans="1:16" s="415" customFormat="1" ht="15" customHeight="1" x14ac:dyDescent="0.25">
      <c r="A17" s="433" t="s">
        <v>407</v>
      </c>
      <c r="B17" s="422">
        <v>88.5</v>
      </c>
      <c r="C17" s="422">
        <v>88.2</v>
      </c>
      <c r="D17" s="422">
        <v>83.6</v>
      </c>
      <c r="E17" s="423">
        <v>83.4</v>
      </c>
      <c r="F17" s="423">
        <v>84.2</v>
      </c>
      <c r="H17" s="430"/>
      <c r="I17" s="429"/>
      <c r="J17" s="430"/>
      <c r="K17" s="429"/>
      <c r="L17" s="430"/>
      <c r="M17" s="429"/>
      <c r="N17" s="430"/>
      <c r="O17" s="429"/>
      <c r="P17" s="430"/>
    </row>
    <row r="18" spans="1:16" s="415" customFormat="1" ht="15" customHeight="1" x14ac:dyDescent="0.25">
      <c r="A18" s="433" t="s">
        <v>408</v>
      </c>
      <c r="B18" s="422">
        <v>87.2</v>
      </c>
      <c r="C18" s="422">
        <v>87.1</v>
      </c>
      <c r="D18" s="422">
        <v>86</v>
      </c>
      <c r="E18" s="423">
        <v>83.3</v>
      </c>
      <c r="F18" s="423">
        <v>81.3</v>
      </c>
      <c r="H18" s="424"/>
      <c r="I18" s="425"/>
      <c r="J18" s="424"/>
      <c r="K18" s="425"/>
      <c r="L18" s="432"/>
      <c r="M18" s="425"/>
      <c r="N18" s="424"/>
      <c r="O18" s="425"/>
      <c r="P18" s="424"/>
    </row>
    <row r="19" spans="1:16" s="415" customFormat="1" ht="4.4000000000000004" customHeight="1" thickBot="1" x14ac:dyDescent="0.3">
      <c r="A19" s="434"/>
      <c r="B19" s="434"/>
      <c r="C19" s="434"/>
      <c r="D19" s="434"/>
      <c r="E19" s="434"/>
      <c r="F19" s="434"/>
    </row>
    <row r="20" spans="1:16" s="415" customFormat="1" ht="15" customHeight="1" thickTop="1" x14ac:dyDescent="0.25">
      <c r="A20" s="435" t="s">
        <v>409</v>
      </c>
      <c r="B20" s="436"/>
      <c r="C20" s="436"/>
      <c r="D20" s="436"/>
      <c r="E20" s="437"/>
      <c r="F20" s="437"/>
    </row>
    <row r="21" spans="1:16" s="415" customFormat="1" ht="14.25" customHeight="1" x14ac:dyDescent="0.25">
      <c r="A21" s="435" t="s">
        <v>414</v>
      </c>
      <c r="B21" s="420"/>
      <c r="C21" s="420"/>
      <c r="D21" s="420"/>
    </row>
    <row r="22" spans="1:16" s="415" customFormat="1" ht="17.149999999999999" customHeight="1" x14ac:dyDescent="0.25">
      <c r="A22" s="438" t="s">
        <v>410</v>
      </c>
      <c r="B22" s="447"/>
      <c r="C22" s="447"/>
      <c r="D22" s="447"/>
      <c r="E22" s="447"/>
      <c r="F22" s="447"/>
      <c r="G22" s="447"/>
    </row>
    <row r="23" spans="1:16" s="415" customFormat="1" ht="17.149999999999999" customHeight="1" x14ac:dyDescent="0.25">
      <c r="A23" s="440" t="s">
        <v>76</v>
      </c>
      <c r="B23" s="448"/>
      <c r="C23" s="448"/>
      <c r="D23" s="448"/>
      <c r="E23" s="448"/>
      <c r="F23" s="448"/>
      <c r="G23" s="448"/>
    </row>
    <row r="24" spans="1:16" s="415" customFormat="1" ht="13.15" customHeight="1" x14ac:dyDescent="0.25">
      <c r="A24" s="2615" t="s">
        <v>415</v>
      </c>
      <c r="B24" s="2616"/>
      <c r="C24" s="2616"/>
      <c r="D24" s="2616"/>
      <c r="E24" s="2616"/>
      <c r="F24" s="2616"/>
      <c r="G24" s="442"/>
    </row>
    <row r="25" spans="1:16" s="415" customFormat="1" ht="12" customHeight="1" x14ac:dyDescent="0.25">
      <c r="A25" s="2616"/>
      <c r="B25" s="2616"/>
      <c r="C25" s="2616"/>
      <c r="D25" s="2616"/>
      <c r="E25" s="2616"/>
      <c r="F25" s="2616"/>
      <c r="G25" s="442"/>
    </row>
    <row r="26" spans="1:16" s="415" customFormat="1" ht="9" customHeight="1" x14ac:dyDescent="0.25"/>
    <row r="27" spans="1:16" s="415" customFormat="1" ht="17.149999999999999" customHeight="1" x14ac:dyDescent="0.25">
      <c r="A27" s="2615" t="s">
        <v>416</v>
      </c>
      <c r="B27" s="2616"/>
      <c r="C27" s="2616"/>
      <c r="D27" s="2616"/>
      <c r="E27" s="2616"/>
      <c r="F27" s="2616"/>
    </row>
    <row r="28" spans="1:16" s="415" customFormat="1" ht="17.149999999999999" customHeight="1" x14ac:dyDescent="0.25">
      <c r="A28" s="2616"/>
      <c r="B28" s="2616"/>
      <c r="C28" s="2616"/>
      <c r="D28" s="2616"/>
      <c r="E28" s="2616"/>
      <c r="F28" s="2616"/>
    </row>
    <row r="29" spans="1:16" s="446" customFormat="1" ht="17.149999999999999" customHeight="1" x14ac:dyDescent="0.25">
      <c r="A29" s="2615" t="s">
        <v>417</v>
      </c>
      <c r="B29" s="2616"/>
      <c r="C29" s="2616"/>
      <c r="D29" s="2616"/>
      <c r="E29" s="2616"/>
      <c r="F29" s="2616"/>
    </row>
    <row r="30" spans="1:16" s="446" customFormat="1" ht="17.149999999999999" customHeight="1" x14ac:dyDescent="0.25">
      <c r="A30" s="2616"/>
      <c r="B30" s="2616"/>
      <c r="C30" s="2616"/>
      <c r="D30" s="2616"/>
      <c r="E30" s="2616"/>
      <c r="F30" s="2616"/>
    </row>
  </sheetData>
  <mergeCells count="4">
    <mergeCell ref="A3:F3"/>
    <mergeCell ref="A24:F25"/>
    <mergeCell ref="A27:F28"/>
    <mergeCell ref="A29:F30"/>
  </mergeCells>
  <hyperlinks>
    <hyperlink ref="A24" r:id="rId1" tooltip="Ver mais informação sobre base de dados 1513887" display="https://eur03.safelinks.protection.outlook.com/?url=https%3A%2F%2Fwww.ine.pt%2Fxportal%2Fxmain%3Fxpid%3DINE%26xpgid%3Dine_indicadores%26indOcorrCod%3D0001032%26contexto%3Dbd%26selTab%3Dtab2&amp;data=04%7C01%7Cteresa.saraiva%40ine.pt%7C1315c7c41223469aa1b408d9826a697a%7C71940a8652bd4ed389b7e0a7cd704043%7C0%7C0%7C637684215804954114%7CUnknown%7CTWFpbGZsb3d8eyJWIjoiMC4wLjAwMDAiLCJQIjoiV2luMzIiLCJBTiI6Ik1haWwiLCJXVCI6Mn0%3D%7C1000&amp;sdata=Drx1aFih3asmxcM%2BOjwsRIUE6cgdKk6mhFjjdCScIfQ%3D&amp;reserved=0" xr:uid="{169D7F10-B6A2-4261-A999-E1E3EE3FE03D}"/>
    <hyperlink ref="A27" r:id="rId2" xr:uid="{AE1ACE3F-D0DB-4066-965E-81B83E1A4D45}"/>
    <hyperlink ref="A29" r:id="rId3" xr:uid="{FABECEED-90C4-4797-8DEF-1C129088552B}"/>
    <hyperlink ref="A1" location="Índice!A1" display="Voltar ao índice" xr:uid="{C77BA813-6DAD-406E-85D8-1F588E7C0F23}"/>
  </hyperlinks>
  <pageMargins left="0.7" right="0.7" top="0.75" bottom="0.75" header="0.3" footer="0.3"/>
  <pageSetup paperSize="9" orientation="portrait" horizontalDpi="300" verticalDpi="300"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4AF41-12F8-40AF-BCE9-6CB2EB11357D}">
  <dimension ref="A1:G45"/>
  <sheetViews>
    <sheetView workbookViewId="0"/>
  </sheetViews>
  <sheetFormatPr defaultColWidth="9.1796875" defaultRowHeight="10.5" x14ac:dyDescent="0.25"/>
  <cols>
    <col min="1" max="1" width="45.54296875" style="455" customWidth="1"/>
    <col min="2" max="2" width="9.1796875" style="455"/>
    <col min="3" max="3" width="5.7265625" style="455" customWidth="1"/>
    <col min="4" max="4" width="9.1796875" style="455"/>
    <col min="5" max="5" width="5.7265625" style="455" customWidth="1"/>
    <col min="6" max="16384" width="9.1796875" style="455"/>
  </cols>
  <sheetData>
    <row r="1" spans="1:7" ht="13" x14ac:dyDescent="0.3">
      <c r="A1" s="407" t="s">
        <v>371</v>
      </c>
    </row>
    <row r="2" spans="1:7" ht="18" customHeight="1" x14ac:dyDescent="0.25">
      <c r="A2" s="1749" t="s">
        <v>2005</v>
      </c>
      <c r="B2" s="1750"/>
      <c r="C2" s="1750"/>
      <c r="D2" s="1750"/>
      <c r="E2" s="1750"/>
      <c r="F2" s="990"/>
      <c r="G2" s="990"/>
    </row>
    <row r="3" spans="1:7" ht="7.5" customHeight="1" x14ac:dyDescent="0.25"/>
    <row r="4" spans="1:7" ht="16.5" customHeight="1" x14ac:dyDescent="0.25">
      <c r="A4" s="2179"/>
      <c r="B4" s="2462">
        <v>2022</v>
      </c>
      <c r="C4" s="2463"/>
      <c r="D4" s="2462">
        <v>2016</v>
      </c>
      <c r="E4" s="2463"/>
    </row>
    <row r="5" spans="1:7" ht="14.25" customHeight="1" thickBot="1" x14ac:dyDescent="0.3">
      <c r="A5" s="459" t="s">
        <v>2067</v>
      </c>
    </row>
    <row r="6" spans="1:7" ht="30.75" customHeight="1" thickBot="1" x14ac:dyDescent="0.3">
      <c r="A6" s="2464" t="s">
        <v>2070</v>
      </c>
      <c r="B6" s="2464"/>
      <c r="C6" s="2464"/>
      <c r="D6" s="2464"/>
      <c r="E6" s="2464"/>
    </row>
    <row r="7" spans="1:7" ht="21" x14ac:dyDescent="0.25">
      <c r="A7" s="2180"/>
      <c r="B7" s="2181" t="s">
        <v>2071</v>
      </c>
      <c r="C7" s="2181" t="s">
        <v>319</v>
      </c>
      <c r="D7" s="2181" t="s">
        <v>2071</v>
      </c>
      <c r="E7" s="2182" t="s">
        <v>319</v>
      </c>
    </row>
    <row r="8" spans="1:7" ht="18" customHeight="1" x14ac:dyDescent="0.25">
      <c r="A8" s="2183" t="s">
        <v>2072</v>
      </c>
      <c r="B8" s="2184"/>
      <c r="C8" s="2185"/>
    </row>
    <row r="9" spans="1:7" x14ac:dyDescent="0.25">
      <c r="A9" s="2186" t="s">
        <v>851</v>
      </c>
      <c r="B9" s="2187">
        <v>3679.8</v>
      </c>
      <c r="C9" s="2185">
        <v>52.8</v>
      </c>
      <c r="D9" s="2188">
        <v>4667.5</v>
      </c>
      <c r="E9" s="455">
        <v>67.2</v>
      </c>
    </row>
    <row r="10" spans="1:7" x14ac:dyDescent="0.25">
      <c r="A10" s="2189" t="s">
        <v>2073</v>
      </c>
      <c r="B10" s="2187">
        <v>2983.9</v>
      </c>
      <c r="C10" s="2185">
        <v>81.099999999999994</v>
      </c>
      <c r="D10" s="2188">
        <v>3542.3</v>
      </c>
      <c r="E10" s="455">
        <v>75.900000000000006</v>
      </c>
    </row>
    <row r="11" spans="1:7" x14ac:dyDescent="0.25">
      <c r="A11" s="2189" t="s">
        <v>2074</v>
      </c>
      <c r="B11" s="2187">
        <v>621.79999999999995</v>
      </c>
      <c r="C11" s="2185">
        <v>16.899999999999999</v>
      </c>
      <c r="D11" s="2188">
        <v>1124.9000000000001</v>
      </c>
      <c r="E11" s="455">
        <v>24.1</v>
      </c>
    </row>
    <row r="12" spans="1:7" x14ac:dyDescent="0.25">
      <c r="A12" s="2186" t="s">
        <v>852</v>
      </c>
      <c r="B12" s="2187">
        <v>3038.8</v>
      </c>
      <c r="C12" s="2185">
        <v>43.6</v>
      </c>
      <c r="D12" s="2188">
        <v>2280.9</v>
      </c>
      <c r="E12" s="455">
        <v>32.799999999999997</v>
      </c>
    </row>
    <row r="13" spans="1:7" ht="18" customHeight="1" x14ac:dyDescent="0.25">
      <c r="A13" s="2183" t="s">
        <v>2075</v>
      </c>
      <c r="B13" s="2187"/>
      <c r="C13" s="2185"/>
      <c r="D13" s="2188"/>
    </row>
    <row r="14" spans="1:7" x14ac:dyDescent="0.25">
      <c r="A14" s="2186" t="s">
        <v>851</v>
      </c>
      <c r="B14" s="2187">
        <v>2825.1</v>
      </c>
      <c r="C14" s="2185">
        <v>40.5</v>
      </c>
      <c r="D14" s="2188">
        <v>3171.2</v>
      </c>
      <c r="E14" s="455">
        <v>45.6</v>
      </c>
    </row>
    <row r="15" spans="1:7" x14ac:dyDescent="0.25">
      <c r="A15" s="2189" t="s">
        <v>2073</v>
      </c>
      <c r="B15" s="2187">
        <v>2341.9</v>
      </c>
      <c r="C15" s="2185">
        <v>82.9</v>
      </c>
      <c r="D15" s="2188">
        <v>2202.6</v>
      </c>
      <c r="E15" s="455">
        <v>69.5</v>
      </c>
    </row>
    <row r="16" spans="1:7" x14ac:dyDescent="0.25">
      <c r="A16" s="2189" t="s">
        <v>2074</v>
      </c>
      <c r="B16" s="2187">
        <v>432.7</v>
      </c>
      <c r="C16" s="2185">
        <v>15.3</v>
      </c>
      <c r="D16" s="2188">
        <v>967.8</v>
      </c>
      <c r="E16" s="455">
        <v>30.5</v>
      </c>
    </row>
    <row r="17" spans="1:5" x14ac:dyDescent="0.25">
      <c r="A17" s="2186" t="s">
        <v>852</v>
      </c>
      <c r="B17" s="2187">
        <v>3909.9</v>
      </c>
      <c r="C17" s="2185">
        <v>56.1</v>
      </c>
      <c r="D17" s="2188">
        <v>3776.7</v>
      </c>
      <c r="E17" s="455">
        <v>54.4</v>
      </c>
    </row>
    <row r="18" spans="1:5" ht="18" customHeight="1" x14ac:dyDescent="0.25">
      <c r="A18" s="2183" t="s">
        <v>2076</v>
      </c>
      <c r="B18" s="2187"/>
      <c r="C18" s="2185"/>
      <c r="D18" s="2188"/>
    </row>
    <row r="19" spans="1:5" x14ac:dyDescent="0.25">
      <c r="A19" s="1352" t="s">
        <v>851</v>
      </c>
      <c r="B19" s="2187">
        <v>2561.6</v>
      </c>
      <c r="C19" s="2185">
        <v>36.799999999999997</v>
      </c>
      <c r="D19" s="2188">
        <v>3223.2</v>
      </c>
      <c r="E19" s="455">
        <v>46.4</v>
      </c>
    </row>
    <row r="20" spans="1:5" x14ac:dyDescent="0.25">
      <c r="A20" s="2189" t="s">
        <v>2073</v>
      </c>
      <c r="B20" s="2187">
        <v>1986</v>
      </c>
      <c r="C20" s="2185">
        <v>77.5</v>
      </c>
      <c r="D20" s="2188">
        <v>2457.9</v>
      </c>
      <c r="E20" s="455">
        <v>76.3</v>
      </c>
    </row>
    <row r="21" spans="1:5" x14ac:dyDescent="0.25">
      <c r="A21" s="2189" t="s">
        <v>2074</v>
      </c>
      <c r="B21" s="2187">
        <v>532.20000000000005</v>
      </c>
      <c r="C21" s="2185">
        <v>20.8</v>
      </c>
      <c r="D21" s="2188">
        <v>764.9</v>
      </c>
      <c r="E21" s="455">
        <v>23.7</v>
      </c>
    </row>
    <row r="22" spans="1:5" x14ac:dyDescent="0.25">
      <c r="A22" s="2186" t="s">
        <v>852</v>
      </c>
      <c r="B22" s="2187">
        <v>4095.9</v>
      </c>
      <c r="C22" s="2185">
        <v>58.8</v>
      </c>
      <c r="D22" s="2188">
        <v>3725.3</v>
      </c>
      <c r="E22" s="455">
        <v>53.6</v>
      </c>
    </row>
    <row r="23" spans="1:5" ht="18" customHeight="1" x14ac:dyDescent="0.25">
      <c r="A23" s="2183" t="s">
        <v>2077</v>
      </c>
      <c r="B23" s="2187"/>
      <c r="C23" s="2185"/>
      <c r="D23" s="2188"/>
    </row>
    <row r="24" spans="1:5" x14ac:dyDescent="0.25">
      <c r="A24" s="2186" t="s">
        <v>2078</v>
      </c>
      <c r="B24" s="2187">
        <v>2481.1999999999998</v>
      </c>
      <c r="C24" s="2185">
        <v>35.6</v>
      </c>
      <c r="D24" s="2188">
        <v>3819.6</v>
      </c>
      <c r="E24" s="1835">
        <v>55</v>
      </c>
    </row>
    <row r="25" spans="1:5" x14ac:dyDescent="0.25">
      <c r="A25" s="2186" t="s">
        <v>2079</v>
      </c>
      <c r="B25" s="2187">
        <v>1589.7</v>
      </c>
      <c r="C25" s="2185">
        <v>22.8</v>
      </c>
      <c r="D25" s="2188">
        <v>1760.3</v>
      </c>
      <c r="E25" s="1835">
        <v>25.3</v>
      </c>
    </row>
    <row r="26" spans="1:5" x14ac:dyDescent="0.25">
      <c r="A26" s="2186" t="s">
        <v>2080</v>
      </c>
      <c r="B26" s="2187">
        <v>639.5</v>
      </c>
      <c r="C26" s="2185">
        <v>9.1999999999999993</v>
      </c>
      <c r="D26" s="2188">
        <v>460.5</v>
      </c>
      <c r="E26" s="1835">
        <v>6.6</v>
      </c>
    </row>
    <row r="27" spans="1:5" x14ac:dyDescent="0.25">
      <c r="A27" s="2186" t="s">
        <v>2081</v>
      </c>
      <c r="B27" s="2187">
        <v>546.29999999999995</v>
      </c>
      <c r="C27" s="2185">
        <v>7.8</v>
      </c>
      <c r="D27" s="2188">
        <v>348</v>
      </c>
      <c r="E27" s="1835">
        <v>5</v>
      </c>
    </row>
    <row r="28" spans="1:5" x14ac:dyDescent="0.25">
      <c r="A28" s="2186" t="s">
        <v>2082</v>
      </c>
      <c r="B28" s="2187">
        <v>1358.5</v>
      </c>
      <c r="C28" s="2185">
        <v>19.5</v>
      </c>
      <c r="D28" s="2188">
        <v>558.9</v>
      </c>
      <c r="E28" s="1835">
        <v>8</v>
      </c>
    </row>
    <row r="29" spans="1:5" ht="18" customHeight="1" x14ac:dyDescent="0.25">
      <c r="A29" s="2183" t="s">
        <v>2083</v>
      </c>
      <c r="B29" s="2187"/>
      <c r="C29" s="2185"/>
      <c r="D29" s="2188"/>
    </row>
    <row r="30" spans="1:5" x14ac:dyDescent="0.25">
      <c r="A30" s="2186" t="s">
        <v>851</v>
      </c>
      <c r="B30" s="2187">
        <v>2879.4</v>
      </c>
      <c r="C30" s="2185">
        <v>41.3</v>
      </c>
      <c r="D30" s="2188">
        <v>2695.3</v>
      </c>
      <c r="E30" s="455">
        <v>38.799999999999997</v>
      </c>
    </row>
    <row r="31" spans="1:5" x14ac:dyDescent="0.25">
      <c r="A31" s="2189" t="s">
        <v>2084</v>
      </c>
      <c r="B31" s="2187">
        <v>2002.5</v>
      </c>
      <c r="C31" s="2185">
        <v>69.5</v>
      </c>
      <c r="D31" s="2188">
        <v>1882.4</v>
      </c>
      <c r="E31" s="455">
        <v>69.8</v>
      </c>
    </row>
    <row r="32" spans="1:5" x14ac:dyDescent="0.25">
      <c r="A32" s="2189" t="s">
        <v>2085</v>
      </c>
      <c r="B32" s="2187">
        <v>558.29999999999995</v>
      </c>
      <c r="C32" s="2185">
        <v>19.399999999999999</v>
      </c>
      <c r="D32" s="2188">
        <v>504.6</v>
      </c>
      <c r="E32" s="455">
        <v>18.7</v>
      </c>
    </row>
    <row r="33" spans="1:5" x14ac:dyDescent="0.25">
      <c r="A33" s="2189" t="s">
        <v>2086</v>
      </c>
      <c r="B33" s="2187">
        <v>303.10000000000002</v>
      </c>
      <c r="C33" s="2185">
        <v>10.5</v>
      </c>
      <c r="D33" s="2188">
        <v>308.3</v>
      </c>
      <c r="E33" s="455">
        <v>11.4</v>
      </c>
    </row>
    <row r="34" spans="1:5" x14ac:dyDescent="0.25">
      <c r="A34" s="2186" t="s">
        <v>852</v>
      </c>
      <c r="B34" s="2187">
        <v>3766</v>
      </c>
      <c r="C34" s="2185">
        <v>54.1</v>
      </c>
      <c r="D34" s="2188">
        <v>4253.2</v>
      </c>
      <c r="E34" s="455">
        <v>61.2</v>
      </c>
    </row>
    <row r="35" spans="1:5" ht="18" customHeight="1" x14ac:dyDescent="0.25">
      <c r="A35" s="2183" t="s">
        <v>2087</v>
      </c>
      <c r="B35" s="2187"/>
      <c r="C35" s="2185"/>
      <c r="D35" s="2188"/>
    </row>
    <row r="36" spans="1:5" x14ac:dyDescent="0.25">
      <c r="A36" s="2186" t="s">
        <v>2088</v>
      </c>
      <c r="B36" s="2190">
        <v>587.1</v>
      </c>
      <c r="C36" s="2191">
        <v>8.4</v>
      </c>
      <c r="D36" s="2192" t="s">
        <v>33</v>
      </c>
      <c r="E36" s="461" t="s">
        <v>33</v>
      </c>
    </row>
    <row r="37" spans="1:5" x14ac:dyDescent="0.25">
      <c r="A37" s="2186" t="s">
        <v>2089</v>
      </c>
      <c r="B37" s="2190">
        <v>282.2</v>
      </c>
      <c r="C37" s="2191">
        <v>4.0999999999999996</v>
      </c>
      <c r="D37" s="2192" t="s">
        <v>33</v>
      </c>
      <c r="E37" s="461" t="s">
        <v>33</v>
      </c>
    </row>
    <row r="38" spans="1:5" x14ac:dyDescent="0.25">
      <c r="A38" s="2186" t="s">
        <v>2090</v>
      </c>
      <c r="B38" s="2190">
        <v>451.6</v>
      </c>
      <c r="C38" s="2191">
        <v>6.5</v>
      </c>
      <c r="D38" s="2192" t="s">
        <v>33</v>
      </c>
      <c r="E38" s="461" t="s">
        <v>33</v>
      </c>
    </row>
    <row r="39" spans="1:5" x14ac:dyDescent="0.25">
      <c r="A39" s="2186" t="s">
        <v>2091</v>
      </c>
      <c r="B39" s="2190">
        <v>319.60000000000002</v>
      </c>
      <c r="C39" s="2191">
        <v>4.5999999999999996</v>
      </c>
      <c r="D39" s="2192" t="s">
        <v>33</v>
      </c>
      <c r="E39" s="461" t="s">
        <v>33</v>
      </c>
    </row>
    <row r="40" spans="1:5" x14ac:dyDescent="0.25">
      <c r="A40" s="2186" t="s">
        <v>2092</v>
      </c>
      <c r="B40" s="2190">
        <v>949.2</v>
      </c>
      <c r="C40" s="2191">
        <v>13.6</v>
      </c>
      <c r="D40" s="2192" t="s">
        <v>33</v>
      </c>
      <c r="E40" s="461" t="s">
        <v>33</v>
      </c>
    </row>
    <row r="41" spans="1:5" x14ac:dyDescent="0.25">
      <c r="A41" s="2186" t="s">
        <v>2082</v>
      </c>
      <c r="B41" s="2190">
        <v>4106.8</v>
      </c>
      <c r="C41" s="2191">
        <v>58.9</v>
      </c>
      <c r="D41" s="2192" t="s">
        <v>33</v>
      </c>
      <c r="E41" s="461" t="s">
        <v>33</v>
      </c>
    </row>
    <row r="42" spans="1:5" ht="6" customHeight="1" thickBot="1" x14ac:dyDescent="0.3">
      <c r="A42" s="2193"/>
      <c r="B42" s="2194"/>
      <c r="C42" s="2195"/>
      <c r="D42" s="2196"/>
      <c r="E42" s="2193"/>
    </row>
    <row r="43" spans="1:5" ht="6" customHeight="1" thickTop="1" x14ac:dyDescent="0.25"/>
    <row r="44" spans="1:5" x14ac:dyDescent="0.25">
      <c r="A44" s="455" t="s">
        <v>2093</v>
      </c>
    </row>
    <row r="45" spans="1:5" x14ac:dyDescent="0.25">
      <c r="A45" s="455" t="s">
        <v>2094</v>
      </c>
    </row>
  </sheetData>
  <mergeCells count="3">
    <mergeCell ref="B4:C4"/>
    <mergeCell ref="D4:E4"/>
    <mergeCell ref="A6:E6"/>
  </mergeCells>
  <hyperlinks>
    <hyperlink ref="A1" location="Índice!A1" display="Voltar ao índice" xr:uid="{3BDA3A3F-918A-438D-AE9E-3F03FE06BFAC}"/>
  </hyperlinks>
  <pageMargins left="0.7" right="0.7" top="0.75" bottom="0.75" header="0.3" footer="0.3"/>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D49A8-322F-4552-BECB-EA348940CABA}">
  <dimension ref="A1:F28"/>
  <sheetViews>
    <sheetView workbookViewId="0"/>
  </sheetViews>
  <sheetFormatPr defaultColWidth="9.1796875" defaultRowHeight="12.5" x14ac:dyDescent="0.25"/>
  <cols>
    <col min="1" max="1" width="24.7265625" style="443" customWidth="1"/>
    <col min="2" max="5" width="10.7265625" style="443" customWidth="1"/>
    <col min="6" max="6" width="7.54296875" style="443" customWidth="1"/>
    <col min="7" max="16384" width="9.1796875" style="443"/>
  </cols>
  <sheetData>
    <row r="1" spans="1:6" ht="13" x14ac:dyDescent="0.3">
      <c r="A1" s="407" t="s">
        <v>371</v>
      </c>
    </row>
    <row r="2" spans="1:6" x14ac:dyDescent="0.25">
      <c r="A2" s="444" t="s">
        <v>418</v>
      </c>
    </row>
    <row r="3" spans="1:6" ht="24.75" customHeight="1" x14ac:dyDescent="0.25">
      <c r="A3" s="2614" t="s">
        <v>419</v>
      </c>
      <c r="B3" s="2614"/>
      <c r="C3" s="2614"/>
      <c r="D3" s="2614"/>
      <c r="E3" s="2614"/>
      <c r="F3" s="2614"/>
    </row>
    <row r="4" spans="1:6" x14ac:dyDescent="0.25">
      <c r="A4" s="449"/>
      <c r="B4" s="450"/>
      <c r="C4" s="450"/>
      <c r="D4" s="450"/>
      <c r="E4" s="450"/>
      <c r="F4" s="451" t="s">
        <v>420</v>
      </c>
    </row>
    <row r="5" spans="1:6" ht="24" customHeight="1" x14ac:dyDescent="0.25">
      <c r="A5" s="418"/>
      <c r="B5" s="419">
        <v>2022</v>
      </c>
      <c r="C5" s="419">
        <v>2021</v>
      </c>
      <c r="D5" s="419">
        <v>2020</v>
      </c>
      <c r="E5" s="419">
        <v>2019</v>
      </c>
      <c r="F5" s="419">
        <v>2018</v>
      </c>
    </row>
    <row r="6" spans="1:6" ht="7" customHeight="1" x14ac:dyDescent="0.25">
      <c r="A6" s="452"/>
      <c r="B6" s="450"/>
      <c r="C6" s="450"/>
      <c r="D6" s="450"/>
      <c r="E6" s="450"/>
      <c r="F6" s="450"/>
    </row>
    <row r="7" spans="1:6" ht="15" customHeight="1" x14ac:dyDescent="0.25">
      <c r="A7" s="421" t="s">
        <v>151</v>
      </c>
      <c r="B7" s="422">
        <v>85.1</v>
      </c>
      <c r="C7" s="422">
        <v>83</v>
      </c>
      <c r="D7" s="422">
        <v>79.5</v>
      </c>
      <c r="E7" s="423">
        <v>76.2</v>
      </c>
      <c r="F7" s="423">
        <v>75.3</v>
      </c>
    </row>
    <row r="8" spans="1:6" ht="7" customHeight="1" x14ac:dyDescent="0.25">
      <c r="A8" s="421"/>
      <c r="B8" s="426"/>
      <c r="C8" s="426"/>
      <c r="D8" s="426"/>
      <c r="E8" s="427"/>
      <c r="F8" s="427"/>
    </row>
    <row r="9" spans="1:6" ht="15" customHeight="1" x14ac:dyDescent="0.25">
      <c r="A9" s="421" t="s">
        <v>152</v>
      </c>
      <c r="B9" s="422">
        <v>85</v>
      </c>
      <c r="C9" s="422">
        <v>83</v>
      </c>
      <c r="D9" s="422">
        <v>79.400000000000006</v>
      </c>
      <c r="E9" s="423">
        <v>76.099999999999994</v>
      </c>
      <c r="F9" s="423">
        <v>75.3</v>
      </c>
    </row>
    <row r="10" spans="1:6" ht="7" customHeight="1" x14ac:dyDescent="0.25">
      <c r="A10" s="421"/>
      <c r="B10" s="422"/>
      <c r="C10" s="422"/>
      <c r="D10" s="422"/>
      <c r="E10" s="423"/>
      <c r="F10" s="423"/>
    </row>
    <row r="11" spans="1:6" ht="15" customHeight="1" x14ac:dyDescent="0.25">
      <c r="A11" s="431" t="s">
        <v>153</v>
      </c>
      <c r="B11" s="426">
        <v>80.7</v>
      </c>
      <c r="C11" s="426">
        <v>78.7</v>
      </c>
      <c r="D11" s="426">
        <v>75.900000000000006</v>
      </c>
      <c r="E11" s="427">
        <v>69.8</v>
      </c>
      <c r="F11" s="427">
        <v>70.3</v>
      </c>
    </row>
    <row r="12" spans="1:6" ht="15" customHeight="1" x14ac:dyDescent="0.25">
      <c r="A12" s="431" t="s">
        <v>154</v>
      </c>
      <c r="B12" s="426">
        <v>83.9</v>
      </c>
      <c r="C12" s="426">
        <v>80.900000000000006</v>
      </c>
      <c r="D12" s="426">
        <v>76.2</v>
      </c>
      <c r="E12" s="427">
        <v>74.599999999999994</v>
      </c>
      <c r="F12" s="427">
        <v>73.400000000000006</v>
      </c>
    </row>
    <row r="13" spans="1:6" ht="15" customHeight="1" x14ac:dyDescent="0.25">
      <c r="A13" s="431" t="s">
        <v>406</v>
      </c>
      <c r="B13" s="426">
        <v>91.4</v>
      </c>
      <c r="C13" s="426">
        <v>90.2</v>
      </c>
      <c r="D13" s="426">
        <v>86.6</v>
      </c>
      <c r="E13" s="427">
        <v>86.5</v>
      </c>
      <c r="F13" s="427">
        <v>84.1</v>
      </c>
    </row>
    <row r="14" spans="1:6" ht="15" customHeight="1" x14ac:dyDescent="0.25">
      <c r="A14" s="431" t="s">
        <v>156</v>
      </c>
      <c r="B14" s="426">
        <v>83.5</v>
      </c>
      <c r="C14" s="426">
        <v>81.5</v>
      </c>
      <c r="D14" s="426">
        <v>77.099999999999994</v>
      </c>
      <c r="E14" s="427">
        <v>71.3</v>
      </c>
      <c r="F14" s="427">
        <v>71.2</v>
      </c>
    </row>
    <row r="15" spans="1:6" ht="15" customHeight="1" x14ac:dyDescent="0.25">
      <c r="A15" s="431" t="s">
        <v>157</v>
      </c>
      <c r="B15" s="426">
        <v>87.6</v>
      </c>
      <c r="C15" s="426">
        <v>86.1</v>
      </c>
      <c r="D15" s="426">
        <v>82.5</v>
      </c>
      <c r="E15" s="427">
        <v>78</v>
      </c>
      <c r="F15" s="427">
        <v>76.900000000000006</v>
      </c>
    </row>
    <row r="16" spans="1:6" ht="7" customHeight="1" x14ac:dyDescent="0.25">
      <c r="A16" s="431"/>
      <c r="B16" s="426"/>
      <c r="C16" s="426"/>
      <c r="D16" s="426"/>
      <c r="E16" s="427"/>
      <c r="F16" s="427"/>
    </row>
    <row r="17" spans="1:6" ht="15" customHeight="1" x14ac:dyDescent="0.25">
      <c r="A17" s="433" t="s">
        <v>407</v>
      </c>
      <c r="B17" s="422">
        <v>86.7</v>
      </c>
      <c r="C17" s="422">
        <v>81.7</v>
      </c>
      <c r="D17" s="422">
        <v>79.7</v>
      </c>
      <c r="E17" s="423">
        <v>78.8</v>
      </c>
      <c r="F17" s="423">
        <v>76.900000000000006</v>
      </c>
    </row>
    <row r="18" spans="1:6" ht="15" customHeight="1" x14ac:dyDescent="0.25">
      <c r="A18" s="433" t="s">
        <v>408</v>
      </c>
      <c r="B18" s="422">
        <v>86.8</v>
      </c>
      <c r="C18" s="422">
        <v>85</v>
      </c>
      <c r="D18" s="422">
        <v>82</v>
      </c>
      <c r="E18" s="423">
        <v>77.400000000000006</v>
      </c>
      <c r="F18" s="423">
        <v>76.2</v>
      </c>
    </row>
    <row r="19" spans="1:6" ht="6.75" customHeight="1" thickBot="1" x14ac:dyDescent="0.3">
      <c r="A19" s="453"/>
      <c r="B19" s="454"/>
      <c r="C19" s="454"/>
      <c r="D19" s="454"/>
      <c r="E19" s="454"/>
      <c r="F19" s="454"/>
    </row>
    <row r="20" spans="1:6" ht="6" customHeight="1" thickTop="1" x14ac:dyDescent="0.25">
      <c r="A20" s="450"/>
      <c r="B20" s="450"/>
      <c r="C20" s="450"/>
      <c r="D20" s="450"/>
      <c r="E20" s="450"/>
      <c r="F20" s="450"/>
    </row>
    <row r="21" spans="1:6" x14ac:dyDescent="0.25">
      <c r="A21" s="2617" t="s">
        <v>409</v>
      </c>
      <c r="B21" s="2617"/>
      <c r="C21" s="2617"/>
      <c r="D21" s="2617"/>
      <c r="E21" s="2617"/>
      <c r="F21" s="2617"/>
    </row>
    <row r="22" spans="1:6" x14ac:dyDescent="0.25">
      <c r="A22" s="437" t="s">
        <v>410</v>
      </c>
      <c r="B22" s="455"/>
      <c r="C22" s="455"/>
      <c r="D22" s="455"/>
      <c r="E22" s="455"/>
      <c r="F22" s="455"/>
    </row>
    <row r="23" spans="1:6" ht="7.5" customHeight="1" x14ac:dyDescent="0.25">
      <c r="A23" s="437"/>
      <c r="B23" s="455"/>
      <c r="C23" s="455"/>
      <c r="D23" s="455"/>
      <c r="E23" s="455"/>
      <c r="F23" s="455"/>
    </row>
    <row r="24" spans="1:6" x14ac:dyDescent="0.25">
      <c r="A24" s="440" t="s">
        <v>76</v>
      </c>
    </row>
    <row r="25" spans="1:6" ht="18" customHeight="1" x14ac:dyDescent="0.25">
      <c r="A25" s="2615" t="s">
        <v>421</v>
      </c>
      <c r="B25" s="2616"/>
      <c r="C25" s="2616"/>
      <c r="D25" s="2616"/>
      <c r="E25" s="2616"/>
      <c r="F25" s="2616"/>
    </row>
    <row r="26" spans="1:6" ht="20.25" customHeight="1" x14ac:dyDescent="0.25">
      <c r="A26" s="2616"/>
      <c r="B26" s="2616"/>
      <c r="C26" s="2616"/>
      <c r="D26" s="2616"/>
      <c r="E26" s="2616"/>
      <c r="F26" s="2616"/>
    </row>
    <row r="27" spans="1:6" x14ac:dyDescent="0.25">
      <c r="A27" s="2615" t="s">
        <v>422</v>
      </c>
      <c r="B27" s="2616"/>
      <c r="C27" s="2616"/>
      <c r="D27" s="2616"/>
      <c r="E27" s="2616"/>
      <c r="F27" s="2616"/>
    </row>
    <row r="28" spans="1:6" x14ac:dyDescent="0.25">
      <c r="A28" s="2616"/>
      <c r="B28" s="2616"/>
      <c r="C28" s="2616"/>
      <c r="D28" s="2616"/>
      <c r="E28" s="2616"/>
      <c r="F28" s="2616"/>
    </row>
  </sheetData>
  <mergeCells count="4">
    <mergeCell ref="A3:F3"/>
    <mergeCell ref="A21:F21"/>
    <mergeCell ref="A25:F26"/>
    <mergeCell ref="A27:F28"/>
  </mergeCells>
  <hyperlinks>
    <hyperlink ref="A25" r:id="rId1" xr:uid="{9E4AF74E-C51A-403E-8C62-0D3E47D5F578}"/>
    <hyperlink ref="A27" r:id="rId2" display="Proporção de indivíduos com idade entre 16 e 74 anos que utilizaram Internet nos 12 meses anteriores à entrevista (%) por Nível de escolaridade mais elevado completo;" xr:uid="{EC60A017-A12E-4ECC-8A07-28CB338C807C}"/>
    <hyperlink ref="A1" location="Índice!A1" display="Voltar ao índice" xr:uid="{13327873-18D8-4E4F-82F4-97B1B782032D}"/>
  </hyperlinks>
  <pageMargins left="0.7" right="0.7" top="0.42" bottom="0.3" header="0.3" footer="0.3"/>
  <pageSetup paperSize="9" orientation="portrait" verticalDpi="0"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07399-0725-4D29-9CE2-CCAB7D3ADB8E}">
  <dimension ref="A1:F32"/>
  <sheetViews>
    <sheetView workbookViewId="0"/>
  </sheetViews>
  <sheetFormatPr defaultColWidth="9.1796875" defaultRowHeight="12.5" x14ac:dyDescent="0.25"/>
  <cols>
    <col min="1" max="1" width="21" style="443" customWidth="1"/>
    <col min="2" max="6" width="10.7265625" style="443" customWidth="1"/>
    <col min="7" max="16384" width="9.1796875" style="443"/>
  </cols>
  <sheetData>
    <row r="1" spans="1:6" ht="13" x14ac:dyDescent="0.3">
      <c r="A1" s="407" t="s">
        <v>371</v>
      </c>
    </row>
    <row r="2" spans="1:6" x14ac:dyDescent="0.25">
      <c r="A2" s="444" t="s">
        <v>423</v>
      </c>
      <c r="B2" s="445"/>
      <c r="C2" s="445"/>
      <c r="D2" s="445"/>
      <c r="E2" s="446"/>
      <c r="F2" s="446"/>
    </row>
    <row r="3" spans="1:6" ht="24.75" customHeight="1" x14ac:dyDescent="0.25">
      <c r="A3" s="2614" t="s">
        <v>424</v>
      </c>
      <c r="B3" s="2614"/>
      <c r="C3" s="2614"/>
      <c r="D3" s="2614"/>
      <c r="E3" s="2614"/>
      <c r="F3" s="2614"/>
    </row>
    <row r="4" spans="1:6" x14ac:dyDescent="0.25">
      <c r="A4" s="456"/>
      <c r="B4" s="456"/>
      <c r="C4" s="456"/>
      <c r="D4" s="456"/>
      <c r="E4" s="446"/>
      <c r="F4" s="457" t="s">
        <v>101</v>
      </c>
    </row>
    <row r="5" spans="1:6" ht="24" customHeight="1" x14ac:dyDescent="0.25">
      <c r="A5" s="418"/>
      <c r="B5" s="419">
        <v>2022</v>
      </c>
      <c r="C5" s="419">
        <v>2021</v>
      </c>
      <c r="D5" s="419">
        <v>2020</v>
      </c>
      <c r="E5" s="419">
        <v>2019</v>
      </c>
      <c r="F5" s="419">
        <v>2018</v>
      </c>
    </row>
    <row r="6" spans="1:6" ht="7" customHeight="1" x14ac:dyDescent="0.25">
      <c r="A6" s="420"/>
      <c r="B6" s="415"/>
      <c r="C6" s="420"/>
      <c r="D6" s="420"/>
      <c r="E6" s="420"/>
      <c r="F6" s="415"/>
    </row>
    <row r="7" spans="1:6" x14ac:dyDescent="0.25">
      <c r="A7" s="421" t="s">
        <v>151</v>
      </c>
      <c r="B7" s="422">
        <v>84.5</v>
      </c>
      <c r="C7" s="422">
        <v>82.3</v>
      </c>
      <c r="D7" s="422">
        <v>78.3</v>
      </c>
      <c r="E7" s="423">
        <v>75.3</v>
      </c>
      <c r="F7" s="423">
        <v>74.7</v>
      </c>
    </row>
    <row r="8" spans="1:6" ht="7" customHeight="1" x14ac:dyDescent="0.25">
      <c r="A8" s="421"/>
      <c r="B8" s="426"/>
      <c r="C8" s="426"/>
      <c r="D8" s="426"/>
      <c r="E8" s="427"/>
      <c r="F8" s="427"/>
    </row>
    <row r="9" spans="1:6" x14ac:dyDescent="0.25">
      <c r="A9" s="421" t="s">
        <v>152</v>
      </c>
      <c r="B9" s="422">
        <v>84.4</v>
      </c>
      <c r="C9" s="422">
        <v>82.3</v>
      </c>
      <c r="D9" s="422">
        <v>78.2</v>
      </c>
      <c r="E9" s="423">
        <v>75.3</v>
      </c>
      <c r="F9" s="423">
        <v>74.599999999999994</v>
      </c>
    </row>
    <row r="10" spans="1:6" ht="7" customHeight="1" x14ac:dyDescent="0.25">
      <c r="A10" s="421"/>
      <c r="B10" s="422"/>
      <c r="C10" s="422"/>
      <c r="D10" s="422"/>
      <c r="E10" s="423"/>
      <c r="F10" s="423"/>
    </row>
    <row r="11" spans="1:6" x14ac:dyDescent="0.25">
      <c r="A11" s="431" t="s">
        <v>153</v>
      </c>
      <c r="B11" s="426">
        <v>80.3</v>
      </c>
      <c r="C11" s="426">
        <v>78.099999999999994</v>
      </c>
      <c r="D11" s="426">
        <v>74.3</v>
      </c>
      <c r="E11" s="427">
        <v>68.900000000000006</v>
      </c>
      <c r="F11" s="427">
        <v>69.2</v>
      </c>
    </row>
    <row r="12" spans="1:6" x14ac:dyDescent="0.25">
      <c r="A12" s="431" t="s">
        <v>154</v>
      </c>
      <c r="B12" s="426">
        <v>83</v>
      </c>
      <c r="C12" s="426">
        <v>80.099999999999994</v>
      </c>
      <c r="D12" s="426">
        <v>74.8</v>
      </c>
      <c r="E12" s="427">
        <v>74</v>
      </c>
      <c r="F12" s="427">
        <v>72.900000000000006</v>
      </c>
    </row>
    <row r="13" spans="1:6" x14ac:dyDescent="0.25">
      <c r="A13" s="431" t="s">
        <v>406</v>
      </c>
      <c r="B13" s="426">
        <v>91.1</v>
      </c>
      <c r="C13" s="426">
        <v>89.8</v>
      </c>
      <c r="D13" s="426">
        <v>86.1</v>
      </c>
      <c r="E13" s="427">
        <v>85.5</v>
      </c>
      <c r="F13" s="427">
        <v>84</v>
      </c>
    </row>
    <row r="14" spans="1:6" x14ac:dyDescent="0.25">
      <c r="A14" s="431" t="s">
        <v>156</v>
      </c>
      <c r="B14" s="426">
        <v>82.4</v>
      </c>
      <c r="C14" s="426">
        <v>80.099999999999994</v>
      </c>
      <c r="D14" s="426">
        <v>76.099999999999994</v>
      </c>
      <c r="E14" s="427">
        <v>70.8</v>
      </c>
      <c r="F14" s="427">
        <v>71</v>
      </c>
    </row>
    <row r="15" spans="1:6" x14ac:dyDescent="0.25">
      <c r="A15" s="431" t="s">
        <v>157</v>
      </c>
      <c r="B15" s="426">
        <v>87.4</v>
      </c>
      <c r="C15" s="426">
        <v>84.6</v>
      </c>
      <c r="D15" s="426">
        <v>81.2</v>
      </c>
      <c r="E15" s="427">
        <v>76.5</v>
      </c>
      <c r="F15" s="427">
        <v>75.099999999999994</v>
      </c>
    </row>
    <row r="16" spans="1:6" ht="7" customHeight="1" x14ac:dyDescent="0.25">
      <c r="A16" s="431"/>
      <c r="B16" s="426"/>
      <c r="C16" s="426"/>
      <c r="D16" s="426"/>
      <c r="E16" s="427"/>
      <c r="F16" s="427"/>
    </row>
    <row r="17" spans="1:6" x14ac:dyDescent="0.25">
      <c r="A17" s="433" t="s">
        <v>407</v>
      </c>
      <c r="B17" s="422">
        <v>86.3</v>
      </c>
      <c r="C17" s="422">
        <v>81.3</v>
      </c>
      <c r="D17" s="422">
        <v>78.2</v>
      </c>
      <c r="E17" s="423">
        <v>77.7</v>
      </c>
      <c r="F17" s="423">
        <v>75.900000000000006</v>
      </c>
    </row>
    <row r="18" spans="1:6" x14ac:dyDescent="0.25">
      <c r="A18" s="433" t="s">
        <v>408</v>
      </c>
      <c r="B18" s="422">
        <v>86.1</v>
      </c>
      <c r="C18" s="422">
        <v>84.1</v>
      </c>
      <c r="D18" s="422">
        <v>80</v>
      </c>
      <c r="E18" s="423">
        <v>76.599999999999994</v>
      </c>
      <c r="F18" s="423">
        <v>75.900000000000006</v>
      </c>
    </row>
    <row r="19" spans="1:6" ht="7" customHeight="1" thickBot="1" x14ac:dyDescent="0.3">
      <c r="A19" s="434"/>
      <c r="B19" s="434"/>
      <c r="C19" s="434"/>
      <c r="D19" s="434"/>
      <c r="E19" s="434"/>
      <c r="F19" s="434"/>
    </row>
    <row r="20" spans="1:6" ht="7" customHeight="1" thickTop="1" x14ac:dyDescent="0.25">
      <c r="A20" s="458"/>
      <c r="B20" s="458"/>
      <c r="C20" s="458"/>
      <c r="D20" s="458"/>
      <c r="E20" s="458"/>
      <c r="F20" s="458"/>
    </row>
    <row r="21" spans="1:6" x14ac:dyDescent="0.25">
      <c r="A21" s="2617" t="s">
        <v>409</v>
      </c>
      <c r="B21" s="2617"/>
      <c r="C21" s="2617"/>
      <c r="D21" s="2617"/>
      <c r="E21" s="2617"/>
      <c r="F21" s="2617"/>
    </row>
    <row r="22" spans="1:6" x14ac:dyDescent="0.25">
      <c r="A22" s="437" t="s">
        <v>410</v>
      </c>
      <c r="B22" s="455"/>
      <c r="C22" s="455"/>
      <c r="D22" s="455"/>
      <c r="E22" s="455"/>
      <c r="F22" s="455"/>
    </row>
    <row r="23" spans="1:6" ht="7" customHeight="1" x14ac:dyDescent="0.25">
      <c r="A23" s="437"/>
      <c r="B23" s="455"/>
      <c r="C23" s="455"/>
      <c r="D23" s="455"/>
      <c r="E23" s="455"/>
      <c r="F23" s="455"/>
    </row>
    <row r="24" spans="1:6" x14ac:dyDescent="0.25">
      <c r="A24" s="440" t="s">
        <v>76</v>
      </c>
    </row>
    <row r="25" spans="1:6" x14ac:dyDescent="0.25">
      <c r="A25" s="2615" t="s">
        <v>425</v>
      </c>
      <c r="B25" s="2616"/>
      <c r="C25" s="2616"/>
      <c r="D25" s="2616"/>
      <c r="E25" s="2616"/>
      <c r="F25" s="2616"/>
    </row>
    <row r="26" spans="1:6" x14ac:dyDescent="0.25">
      <c r="A26" s="2616"/>
      <c r="B26" s="2616"/>
      <c r="C26" s="2616"/>
      <c r="D26" s="2616"/>
      <c r="E26" s="2616"/>
      <c r="F26" s="2616"/>
    </row>
    <row r="27" spans="1:6" ht="7" customHeight="1" x14ac:dyDescent="0.25"/>
    <row r="28" spans="1:6" x14ac:dyDescent="0.25">
      <c r="A28" s="2615" t="s">
        <v>426</v>
      </c>
      <c r="B28" s="2616"/>
      <c r="C28" s="2616"/>
      <c r="D28" s="2616"/>
      <c r="E28" s="2616"/>
      <c r="F28" s="2616"/>
    </row>
    <row r="29" spans="1:6" x14ac:dyDescent="0.25">
      <c r="A29" s="2616"/>
      <c r="B29" s="2616"/>
      <c r="C29" s="2616"/>
      <c r="D29" s="2616"/>
      <c r="E29" s="2616"/>
      <c r="F29" s="2616"/>
    </row>
    <row r="30" spans="1:6" ht="7" customHeight="1" x14ac:dyDescent="0.25"/>
    <row r="31" spans="1:6" x14ac:dyDescent="0.25">
      <c r="A31" s="2615" t="s">
        <v>427</v>
      </c>
      <c r="B31" s="2616"/>
      <c r="C31" s="2616"/>
      <c r="D31" s="2616"/>
      <c r="E31" s="2616"/>
      <c r="F31" s="2616"/>
    </row>
    <row r="32" spans="1:6" x14ac:dyDescent="0.25">
      <c r="A32" s="2616"/>
      <c r="B32" s="2616"/>
      <c r="C32" s="2616"/>
      <c r="D32" s="2616"/>
      <c r="E32" s="2616"/>
      <c r="F32" s="2616"/>
    </row>
  </sheetData>
  <mergeCells count="5">
    <mergeCell ref="A3:F3"/>
    <mergeCell ref="A21:F21"/>
    <mergeCell ref="A25:F26"/>
    <mergeCell ref="A28:F29"/>
    <mergeCell ref="A31:F32"/>
  </mergeCells>
  <hyperlinks>
    <hyperlink ref="A25" r:id="rId1" display="https://www.ine.pt/xportal/xmain?xpid=INE&amp;xpgid=ine_indicadores&amp;indOcorrCod=0006776&amp;xlang=pt&amp;contexto=bd&amp;selTab=tab2" xr:uid="{6B725151-DA8A-4A88-B52C-F8A4EF188612}"/>
    <hyperlink ref="A25:F26" r:id="rId2" display="Proporção de indivíduos com idade entre 16 e 74 anos que utilizaram Internet nos primeiros 3 meses do ano (%) por Local de residência (NUTS - 2013) e Sexo; Anual" xr:uid="{22CDFB1B-13A4-4F39-85AB-AAE9F59277C3}"/>
    <hyperlink ref="A28" r:id="rId3" xr:uid="{D8815CCA-03BB-4BA7-A956-66D3D05A674D}"/>
    <hyperlink ref="A31" r:id="rId4" xr:uid="{BE2E5D85-233F-4929-9B9B-DA6058BF1F39}"/>
    <hyperlink ref="A1" location="Índice!A1" display="Voltar ao índice" xr:uid="{7F656FE5-0887-4BE6-8D2F-A1B16E2635AB}"/>
  </hyperlinks>
  <pageMargins left="0.7" right="0.7" top="0.75" bottom="0.75" header="0.3" footer="0.3"/>
  <pageSetup paperSize="9" orientation="portrait" horizontalDpi="300" verticalDpi="300" r:id="rId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375A8-C267-4784-8B02-47EA281B2728}">
  <dimension ref="A1:K20"/>
  <sheetViews>
    <sheetView workbookViewId="0"/>
  </sheetViews>
  <sheetFormatPr defaultColWidth="9.1796875" defaultRowHeight="12.5" x14ac:dyDescent="0.25"/>
  <cols>
    <col min="1" max="1" width="24.7265625" style="443" customWidth="1"/>
    <col min="2" max="6" width="10.7265625" style="443" customWidth="1"/>
    <col min="7" max="16384" width="9.1796875" style="443"/>
  </cols>
  <sheetData>
    <row r="1" spans="1:11" ht="13" x14ac:dyDescent="0.3">
      <c r="A1" s="407" t="s">
        <v>371</v>
      </c>
    </row>
    <row r="2" spans="1:11" x14ac:dyDescent="0.25">
      <c r="A2" s="459" t="s">
        <v>428</v>
      </c>
      <c r="B2" s="455"/>
      <c r="C2" s="455"/>
      <c r="D2" s="455"/>
      <c r="E2" s="455"/>
      <c r="F2" s="455"/>
    </row>
    <row r="3" spans="1:11" ht="24.75" customHeight="1" x14ac:dyDescent="0.25">
      <c r="A3" s="2618" t="s">
        <v>429</v>
      </c>
      <c r="B3" s="2618"/>
      <c r="C3" s="2618"/>
      <c r="D3" s="2618"/>
      <c r="E3" s="2618"/>
      <c r="F3" s="2618"/>
    </row>
    <row r="4" spans="1:11" x14ac:dyDescent="0.25">
      <c r="A4" s="460"/>
      <c r="B4" s="458"/>
      <c r="C4" s="458"/>
      <c r="D4" s="458"/>
      <c r="E4" s="455"/>
      <c r="F4" s="461" t="s">
        <v>101</v>
      </c>
    </row>
    <row r="5" spans="1:11" ht="24" customHeight="1" x14ac:dyDescent="0.25">
      <c r="A5" s="462" t="s">
        <v>430</v>
      </c>
      <c r="B5" s="419">
        <v>2022</v>
      </c>
      <c r="C5" s="419">
        <v>2021</v>
      </c>
      <c r="D5" s="419">
        <v>2020</v>
      </c>
      <c r="E5" s="419">
        <v>2019</v>
      </c>
      <c r="F5" s="419">
        <v>2018</v>
      </c>
    </row>
    <row r="6" spans="1:11" ht="6.75" customHeight="1" x14ac:dyDescent="0.25">
      <c r="A6" s="458"/>
      <c r="B6" s="455"/>
      <c r="C6" s="463"/>
      <c r="D6" s="458"/>
      <c r="E6" s="458"/>
      <c r="F6" s="455"/>
    </row>
    <row r="7" spans="1:11" ht="27.75" customHeight="1" x14ac:dyDescent="0.25">
      <c r="A7" s="464" t="s">
        <v>431</v>
      </c>
      <c r="B7" s="465">
        <v>81.8</v>
      </c>
      <c r="C7" s="465">
        <v>81.3</v>
      </c>
      <c r="D7" s="466">
        <v>85.7</v>
      </c>
      <c r="E7" s="465">
        <v>82.8</v>
      </c>
      <c r="F7" s="465">
        <v>81</v>
      </c>
    </row>
    <row r="8" spans="1:11" ht="15.75" customHeight="1" x14ac:dyDescent="0.25">
      <c r="A8" s="467" t="s">
        <v>432</v>
      </c>
      <c r="B8" s="465">
        <v>69.5</v>
      </c>
      <c r="C8" s="465">
        <v>69</v>
      </c>
      <c r="D8" s="466">
        <v>70.099999999999994</v>
      </c>
      <c r="E8" s="465">
        <v>68.400000000000006</v>
      </c>
      <c r="F8" s="465">
        <v>69.3</v>
      </c>
    </row>
    <row r="9" spans="1:11" ht="15.75" customHeight="1" x14ac:dyDescent="0.25">
      <c r="A9" s="467" t="s">
        <v>433</v>
      </c>
      <c r="B9" s="465">
        <v>45.2</v>
      </c>
      <c r="C9" s="465">
        <v>46.1</v>
      </c>
      <c r="D9" s="466">
        <v>43.4</v>
      </c>
      <c r="E9" s="465">
        <v>38.700000000000003</v>
      </c>
      <c r="F9" s="465">
        <v>38.799999999999997</v>
      </c>
    </row>
    <row r="10" spans="1:11" ht="21" x14ac:dyDescent="0.25">
      <c r="A10" s="468" t="s">
        <v>434</v>
      </c>
      <c r="B10" s="465">
        <v>53</v>
      </c>
      <c r="C10" s="465">
        <v>54.1</v>
      </c>
      <c r="D10" s="466">
        <v>55.5</v>
      </c>
      <c r="E10" s="465">
        <v>57.5</v>
      </c>
      <c r="F10" s="465">
        <v>58.5</v>
      </c>
    </row>
    <row r="11" spans="1:11" ht="21" x14ac:dyDescent="0.25">
      <c r="A11" s="469" t="s">
        <v>435</v>
      </c>
      <c r="B11" s="465">
        <v>36.1</v>
      </c>
      <c r="C11" s="465">
        <v>30</v>
      </c>
      <c r="D11" s="466">
        <v>40.299999999999997</v>
      </c>
      <c r="E11" s="465">
        <v>43.4</v>
      </c>
      <c r="F11" s="465">
        <v>44.6</v>
      </c>
      <c r="K11" s="467"/>
    </row>
    <row r="12" spans="1:11" ht="23.25" customHeight="1" x14ac:dyDescent="0.25">
      <c r="A12" s="469" t="s">
        <v>436</v>
      </c>
      <c r="B12" s="465">
        <v>37.1</v>
      </c>
      <c r="C12" s="465">
        <v>37.5</v>
      </c>
      <c r="D12" s="466">
        <v>37.6</v>
      </c>
      <c r="E12" s="465">
        <v>38.6</v>
      </c>
      <c r="F12" s="465">
        <v>39.4</v>
      </c>
    </row>
    <row r="13" spans="1:11" ht="6.75" customHeight="1" thickBot="1" x14ac:dyDescent="0.3">
      <c r="A13" s="434"/>
      <c r="B13" s="470"/>
      <c r="C13" s="471"/>
      <c r="D13" s="470"/>
      <c r="E13" s="470"/>
      <c r="F13" s="470"/>
    </row>
    <row r="14" spans="1:11" ht="26.25" customHeight="1" thickTop="1" x14ac:dyDescent="0.25">
      <c r="A14" s="2619" t="s">
        <v>437</v>
      </c>
      <c r="B14" s="2619"/>
      <c r="C14" s="2619"/>
      <c r="D14" s="2619"/>
      <c r="E14" s="2619"/>
      <c r="F14" s="2619"/>
    </row>
    <row r="15" spans="1:11" x14ac:dyDescent="0.25">
      <c r="A15" s="438" t="s">
        <v>410</v>
      </c>
      <c r="B15" s="472"/>
      <c r="C15" s="472"/>
      <c r="D15" s="472"/>
      <c r="E15" s="472"/>
      <c r="F15" s="472"/>
    </row>
    <row r="16" spans="1:11" ht="6.75" customHeight="1" x14ac:dyDescent="0.25">
      <c r="A16" s="435"/>
      <c r="B16" s="455"/>
      <c r="C16" s="455"/>
      <c r="D16" s="455"/>
      <c r="E16" s="455"/>
      <c r="F16" s="455"/>
    </row>
    <row r="17" spans="1:6" x14ac:dyDescent="0.25">
      <c r="A17" s="440" t="s">
        <v>76</v>
      </c>
      <c r="B17" s="473"/>
      <c r="C17" s="473"/>
      <c r="D17" s="473"/>
      <c r="E17" s="473"/>
      <c r="F17" s="473"/>
    </row>
    <row r="18" spans="1:6" ht="9" customHeight="1" x14ac:dyDescent="0.25">
      <c r="A18" s="2615" t="s">
        <v>438</v>
      </c>
      <c r="B18" s="2616"/>
      <c r="C18" s="2616"/>
      <c r="D18" s="2616"/>
      <c r="E18" s="2616"/>
      <c r="F18" s="2616"/>
    </row>
    <row r="19" spans="1:6" x14ac:dyDescent="0.25">
      <c r="A19" s="2616"/>
      <c r="B19" s="2616"/>
      <c r="C19" s="2616"/>
      <c r="D19" s="2616"/>
      <c r="E19" s="2616"/>
      <c r="F19" s="2616"/>
    </row>
    <row r="20" spans="1:6" x14ac:dyDescent="0.25">
      <c r="A20" s="2616"/>
      <c r="B20" s="2616"/>
      <c r="C20" s="2616"/>
      <c r="D20" s="2616"/>
      <c r="E20" s="2616"/>
      <c r="F20" s="2616"/>
    </row>
  </sheetData>
  <mergeCells count="3">
    <mergeCell ref="A3:F3"/>
    <mergeCell ref="A14:F14"/>
    <mergeCell ref="A18:F20"/>
  </mergeCells>
  <hyperlinks>
    <hyperlink ref="A18" r:id="rId1" tooltip="Ver mais informação sobre base de dados 147458693" display="https://eur03.safelinks.protection.outlook.com/?url=https%3A%2F%2Fwww.ine.pt%2Fxportal%2Fxmain%3Fxpid%3DINE%26xpgid%3Dine_indicadores%26indOcorrCod%3D0006678%26contexto%3Dbd%26selTab%3Dtab2&amp;data=04%7C01%7Cteresa.saraiva%40ine.pt%7C1315c7c41223469aa1b408d9826a697a%7C71940a8652bd4ed389b7e0a7cd704043%7C0%7C0%7C637684215804964066%7CUnknown%7CTWFpbGZsb3d8eyJWIjoiMC4wLjAwMDAiLCJQIjoiV2luMzIiLCJBTiI6Ik1haWwiLCJXVCI6Mn0%3D%7C1000&amp;sdata=6Bpeg927taKHLI2Yr7BHGVjSb0kd0zVs46tBLRkA7J4%3D&amp;reserved=0" xr:uid="{4505488A-FF1B-425D-B3E3-094309230665}"/>
    <hyperlink ref="A1" location="Índice!A1" display="Voltar ao índice" xr:uid="{E7DE8500-9F23-4A65-90E3-5A38C72AD0BC}"/>
  </hyperlinks>
  <pageMargins left="0.7" right="0.7"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95AF3-981D-47B9-BD25-270DDDCB9D4D}">
  <sheetPr>
    <pageSetUpPr fitToPage="1"/>
  </sheetPr>
  <dimension ref="A1:G60"/>
  <sheetViews>
    <sheetView showGridLines="0" zoomScaleNormal="100" workbookViewId="0"/>
  </sheetViews>
  <sheetFormatPr defaultColWidth="9.1796875" defaultRowHeight="10.5" x14ac:dyDescent="0.25"/>
  <cols>
    <col min="1" max="1" width="23.7265625" style="475" customWidth="1"/>
    <col min="2" max="5" width="13.26953125" style="475" customWidth="1"/>
    <col min="6" max="6" width="14" style="475" customWidth="1"/>
    <col min="7" max="16384" width="9.1796875" style="475"/>
  </cols>
  <sheetData>
    <row r="1" spans="1:7" ht="13" x14ac:dyDescent="0.3">
      <c r="A1" s="407" t="s">
        <v>371</v>
      </c>
    </row>
    <row r="2" spans="1:7" ht="18.75" customHeight="1" x14ac:dyDescent="0.25">
      <c r="A2" s="2607" t="s">
        <v>439</v>
      </c>
      <c r="B2" s="2607"/>
      <c r="C2" s="2607"/>
      <c r="D2" s="2607"/>
      <c r="E2" s="474"/>
    </row>
    <row r="3" spans="1:7" ht="53.25" customHeight="1" x14ac:dyDescent="0.25">
      <c r="A3" s="2620" t="s">
        <v>440</v>
      </c>
      <c r="B3" s="2621"/>
      <c r="C3" s="2621"/>
      <c r="D3" s="2621"/>
      <c r="E3" s="2621"/>
      <c r="F3" s="2621"/>
    </row>
    <row r="4" spans="1:7" ht="13.5" customHeight="1" x14ac:dyDescent="0.25">
      <c r="A4" s="476">
        <v>2022</v>
      </c>
      <c r="F4" s="477" t="s">
        <v>101</v>
      </c>
    </row>
    <row r="5" spans="1:7" ht="70.150000000000006" customHeight="1" x14ac:dyDescent="0.25">
      <c r="A5" s="478"/>
      <c r="B5" s="479" t="s">
        <v>431</v>
      </c>
      <c r="C5" s="479" t="s">
        <v>432</v>
      </c>
      <c r="D5" s="479" t="s">
        <v>433</v>
      </c>
      <c r="E5" s="479" t="s">
        <v>435</v>
      </c>
      <c r="F5" s="479" t="s">
        <v>436</v>
      </c>
    </row>
    <row r="6" spans="1:7" s="483" customFormat="1" ht="18" customHeight="1" x14ac:dyDescent="0.3">
      <c r="A6" s="480" t="s">
        <v>0</v>
      </c>
      <c r="B6" s="480">
        <v>81.8</v>
      </c>
      <c r="C6" s="481">
        <v>69.5</v>
      </c>
      <c r="D6" s="481">
        <v>45.2</v>
      </c>
      <c r="E6" s="481">
        <v>36.1</v>
      </c>
      <c r="F6" s="480">
        <v>37.1</v>
      </c>
      <c r="G6" s="482"/>
    </row>
    <row r="7" spans="1:7" ht="8.15" customHeight="1" x14ac:dyDescent="0.25">
      <c r="C7" s="484"/>
      <c r="D7" s="484"/>
      <c r="E7" s="484"/>
      <c r="G7" s="485"/>
    </row>
    <row r="8" spans="1:7" s="483" customFormat="1" ht="18" customHeight="1" x14ac:dyDescent="0.3">
      <c r="A8" s="486" t="s">
        <v>25</v>
      </c>
      <c r="B8" s="487"/>
      <c r="C8" s="488"/>
      <c r="D8" s="488"/>
      <c r="E8" s="488"/>
      <c r="F8" s="487"/>
      <c r="G8" s="482"/>
    </row>
    <row r="9" spans="1:7" ht="15" customHeight="1" x14ac:dyDescent="0.25">
      <c r="A9" s="489" t="s">
        <v>441</v>
      </c>
      <c r="B9" s="490">
        <v>83.7</v>
      </c>
      <c r="C9" s="490">
        <v>72.5</v>
      </c>
      <c r="D9" s="490">
        <v>49.8</v>
      </c>
      <c r="E9" s="490">
        <v>39</v>
      </c>
      <c r="F9" s="490">
        <v>42.9</v>
      </c>
      <c r="G9" s="485"/>
    </row>
    <row r="10" spans="1:7" ht="15" customHeight="1" x14ac:dyDescent="0.25">
      <c r="A10" s="489" t="s">
        <v>442</v>
      </c>
      <c r="B10" s="490">
        <v>80</v>
      </c>
      <c r="C10" s="491">
        <v>66.7</v>
      </c>
      <c r="D10" s="491">
        <v>40.799999999999997</v>
      </c>
      <c r="E10" s="491">
        <v>33.4</v>
      </c>
      <c r="F10" s="490">
        <v>31.8</v>
      </c>
      <c r="G10" s="485"/>
    </row>
    <row r="11" spans="1:7" ht="8.15" customHeight="1" x14ac:dyDescent="0.25">
      <c r="C11" s="484"/>
      <c r="D11" s="484"/>
      <c r="E11" s="484"/>
      <c r="G11" s="485"/>
    </row>
    <row r="12" spans="1:7" s="483" customFormat="1" ht="18" customHeight="1" x14ac:dyDescent="0.3">
      <c r="A12" s="492" t="s">
        <v>443</v>
      </c>
      <c r="B12" s="486"/>
      <c r="C12" s="488"/>
      <c r="D12" s="488"/>
      <c r="E12" s="488"/>
      <c r="F12" s="486"/>
      <c r="G12" s="482"/>
    </row>
    <row r="13" spans="1:7" ht="15" customHeight="1" x14ac:dyDescent="0.25">
      <c r="A13" s="493" t="s">
        <v>444</v>
      </c>
      <c r="B13" s="475">
        <v>86.6</v>
      </c>
      <c r="C13" s="484">
        <v>92.9</v>
      </c>
      <c r="D13" s="484">
        <v>68.099999999999994</v>
      </c>
      <c r="E13" s="484">
        <v>67.599999999999994</v>
      </c>
      <c r="F13" s="475">
        <v>73.5</v>
      </c>
      <c r="G13" s="485"/>
    </row>
    <row r="14" spans="1:7" ht="15" customHeight="1" x14ac:dyDescent="0.25">
      <c r="A14" s="489" t="s">
        <v>445</v>
      </c>
      <c r="B14" s="475">
        <v>87.7</v>
      </c>
      <c r="C14" s="484">
        <v>85.9</v>
      </c>
      <c r="D14" s="484">
        <v>57.4</v>
      </c>
      <c r="E14" s="484">
        <v>42.1</v>
      </c>
      <c r="F14" s="475">
        <v>46.6</v>
      </c>
      <c r="G14" s="485"/>
    </row>
    <row r="15" spans="1:7" ht="15" customHeight="1" x14ac:dyDescent="0.25">
      <c r="A15" s="494" t="s">
        <v>446</v>
      </c>
      <c r="B15" s="475">
        <v>86.9</v>
      </c>
      <c r="C15" s="495">
        <v>78.900000000000006</v>
      </c>
      <c r="D15" s="495">
        <v>49.2</v>
      </c>
      <c r="E15" s="495">
        <v>39.5</v>
      </c>
      <c r="F15" s="475">
        <v>37.9</v>
      </c>
      <c r="G15" s="485"/>
    </row>
    <row r="16" spans="1:7" ht="15" customHeight="1" x14ac:dyDescent="0.25">
      <c r="A16" s="496" t="s">
        <v>447</v>
      </c>
      <c r="B16" s="475">
        <v>81.900000000000006</v>
      </c>
      <c r="C16" s="484">
        <v>69.5</v>
      </c>
      <c r="D16" s="484">
        <v>41.2</v>
      </c>
      <c r="E16" s="484">
        <v>30.9</v>
      </c>
      <c r="F16" s="475">
        <v>26.4</v>
      </c>
      <c r="G16" s="485"/>
    </row>
    <row r="17" spans="1:7" ht="15" customHeight="1" x14ac:dyDescent="0.25">
      <c r="A17" s="489" t="s">
        <v>448</v>
      </c>
      <c r="B17" s="475">
        <v>74.8</v>
      </c>
      <c r="C17" s="484">
        <v>46</v>
      </c>
      <c r="D17" s="484">
        <v>29.7</v>
      </c>
      <c r="E17" s="484">
        <v>19.600000000000001</v>
      </c>
      <c r="F17" s="475">
        <v>21.6</v>
      </c>
      <c r="G17" s="485"/>
    </row>
    <row r="18" spans="1:7" ht="15" customHeight="1" x14ac:dyDescent="0.25">
      <c r="A18" s="489" t="s">
        <v>449</v>
      </c>
      <c r="B18" s="475">
        <v>68.400000000000006</v>
      </c>
      <c r="C18" s="484">
        <v>33.4</v>
      </c>
      <c r="D18" s="484">
        <v>22.9</v>
      </c>
      <c r="E18" s="484">
        <v>15.1</v>
      </c>
      <c r="F18" s="475">
        <v>22.4</v>
      </c>
      <c r="G18" s="485"/>
    </row>
    <row r="19" spans="1:7" ht="8.15" customHeight="1" x14ac:dyDescent="0.25">
      <c r="C19" s="484"/>
      <c r="D19" s="484"/>
      <c r="E19" s="484"/>
      <c r="G19" s="485"/>
    </row>
    <row r="20" spans="1:7" s="483" customFormat="1" ht="18" customHeight="1" x14ac:dyDescent="0.3">
      <c r="A20" s="497" t="s">
        <v>6</v>
      </c>
      <c r="B20" s="497"/>
      <c r="C20" s="488"/>
      <c r="D20" s="488"/>
      <c r="E20" s="488"/>
      <c r="F20" s="486"/>
      <c r="G20" s="482"/>
    </row>
    <row r="21" spans="1:7" ht="15" customHeight="1" x14ac:dyDescent="0.25">
      <c r="A21" s="489" t="s">
        <v>450</v>
      </c>
      <c r="B21" s="475">
        <v>67.400000000000006</v>
      </c>
      <c r="C21" s="484">
        <v>52.9</v>
      </c>
      <c r="D21" s="484">
        <v>30.2</v>
      </c>
      <c r="E21" s="484">
        <v>25.8</v>
      </c>
      <c r="F21" s="475">
        <v>32.700000000000003</v>
      </c>
      <c r="G21" s="485"/>
    </row>
    <row r="22" spans="1:7" ht="15" customHeight="1" x14ac:dyDescent="0.25">
      <c r="A22" s="489" t="s">
        <v>451</v>
      </c>
      <c r="B22" s="475">
        <v>84.7</v>
      </c>
      <c r="C22" s="484">
        <v>75.599999999999994</v>
      </c>
      <c r="D22" s="484">
        <v>50.2</v>
      </c>
      <c r="E22" s="484">
        <v>39.6</v>
      </c>
      <c r="F22" s="475">
        <v>45.5</v>
      </c>
      <c r="G22" s="485"/>
    </row>
    <row r="23" spans="1:7" ht="15" customHeight="1" x14ac:dyDescent="0.25">
      <c r="A23" s="489" t="s">
        <v>452</v>
      </c>
      <c r="B23" s="475">
        <v>92.9</v>
      </c>
      <c r="C23" s="484">
        <v>79.599999999999994</v>
      </c>
      <c r="D23" s="484">
        <v>54.7</v>
      </c>
      <c r="E23" s="484">
        <v>42.7</v>
      </c>
      <c r="F23" s="475">
        <v>33.1</v>
      </c>
      <c r="G23" s="485"/>
    </row>
    <row r="24" spans="1:7" ht="7.5" customHeight="1" x14ac:dyDescent="0.25">
      <c r="A24" s="489"/>
      <c r="C24" s="484"/>
      <c r="D24" s="484"/>
      <c r="E24" s="484"/>
      <c r="G24" s="485"/>
    </row>
    <row r="25" spans="1:7" ht="15" customHeight="1" x14ac:dyDescent="0.25">
      <c r="A25" s="498" t="s">
        <v>453</v>
      </c>
      <c r="B25" s="499"/>
      <c r="C25" s="500"/>
      <c r="D25" s="501"/>
      <c r="E25" s="501"/>
      <c r="F25" s="501"/>
      <c r="G25" s="485"/>
    </row>
    <row r="26" spans="1:7" ht="15" customHeight="1" x14ac:dyDescent="0.25">
      <c r="A26" s="502" t="s">
        <v>454</v>
      </c>
      <c r="B26" s="503">
        <v>84.2</v>
      </c>
      <c r="C26" s="504">
        <v>73.3</v>
      </c>
      <c r="D26" s="505">
        <v>45.8</v>
      </c>
      <c r="E26" s="505">
        <v>34.299999999999997</v>
      </c>
      <c r="F26" s="505">
        <v>34.200000000000003</v>
      </c>
      <c r="G26" s="485"/>
    </row>
    <row r="27" spans="1:7" ht="15" customHeight="1" x14ac:dyDescent="0.25">
      <c r="A27" s="502" t="s">
        <v>455</v>
      </c>
      <c r="B27" s="503">
        <v>73.5</v>
      </c>
      <c r="C27" s="504">
        <v>61.9</v>
      </c>
      <c r="D27" s="505">
        <v>37.299999999999997</v>
      </c>
      <c r="E27" s="505">
        <v>32.4</v>
      </c>
      <c r="F27" s="505">
        <v>35.299999999999997</v>
      </c>
      <c r="G27" s="485"/>
    </row>
    <row r="28" spans="1:7" ht="15" customHeight="1" x14ac:dyDescent="0.25">
      <c r="A28" s="502" t="s">
        <v>456</v>
      </c>
      <c r="B28" s="503">
        <v>90.1</v>
      </c>
      <c r="C28" s="504">
        <v>94.8</v>
      </c>
      <c r="D28" s="505">
        <v>73</v>
      </c>
      <c r="E28" s="505">
        <v>73.8</v>
      </c>
      <c r="F28" s="505">
        <v>74.099999999999994</v>
      </c>
      <c r="G28" s="485"/>
    </row>
    <row r="29" spans="1:7" ht="15" customHeight="1" x14ac:dyDescent="0.25">
      <c r="A29" s="502" t="s">
        <v>457</v>
      </c>
      <c r="B29" s="503">
        <v>69.599999999999994</v>
      </c>
      <c r="C29" s="504">
        <v>39</v>
      </c>
      <c r="D29" s="505">
        <v>26.4</v>
      </c>
      <c r="E29" s="505">
        <v>18.7</v>
      </c>
      <c r="F29" s="505">
        <v>24.3</v>
      </c>
      <c r="G29" s="485"/>
    </row>
    <row r="30" spans="1:7" ht="7.5" customHeight="1" x14ac:dyDescent="0.3">
      <c r="A30" s="506"/>
      <c r="B30" s="507"/>
      <c r="C30" s="508"/>
      <c r="D30" s="509"/>
      <c r="E30" s="509"/>
      <c r="F30" s="509"/>
      <c r="G30" s="485"/>
    </row>
    <row r="31" spans="1:7" ht="15" customHeight="1" x14ac:dyDescent="0.25">
      <c r="A31" s="510" t="s">
        <v>458</v>
      </c>
      <c r="B31" s="499"/>
      <c r="C31" s="500"/>
      <c r="D31" s="501"/>
      <c r="E31" s="501"/>
      <c r="F31" s="501"/>
      <c r="G31" s="485"/>
    </row>
    <row r="32" spans="1:7" ht="15" customHeight="1" x14ac:dyDescent="0.25">
      <c r="A32" s="511" t="s">
        <v>459</v>
      </c>
      <c r="B32" s="503">
        <v>68.599999999999994</v>
      </c>
      <c r="C32" s="504">
        <v>58.1</v>
      </c>
      <c r="D32" s="505">
        <v>33.6</v>
      </c>
      <c r="E32" s="505">
        <v>30.5</v>
      </c>
      <c r="F32" s="505">
        <v>32.5</v>
      </c>
      <c r="G32" s="485"/>
    </row>
    <row r="33" spans="1:7" ht="15" customHeight="1" x14ac:dyDescent="0.25">
      <c r="A33" s="512" t="s">
        <v>460</v>
      </c>
      <c r="B33" s="503">
        <v>76.3</v>
      </c>
      <c r="C33" s="504">
        <v>61.9</v>
      </c>
      <c r="D33" s="505">
        <v>38.9</v>
      </c>
      <c r="E33" s="505">
        <v>32.299999999999997</v>
      </c>
      <c r="F33" s="505">
        <v>38.200000000000003</v>
      </c>
      <c r="G33" s="485"/>
    </row>
    <row r="34" spans="1:7" ht="15" customHeight="1" x14ac:dyDescent="0.25">
      <c r="A34" s="511" t="s">
        <v>461</v>
      </c>
      <c r="B34" s="503">
        <v>81.8</v>
      </c>
      <c r="C34" s="504">
        <v>74.2</v>
      </c>
      <c r="D34" s="505">
        <v>46.7</v>
      </c>
      <c r="E34" s="505">
        <v>38.799999999999997</v>
      </c>
      <c r="F34" s="505">
        <v>39.5</v>
      </c>
      <c r="G34" s="485"/>
    </row>
    <row r="35" spans="1:7" ht="15" customHeight="1" x14ac:dyDescent="0.25">
      <c r="A35" s="512" t="s">
        <v>462</v>
      </c>
      <c r="B35" s="503">
        <v>88.6</v>
      </c>
      <c r="C35" s="504">
        <v>76.599999999999994</v>
      </c>
      <c r="D35" s="505">
        <v>50.9</v>
      </c>
      <c r="E35" s="505">
        <v>39.299999999999997</v>
      </c>
      <c r="F35" s="505">
        <v>40.200000000000003</v>
      </c>
      <c r="G35" s="485"/>
    </row>
    <row r="36" spans="1:7" ht="15" customHeight="1" x14ac:dyDescent="0.25">
      <c r="A36" s="489" t="s">
        <v>463</v>
      </c>
      <c r="B36" s="503">
        <v>89</v>
      </c>
      <c r="C36" s="504">
        <v>71.599999999999994</v>
      </c>
      <c r="D36" s="505">
        <v>51.4</v>
      </c>
      <c r="E36" s="505">
        <v>37.200000000000003</v>
      </c>
      <c r="F36" s="505">
        <v>33.4</v>
      </c>
      <c r="G36" s="485"/>
    </row>
    <row r="37" spans="1:7" ht="7.5" customHeight="1" x14ac:dyDescent="0.25">
      <c r="A37" s="489"/>
      <c r="C37" s="484"/>
      <c r="D37" s="484"/>
      <c r="E37" s="484"/>
      <c r="G37" s="485"/>
    </row>
    <row r="38" spans="1:7" ht="15" customHeight="1" x14ac:dyDescent="0.25">
      <c r="A38" s="513" t="s">
        <v>464</v>
      </c>
      <c r="B38" s="514"/>
      <c r="C38" s="514"/>
      <c r="D38" s="515"/>
      <c r="E38" s="515"/>
      <c r="F38" s="487"/>
      <c r="G38" s="485"/>
    </row>
    <row r="39" spans="1:7" ht="15" customHeight="1" x14ac:dyDescent="0.25">
      <c r="A39" s="489" t="s">
        <v>465</v>
      </c>
      <c r="B39" s="480">
        <v>84.3</v>
      </c>
      <c r="C39" s="490">
        <v>73.400000000000006</v>
      </c>
      <c r="D39" s="490">
        <v>47.2</v>
      </c>
      <c r="E39" s="490">
        <v>38.9</v>
      </c>
      <c r="F39" s="516">
        <v>40.200000000000003</v>
      </c>
      <c r="G39" s="485"/>
    </row>
    <row r="40" spans="1:7" ht="15" customHeight="1" x14ac:dyDescent="0.25">
      <c r="A40" s="489" t="s">
        <v>466</v>
      </c>
      <c r="B40" s="516">
        <v>80.400000000000006</v>
      </c>
      <c r="C40" s="490">
        <v>68.2</v>
      </c>
      <c r="D40" s="490">
        <v>45.9</v>
      </c>
      <c r="E40" s="490">
        <v>35.9</v>
      </c>
      <c r="F40" s="516">
        <v>35.9</v>
      </c>
      <c r="G40" s="485"/>
    </row>
    <row r="41" spans="1:7" ht="15" customHeight="1" x14ac:dyDescent="0.25">
      <c r="A41" s="494" t="s">
        <v>467</v>
      </c>
      <c r="B41" s="516">
        <v>77.900000000000006</v>
      </c>
      <c r="C41" s="491">
        <v>62.1</v>
      </c>
      <c r="D41" s="491">
        <v>39</v>
      </c>
      <c r="E41" s="491">
        <v>29.6</v>
      </c>
      <c r="F41" s="516">
        <v>31.8</v>
      </c>
      <c r="G41" s="485"/>
    </row>
    <row r="42" spans="1:7" ht="7.5" customHeight="1" x14ac:dyDescent="0.25">
      <c r="B42" s="517"/>
      <c r="C42" s="485"/>
      <c r="D42" s="485"/>
      <c r="E42" s="485"/>
      <c r="F42" s="517"/>
      <c r="G42" s="485"/>
    </row>
    <row r="43" spans="1:7" ht="15" customHeight="1" x14ac:dyDescent="0.25">
      <c r="A43" s="513" t="s">
        <v>468</v>
      </c>
      <c r="B43" s="487"/>
      <c r="C43" s="518"/>
      <c r="D43" s="518"/>
      <c r="E43" s="518"/>
      <c r="F43" s="487"/>
      <c r="G43" s="485"/>
    </row>
    <row r="44" spans="1:7" ht="15" customHeight="1" x14ac:dyDescent="0.25">
      <c r="A44" s="519" t="s">
        <v>151</v>
      </c>
      <c r="B44" s="520">
        <v>81.8</v>
      </c>
      <c r="C44" s="521">
        <v>69.5</v>
      </c>
      <c r="D44" s="521">
        <v>45.2</v>
      </c>
      <c r="E44" s="521">
        <v>36.1</v>
      </c>
      <c r="F44" s="520">
        <v>37.1</v>
      </c>
      <c r="G44" s="485"/>
    </row>
    <row r="45" spans="1:7" ht="15" customHeight="1" x14ac:dyDescent="0.25">
      <c r="A45" s="522" t="s">
        <v>152</v>
      </c>
      <c r="B45" s="520">
        <v>82.1</v>
      </c>
      <c r="C45" s="523">
        <v>69.599999999999994</v>
      </c>
      <c r="D45" s="523">
        <v>45.4</v>
      </c>
      <c r="E45" s="523">
        <v>35.799999999999997</v>
      </c>
      <c r="F45" s="520">
        <v>36.9</v>
      </c>
      <c r="G45" s="485"/>
    </row>
    <row r="46" spans="1:7" ht="15" customHeight="1" x14ac:dyDescent="0.25">
      <c r="A46" s="524" t="s">
        <v>469</v>
      </c>
      <c r="B46" s="517">
        <v>81.599999999999994</v>
      </c>
      <c r="C46" s="525">
        <v>69</v>
      </c>
      <c r="D46" s="525">
        <v>45.9</v>
      </c>
      <c r="E46" s="525">
        <v>32.299999999999997</v>
      </c>
      <c r="F46" s="517">
        <v>35.6</v>
      </c>
      <c r="G46" s="485"/>
    </row>
    <row r="47" spans="1:7" ht="15" customHeight="1" x14ac:dyDescent="0.25">
      <c r="A47" s="524" t="s">
        <v>470</v>
      </c>
      <c r="B47" s="517">
        <v>82</v>
      </c>
      <c r="C47" s="525">
        <v>67.3</v>
      </c>
      <c r="D47" s="525">
        <v>44.8</v>
      </c>
      <c r="E47" s="525">
        <v>36.9</v>
      </c>
      <c r="F47" s="517">
        <v>36.4</v>
      </c>
      <c r="G47" s="485"/>
    </row>
    <row r="48" spans="1:7" ht="15" customHeight="1" x14ac:dyDescent="0.25">
      <c r="A48" s="526" t="s">
        <v>471</v>
      </c>
      <c r="B48" s="517">
        <v>84</v>
      </c>
      <c r="C48" s="525">
        <v>73.5</v>
      </c>
      <c r="D48" s="525">
        <v>48.3</v>
      </c>
      <c r="E48" s="525">
        <v>39.799999999999997</v>
      </c>
      <c r="F48" s="517">
        <v>39.799999999999997</v>
      </c>
      <c r="G48" s="485"/>
    </row>
    <row r="49" spans="1:7" ht="15" customHeight="1" x14ac:dyDescent="0.25">
      <c r="A49" s="527" t="s">
        <v>472</v>
      </c>
      <c r="B49" s="517">
        <v>79.099999999999994</v>
      </c>
      <c r="C49" s="528">
        <v>62.1</v>
      </c>
      <c r="D49" s="528">
        <v>38.5</v>
      </c>
      <c r="E49" s="528">
        <v>32.6</v>
      </c>
      <c r="F49" s="517">
        <v>34.6</v>
      </c>
      <c r="G49" s="485"/>
    </row>
    <row r="50" spans="1:7" ht="15" customHeight="1" x14ac:dyDescent="0.25">
      <c r="A50" s="527" t="s">
        <v>473</v>
      </c>
      <c r="B50" s="517">
        <v>78.900000000000006</v>
      </c>
      <c r="C50" s="528">
        <v>69.8</v>
      </c>
      <c r="D50" s="528">
        <v>36</v>
      </c>
      <c r="E50" s="528">
        <v>36</v>
      </c>
      <c r="F50" s="516">
        <v>33.200000000000003</v>
      </c>
    </row>
    <row r="51" spans="1:7" ht="15" customHeight="1" x14ac:dyDescent="0.25">
      <c r="A51" s="529" t="s">
        <v>474</v>
      </c>
      <c r="B51" s="520">
        <v>72.099999999999994</v>
      </c>
      <c r="C51" s="530">
        <v>70.900000000000006</v>
      </c>
      <c r="D51" s="530">
        <v>39.9</v>
      </c>
      <c r="E51" s="530">
        <v>39.299999999999997</v>
      </c>
      <c r="F51" s="520">
        <v>42.9</v>
      </c>
    </row>
    <row r="52" spans="1:7" ht="15" customHeight="1" x14ac:dyDescent="0.25">
      <c r="A52" s="529" t="s">
        <v>475</v>
      </c>
      <c r="B52" s="520">
        <v>78.7</v>
      </c>
      <c r="C52" s="530">
        <v>67</v>
      </c>
      <c r="D52" s="530">
        <v>41.7</v>
      </c>
      <c r="E52" s="530">
        <v>43.5</v>
      </c>
      <c r="F52" s="531">
        <v>40</v>
      </c>
    </row>
    <row r="53" spans="1:7" ht="7.5" customHeight="1" thickBot="1" x14ac:dyDescent="0.3">
      <c r="A53" s="532"/>
      <c r="B53" s="533"/>
      <c r="C53" s="534"/>
      <c r="D53" s="534"/>
      <c r="E53" s="534"/>
      <c r="F53" s="535"/>
    </row>
    <row r="54" spans="1:7" ht="15.75" customHeight="1" thickTop="1" x14ac:dyDescent="0.25">
      <c r="A54" s="2622" t="s">
        <v>437</v>
      </c>
      <c r="B54" s="2622"/>
      <c r="C54" s="2622"/>
      <c r="D54" s="2622"/>
      <c r="E54" s="2622"/>
      <c r="F54" s="2622"/>
    </row>
    <row r="55" spans="1:7" ht="15" customHeight="1" x14ac:dyDescent="0.25">
      <c r="A55" s="438" t="s">
        <v>410</v>
      </c>
      <c r="B55" s="536"/>
      <c r="C55" s="536"/>
      <c r="D55" s="536"/>
      <c r="E55" s="536"/>
      <c r="F55" s="536"/>
    </row>
    <row r="56" spans="1:7" ht="11.5" x14ac:dyDescent="0.25">
      <c r="A56" s="473"/>
    </row>
    <row r="57" spans="1:7" ht="11.5" x14ac:dyDescent="0.25">
      <c r="A57" s="473"/>
    </row>
    <row r="58" spans="1:7" ht="11.5" x14ac:dyDescent="0.25">
      <c r="A58" s="473"/>
    </row>
    <row r="60" spans="1:7" ht="11.5" x14ac:dyDescent="0.25">
      <c r="A60" s="473"/>
    </row>
  </sheetData>
  <mergeCells count="3">
    <mergeCell ref="A2:D2"/>
    <mergeCell ref="A3:F3"/>
    <mergeCell ref="A54:F54"/>
  </mergeCells>
  <hyperlinks>
    <hyperlink ref="A1" location="Índice!A1" display="Voltar ao índice" xr:uid="{34A9C341-3A1F-4850-87D6-20C14E8B82B2}"/>
  </hyperlinks>
  <printOptions gridLinesSet="0"/>
  <pageMargins left="0.78740157480314965" right="0.23622047244094491" top="0.31496062992125984" bottom="0.23622047244094491" header="0" footer="0"/>
  <pageSetup paperSize="9" scale="96" orientation="portrait"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6B847-F1F2-43F1-A98E-BC5402BD8726}">
  <dimension ref="A1:H76"/>
  <sheetViews>
    <sheetView zoomScaleNormal="100" workbookViewId="0"/>
  </sheetViews>
  <sheetFormatPr defaultColWidth="9.7265625" defaultRowHeight="10.5" x14ac:dyDescent="0.25"/>
  <cols>
    <col min="1" max="1" width="79.453125" style="415" customWidth="1"/>
    <col min="2" max="2" width="12.26953125" style="415" customWidth="1"/>
    <col min="3" max="3" width="10.81640625" style="415" customWidth="1"/>
    <col min="4" max="16384" width="9.7265625" style="415"/>
  </cols>
  <sheetData>
    <row r="1" spans="1:4" ht="13" x14ac:dyDescent="0.3">
      <c r="A1" s="407" t="s">
        <v>371</v>
      </c>
    </row>
    <row r="2" spans="1:4" ht="17.25" customHeight="1" x14ac:dyDescent="0.25">
      <c r="A2" s="2609" t="s">
        <v>476</v>
      </c>
      <c r="B2" s="2609"/>
      <c r="C2" s="2609"/>
    </row>
    <row r="3" spans="1:4" ht="40.15" customHeight="1" x14ac:dyDescent="0.25">
      <c r="A3" s="2614" t="s">
        <v>477</v>
      </c>
      <c r="B3" s="2614"/>
      <c r="C3" s="2614"/>
      <c r="D3" s="2614"/>
    </row>
    <row r="4" spans="1:4" ht="13.5" customHeight="1" x14ac:dyDescent="0.25">
      <c r="A4" s="537"/>
      <c r="B4" s="537"/>
      <c r="D4" s="538" t="s">
        <v>101</v>
      </c>
    </row>
    <row r="5" spans="1:4" ht="21" customHeight="1" x14ac:dyDescent="0.25">
      <c r="A5" s="539" t="s">
        <v>478</v>
      </c>
      <c r="B5" s="540">
        <v>2022</v>
      </c>
      <c r="C5" s="540">
        <v>2021</v>
      </c>
      <c r="D5" s="540">
        <v>2020</v>
      </c>
    </row>
    <row r="6" spans="1:4" s="446" customFormat="1" ht="8.15" customHeight="1" x14ac:dyDescent="0.25">
      <c r="A6" s="541"/>
      <c r="B6" s="541"/>
      <c r="C6" s="542"/>
      <c r="D6" s="542"/>
    </row>
    <row r="7" spans="1:4" s="546" customFormat="1" ht="15" customHeight="1" x14ac:dyDescent="0.3">
      <c r="A7" s="543" t="s">
        <v>479</v>
      </c>
      <c r="B7" s="544">
        <v>29</v>
      </c>
      <c r="C7" s="545">
        <v>29.2</v>
      </c>
      <c r="D7" s="545">
        <v>29.8</v>
      </c>
    </row>
    <row r="8" spans="1:4" s="546" customFormat="1" ht="15" customHeight="1" x14ac:dyDescent="0.3">
      <c r="A8" s="547" t="s">
        <v>480</v>
      </c>
      <c r="B8" s="548">
        <v>26.2</v>
      </c>
      <c r="C8" s="549">
        <v>26.6</v>
      </c>
      <c r="D8" s="549">
        <v>26.9</v>
      </c>
    </row>
    <row r="9" spans="1:4" s="546" customFormat="1" ht="15" customHeight="1" x14ac:dyDescent="0.3">
      <c r="A9" s="547" t="s">
        <v>481</v>
      </c>
      <c r="B9" s="548">
        <v>7.4</v>
      </c>
      <c r="C9" s="549">
        <v>7</v>
      </c>
      <c r="D9" s="549">
        <v>8.4</v>
      </c>
    </row>
    <row r="10" spans="1:4" ht="8.15" customHeight="1" x14ac:dyDescent="0.25">
      <c r="A10" s="467"/>
      <c r="B10" s="550"/>
      <c r="C10" s="551"/>
      <c r="D10" s="551"/>
    </row>
    <row r="11" spans="1:4" s="546" customFormat="1" ht="15" customHeight="1" x14ac:dyDescent="0.3">
      <c r="A11" s="543" t="s">
        <v>482</v>
      </c>
      <c r="B11" s="544">
        <v>43.3</v>
      </c>
      <c r="C11" s="552">
        <v>39.700000000000003</v>
      </c>
      <c r="D11" s="552">
        <v>39.6</v>
      </c>
    </row>
    <row r="12" spans="1:4" s="546" customFormat="1" ht="15" customHeight="1" x14ac:dyDescent="0.3">
      <c r="A12" s="553" t="s">
        <v>483</v>
      </c>
      <c r="B12" s="554">
        <v>1.9</v>
      </c>
      <c r="C12" s="549">
        <v>2.5</v>
      </c>
      <c r="D12" s="549">
        <v>2.2999999999999998</v>
      </c>
    </row>
    <row r="13" spans="1:4" s="546" customFormat="1" ht="15" customHeight="1" x14ac:dyDescent="0.3">
      <c r="A13" s="555" t="s">
        <v>484</v>
      </c>
      <c r="B13" s="556">
        <v>38.200000000000003</v>
      </c>
      <c r="C13" s="549">
        <v>34.9</v>
      </c>
      <c r="D13" s="549">
        <v>34.299999999999997</v>
      </c>
    </row>
    <row r="14" spans="1:4" s="546" customFormat="1" ht="15" customHeight="1" x14ac:dyDescent="0.3">
      <c r="A14" s="557" t="s">
        <v>485</v>
      </c>
      <c r="B14" s="558">
        <v>4</v>
      </c>
      <c r="C14" s="549">
        <v>3.4</v>
      </c>
      <c r="D14" s="549">
        <v>4.5999999999999996</v>
      </c>
    </row>
    <row r="15" spans="1:4" s="546" customFormat="1" ht="15" customHeight="1" x14ac:dyDescent="0.3">
      <c r="A15" s="557" t="s">
        <v>486</v>
      </c>
      <c r="B15" s="558">
        <v>17.899999999999999</v>
      </c>
      <c r="C15" s="549">
        <v>16.5</v>
      </c>
      <c r="D15" s="549">
        <v>15.8</v>
      </c>
    </row>
    <row r="16" spans="1:4" ht="8.15" customHeight="1" x14ac:dyDescent="0.25">
      <c r="A16" s="559"/>
      <c r="B16" s="560"/>
      <c r="C16" s="551"/>
      <c r="D16" s="551"/>
    </row>
    <row r="17" spans="1:8" s="546" customFormat="1" ht="15" customHeight="1" x14ac:dyDescent="0.3">
      <c r="A17" s="561" t="s">
        <v>487</v>
      </c>
      <c r="B17" s="544">
        <v>34.799999999999997</v>
      </c>
      <c r="C17" s="552">
        <v>15</v>
      </c>
      <c r="D17" s="552">
        <v>14.5</v>
      </c>
    </row>
    <row r="18" spans="1:8" s="546" customFormat="1" ht="15" customHeight="1" x14ac:dyDescent="0.3">
      <c r="A18" s="557" t="s">
        <v>488</v>
      </c>
      <c r="B18" s="558">
        <v>32</v>
      </c>
      <c r="C18" s="549">
        <v>14.3</v>
      </c>
      <c r="D18" s="549">
        <v>13.7</v>
      </c>
    </row>
    <row r="19" spans="1:8" s="546" customFormat="1" ht="15" customHeight="1" x14ac:dyDescent="0.3">
      <c r="A19" s="557" t="s">
        <v>489</v>
      </c>
      <c r="B19" s="558">
        <v>8.4</v>
      </c>
      <c r="C19" s="549">
        <v>2.1</v>
      </c>
      <c r="D19" s="549">
        <v>3.7</v>
      </c>
    </row>
    <row r="20" spans="1:8" ht="8.15" customHeight="1" thickBot="1" x14ac:dyDescent="0.3">
      <c r="A20" s="562"/>
      <c r="B20" s="562"/>
      <c r="C20" s="562"/>
      <c r="D20" s="562"/>
    </row>
    <row r="21" spans="1:8" ht="3.75" customHeight="1" thickTop="1" x14ac:dyDescent="0.25">
      <c r="A21" s="416"/>
      <c r="B21" s="416"/>
      <c r="C21" s="420"/>
    </row>
    <row r="22" spans="1:8" s="438" customFormat="1" x14ac:dyDescent="0.25">
      <c r="A22" s="2450" t="s">
        <v>490</v>
      </c>
      <c r="B22" s="2450"/>
      <c r="C22" s="2450"/>
      <c r="D22" s="437"/>
      <c r="E22" s="437"/>
      <c r="F22" s="437"/>
      <c r="G22" s="437"/>
      <c r="H22" s="437"/>
    </row>
    <row r="23" spans="1:8" ht="14.25" customHeight="1" x14ac:dyDescent="0.25">
      <c r="A23" s="437" t="s">
        <v>410</v>
      </c>
      <c r="B23" s="437"/>
      <c r="C23" s="563"/>
      <c r="D23" s="563"/>
      <c r="E23" s="446"/>
      <c r="F23" s="446"/>
      <c r="G23" s="446"/>
      <c r="H23" s="446"/>
    </row>
    <row r="24" spans="1:8" x14ac:dyDescent="0.25">
      <c r="A24" s="437"/>
      <c r="B24" s="437"/>
      <c r="C24" s="563"/>
      <c r="D24" s="563"/>
      <c r="E24" s="446"/>
      <c r="F24" s="446"/>
      <c r="G24" s="446"/>
      <c r="H24" s="446"/>
    </row>
    <row r="25" spans="1:8" ht="14.25" customHeight="1" x14ac:dyDescent="0.25">
      <c r="A25" s="440" t="s">
        <v>76</v>
      </c>
      <c r="B25" s="440"/>
      <c r="C25" s="563"/>
      <c r="D25" s="563"/>
      <c r="E25" s="446"/>
      <c r="F25" s="446"/>
      <c r="G25" s="446"/>
      <c r="H25" s="446"/>
    </row>
    <row r="26" spans="1:8" x14ac:dyDescent="0.25">
      <c r="A26" s="2615" t="s">
        <v>491</v>
      </c>
      <c r="B26" s="2615"/>
      <c r="C26" s="2616"/>
      <c r="D26" s="2616"/>
      <c r="E26" s="446"/>
      <c r="F26" s="446"/>
      <c r="G26" s="446"/>
      <c r="H26" s="446"/>
    </row>
    <row r="27" spans="1:8" ht="17.149999999999999" customHeight="1" x14ac:dyDescent="0.25">
      <c r="A27" s="2616"/>
      <c r="B27" s="2616"/>
      <c r="C27" s="2616"/>
      <c r="D27" s="2616"/>
      <c r="E27" s="446"/>
      <c r="F27" s="446"/>
      <c r="G27" s="446"/>
      <c r="H27" s="446"/>
    </row>
    <row r="28" spans="1:8" ht="18" customHeight="1" x14ac:dyDescent="0.25">
      <c r="A28" s="2623" t="s">
        <v>492</v>
      </c>
      <c r="B28" s="2623"/>
      <c r="C28" s="2623"/>
      <c r="D28" s="2623"/>
    </row>
    <row r="29" spans="1:8" x14ac:dyDescent="0.25">
      <c r="A29" s="2615" t="s">
        <v>493</v>
      </c>
      <c r="B29" s="2615"/>
      <c r="C29" s="2616"/>
      <c r="D29" s="2616"/>
    </row>
    <row r="30" spans="1:8" ht="17.149999999999999" customHeight="1" x14ac:dyDescent="0.25">
      <c r="A30" s="2616"/>
      <c r="B30" s="2616"/>
      <c r="C30" s="2616"/>
      <c r="D30" s="2616"/>
    </row>
    <row r="31" spans="1:8" ht="17.149999999999999" customHeight="1" x14ac:dyDescent="0.25"/>
    <row r="32" spans="1:8" ht="17.149999999999999" customHeight="1" x14ac:dyDescent="0.25"/>
    <row r="33" ht="17.149999999999999" customHeight="1" x14ac:dyDescent="0.25"/>
    <row r="34" ht="17.149999999999999" customHeight="1" x14ac:dyDescent="0.25"/>
    <row r="35" ht="17.149999999999999" customHeight="1" x14ac:dyDescent="0.25"/>
    <row r="36" ht="17.149999999999999" customHeight="1" x14ac:dyDescent="0.25"/>
    <row r="37" ht="17.149999999999999" customHeight="1" x14ac:dyDescent="0.25"/>
    <row r="38" ht="17.149999999999999" customHeight="1" x14ac:dyDescent="0.25"/>
    <row r="39" ht="17.149999999999999" customHeight="1" x14ac:dyDescent="0.25"/>
    <row r="40" ht="17.149999999999999" customHeight="1" x14ac:dyDescent="0.25"/>
    <row r="41" ht="17.149999999999999" customHeight="1" x14ac:dyDescent="0.25"/>
    <row r="42" ht="17.149999999999999" customHeight="1" x14ac:dyDescent="0.25"/>
    <row r="43" ht="17.149999999999999" customHeight="1" x14ac:dyDescent="0.25"/>
    <row r="44" ht="17.149999999999999" customHeight="1" x14ac:dyDescent="0.25"/>
    <row r="45" ht="17.149999999999999" customHeight="1" x14ac:dyDescent="0.25"/>
    <row r="46" ht="17.149999999999999" customHeight="1" x14ac:dyDescent="0.25"/>
    <row r="47" ht="17.149999999999999" customHeight="1" x14ac:dyDescent="0.25"/>
    <row r="48" ht="17.149999999999999" customHeight="1" x14ac:dyDescent="0.25"/>
    <row r="49" ht="17.149999999999999" customHeight="1" x14ac:dyDescent="0.25"/>
    <row r="50" ht="17.149999999999999" customHeight="1" x14ac:dyDescent="0.25"/>
    <row r="51" ht="17.149999999999999" customHeight="1" x14ac:dyDescent="0.25"/>
    <row r="52" ht="17.149999999999999" customHeight="1" x14ac:dyDescent="0.25"/>
    <row r="53" ht="17.149999999999999" customHeight="1" x14ac:dyDescent="0.25"/>
    <row r="54" ht="17.149999999999999" customHeight="1" x14ac:dyDescent="0.25"/>
    <row r="55" ht="17.149999999999999" customHeight="1" x14ac:dyDescent="0.25"/>
    <row r="56" ht="17.149999999999999" customHeight="1" x14ac:dyDescent="0.25"/>
    <row r="57" ht="17.149999999999999" customHeight="1" x14ac:dyDescent="0.25"/>
    <row r="58" ht="17.149999999999999" customHeight="1" x14ac:dyDescent="0.25"/>
    <row r="59" ht="17.149999999999999" customHeight="1" x14ac:dyDescent="0.25"/>
    <row r="60" ht="17.149999999999999" customHeight="1" x14ac:dyDescent="0.25"/>
    <row r="61" ht="17.149999999999999" customHeight="1" x14ac:dyDescent="0.25"/>
    <row r="62" ht="17.149999999999999" customHeight="1" x14ac:dyDescent="0.25"/>
    <row r="63" ht="17.149999999999999" customHeight="1" x14ac:dyDescent="0.25"/>
    <row r="64" ht="17.149999999999999" customHeight="1" x14ac:dyDescent="0.25"/>
    <row r="65" ht="17.149999999999999" customHeight="1" x14ac:dyDescent="0.25"/>
    <row r="66" ht="17.149999999999999" customHeight="1" x14ac:dyDescent="0.25"/>
    <row r="67" ht="17.149999999999999" customHeight="1" x14ac:dyDescent="0.25"/>
    <row r="68" ht="17.149999999999999" customHeight="1" x14ac:dyDescent="0.25"/>
    <row r="69" ht="17.149999999999999" customHeight="1" x14ac:dyDescent="0.25"/>
    <row r="70" ht="17.149999999999999" customHeight="1" x14ac:dyDescent="0.25"/>
    <row r="71" ht="17.149999999999999" customHeight="1" x14ac:dyDescent="0.25"/>
    <row r="72" ht="17.149999999999999" customHeight="1" x14ac:dyDescent="0.25"/>
    <row r="73" ht="17.149999999999999" customHeight="1" x14ac:dyDescent="0.25"/>
    <row r="74" ht="17.149999999999999" customHeight="1" x14ac:dyDescent="0.25"/>
    <row r="75" ht="17.149999999999999" customHeight="1" x14ac:dyDescent="0.25"/>
    <row r="76" ht="17.149999999999999" customHeight="1" x14ac:dyDescent="0.25"/>
  </sheetData>
  <mergeCells count="6">
    <mergeCell ref="A29:D30"/>
    <mergeCell ref="A2:C2"/>
    <mergeCell ref="A3:D3"/>
    <mergeCell ref="A22:C22"/>
    <mergeCell ref="A26:D27"/>
    <mergeCell ref="A28:D28"/>
  </mergeCells>
  <conditionalFormatting sqref="A28">
    <cfRule type="duplicateValues" dxfId="71" priority="3"/>
  </conditionalFormatting>
  <conditionalFormatting sqref="A26:B26">
    <cfRule type="duplicateValues" dxfId="70" priority="2"/>
  </conditionalFormatting>
  <conditionalFormatting sqref="A29:B29">
    <cfRule type="duplicateValues" dxfId="69" priority="1"/>
  </conditionalFormatting>
  <hyperlinks>
    <hyperlink ref="A28" r:id="rId1" xr:uid="{364DF826-E132-4E15-8CBC-E45FBE1EE4C0}"/>
    <hyperlink ref="A26" r:id="rId2" xr:uid="{70768009-0437-4B3E-B0AD-689B2451543C}"/>
    <hyperlink ref="A29" r:id="rId3" xr:uid="{A2A153C8-D5B0-4566-9D3F-08D37B67273E}"/>
    <hyperlink ref="A1" location="Índice!A1" display="Voltar ao índice" xr:uid="{79F4B69B-7737-407E-96B3-E009F3B9C475}"/>
  </hyperlinks>
  <pageMargins left="0.78740157480314965" right="0.2" top="1.1811023622047245" bottom="0.78740157480314965" header="0" footer="0"/>
  <pageSetup paperSize="9" orientation="portrait" verticalDpi="2400" r:id="rId4"/>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FE775-2B95-4FF5-AA1D-5D072DCF0139}">
  <sheetPr>
    <pageSetUpPr fitToPage="1"/>
  </sheetPr>
  <dimension ref="A1:I76"/>
  <sheetViews>
    <sheetView workbookViewId="0"/>
  </sheetViews>
  <sheetFormatPr defaultColWidth="9.1796875" defaultRowHeight="12.5" x14ac:dyDescent="0.25"/>
  <cols>
    <col min="1" max="1" width="23.7265625" style="569" customWidth="1"/>
    <col min="2" max="3" width="13.26953125" style="569" customWidth="1"/>
    <col min="4" max="4" width="16.7265625" style="569" customWidth="1"/>
    <col min="5" max="5" width="7" style="443" customWidth="1"/>
    <col min="6" max="16384" width="9.1796875" style="443"/>
  </cols>
  <sheetData>
    <row r="1" spans="1:9" ht="13" x14ac:dyDescent="0.3">
      <c r="A1" s="407" t="s">
        <v>371</v>
      </c>
      <c r="B1" s="443"/>
      <c r="C1" s="443"/>
      <c r="D1" s="443"/>
    </row>
    <row r="2" spans="1:9" x14ac:dyDescent="0.25">
      <c r="A2" s="459" t="s">
        <v>494</v>
      </c>
      <c r="B2" s="564"/>
      <c r="C2" s="564"/>
      <c r="D2" s="564"/>
    </row>
    <row r="3" spans="1:9" ht="61.5" customHeight="1" x14ac:dyDescent="0.25">
      <c r="A3" s="2621" t="s">
        <v>495</v>
      </c>
      <c r="B3" s="2621"/>
      <c r="C3" s="2621"/>
      <c r="D3" s="2621"/>
    </row>
    <row r="4" spans="1:9" x14ac:dyDescent="0.25">
      <c r="A4" s="460">
        <v>2022</v>
      </c>
      <c r="B4" s="458"/>
      <c r="C4" s="458"/>
      <c r="D4" s="461" t="s">
        <v>101</v>
      </c>
    </row>
    <row r="5" spans="1:9" ht="70.150000000000006" customHeight="1" x14ac:dyDescent="0.25">
      <c r="A5" s="565" t="s">
        <v>496</v>
      </c>
      <c r="B5" s="566" t="s">
        <v>479</v>
      </c>
      <c r="C5" s="565" t="s">
        <v>497</v>
      </c>
      <c r="D5" s="567" t="s">
        <v>487</v>
      </c>
    </row>
    <row r="6" spans="1:9" x14ac:dyDescent="0.25">
      <c r="A6" s="568"/>
    </row>
    <row r="7" spans="1:9" ht="15" customHeight="1" x14ac:dyDescent="0.25">
      <c r="A7" s="570" t="s">
        <v>0</v>
      </c>
      <c r="B7" s="571">
        <v>29</v>
      </c>
      <c r="C7" s="571">
        <v>43.3</v>
      </c>
      <c r="D7" s="571">
        <v>34.799999999999997</v>
      </c>
    </row>
    <row r="8" spans="1:9" ht="8.15" customHeight="1" x14ac:dyDescent="0.25">
      <c r="A8" s="570"/>
      <c r="B8" s="571"/>
      <c r="C8" s="571"/>
      <c r="D8" s="571"/>
    </row>
    <row r="9" spans="1:9" ht="15" customHeight="1" x14ac:dyDescent="0.25">
      <c r="A9" s="497" t="s">
        <v>25</v>
      </c>
      <c r="B9" s="572"/>
      <c r="C9" s="572"/>
      <c r="D9" s="572"/>
    </row>
    <row r="10" spans="1:9" ht="15" customHeight="1" x14ac:dyDescent="0.25">
      <c r="A10" s="573" t="s">
        <v>441</v>
      </c>
      <c r="B10" s="574">
        <v>25.4</v>
      </c>
      <c r="C10" s="574">
        <v>48.3</v>
      </c>
      <c r="D10" s="574">
        <v>37.5</v>
      </c>
    </row>
    <row r="11" spans="1:9" ht="15" customHeight="1" x14ac:dyDescent="0.25">
      <c r="A11" s="575" t="s">
        <v>442</v>
      </c>
      <c r="B11" s="576">
        <v>31.9</v>
      </c>
      <c r="C11" s="577">
        <v>39.200000000000003</v>
      </c>
      <c r="D11" s="577">
        <v>32.5</v>
      </c>
    </row>
    <row r="12" spans="1:9" ht="8.15" customHeight="1" x14ac:dyDescent="0.25">
      <c r="A12" s="443"/>
      <c r="B12" s="578"/>
      <c r="C12" s="579"/>
      <c r="D12" s="579"/>
    </row>
    <row r="13" spans="1:9" ht="15" customHeight="1" x14ac:dyDescent="0.25">
      <c r="A13" s="580" t="s">
        <v>443</v>
      </c>
      <c r="B13" s="581"/>
      <c r="C13" s="582"/>
      <c r="D13" s="582"/>
      <c r="G13" s="583"/>
      <c r="H13" s="583"/>
      <c r="I13" s="583"/>
    </row>
    <row r="14" spans="1:9" s="584" customFormat="1" ht="15" customHeight="1" x14ac:dyDescent="0.25">
      <c r="A14" s="573" t="s">
        <v>444</v>
      </c>
      <c r="B14" s="465">
        <v>28.6</v>
      </c>
      <c r="C14" s="465">
        <v>54.9</v>
      </c>
      <c r="D14" s="465">
        <v>43.5</v>
      </c>
      <c r="E14" s="443"/>
      <c r="F14" s="443"/>
      <c r="G14" s="583"/>
      <c r="H14" s="583"/>
      <c r="I14" s="583"/>
    </row>
    <row r="15" spans="1:9" s="584" customFormat="1" ht="15" customHeight="1" x14ac:dyDescent="0.25">
      <c r="A15" s="573" t="s">
        <v>445</v>
      </c>
      <c r="B15" s="465">
        <v>30.4</v>
      </c>
      <c r="C15" s="465">
        <v>48.3</v>
      </c>
      <c r="D15" s="465">
        <v>39</v>
      </c>
      <c r="E15" s="443"/>
      <c r="F15" s="443"/>
      <c r="G15" s="583"/>
      <c r="H15" s="583"/>
      <c r="I15" s="583"/>
    </row>
    <row r="16" spans="1:9" s="584" customFormat="1" ht="15" customHeight="1" x14ac:dyDescent="0.25">
      <c r="A16" s="573" t="s">
        <v>446</v>
      </c>
      <c r="B16" s="465">
        <v>25.1</v>
      </c>
      <c r="C16" s="465">
        <v>43.4</v>
      </c>
      <c r="D16" s="465">
        <v>32.299999999999997</v>
      </c>
      <c r="E16" s="443"/>
      <c r="F16" s="443"/>
      <c r="G16" s="583"/>
      <c r="H16" s="583"/>
      <c r="I16" s="583"/>
    </row>
    <row r="17" spans="1:9" s="584" customFormat="1" ht="15" customHeight="1" x14ac:dyDescent="0.25">
      <c r="A17" s="573" t="s">
        <v>447</v>
      </c>
      <c r="B17" s="465">
        <v>32.799999999999997</v>
      </c>
      <c r="C17" s="465">
        <v>41</v>
      </c>
      <c r="D17" s="465">
        <v>34.9</v>
      </c>
      <c r="E17" s="443"/>
      <c r="F17" s="443"/>
      <c r="G17" s="583"/>
      <c r="H17" s="583"/>
      <c r="I17" s="583"/>
    </row>
    <row r="18" spans="1:9" s="584" customFormat="1" ht="15" customHeight="1" x14ac:dyDescent="0.25">
      <c r="A18" s="573" t="s">
        <v>448</v>
      </c>
      <c r="B18" s="465">
        <v>28.5</v>
      </c>
      <c r="C18" s="465">
        <v>24.7</v>
      </c>
      <c r="D18" s="465">
        <v>25.6</v>
      </c>
      <c r="E18" s="443"/>
      <c r="F18" s="443"/>
      <c r="G18" s="583"/>
      <c r="H18" s="583"/>
      <c r="I18" s="583"/>
    </row>
    <row r="19" spans="1:9" s="584" customFormat="1" ht="15" customHeight="1" x14ac:dyDescent="0.25">
      <c r="A19" s="573" t="s">
        <v>449</v>
      </c>
      <c r="B19" s="465">
        <v>21.7</v>
      </c>
      <c r="C19" s="585">
        <v>27.5</v>
      </c>
      <c r="D19" s="585">
        <v>9.1999999999999993</v>
      </c>
      <c r="E19" s="443"/>
      <c r="F19" s="443"/>
      <c r="G19" s="586"/>
      <c r="H19" s="586"/>
      <c r="I19" s="586"/>
    </row>
    <row r="20" spans="1:9" ht="7.5" customHeight="1" x14ac:dyDescent="0.25">
      <c r="A20" s="443"/>
      <c r="B20" s="578"/>
      <c r="C20" s="465"/>
      <c r="D20" s="465"/>
      <c r="G20" s="583"/>
      <c r="H20" s="583"/>
      <c r="I20" s="583"/>
    </row>
    <row r="21" spans="1:9" ht="15" customHeight="1" x14ac:dyDescent="0.25">
      <c r="A21" s="580" t="s">
        <v>6</v>
      </c>
      <c r="B21" s="581"/>
      <c r="C21" s="587"/>
      <c r="D21" s="587"/>
      <c r="G21" s="583"/>
      <c r="H21" s="583"/>
      <c r="I21" s="583"/>
    </row>
    <row r="22" spans="1:9" ht="15" customHeight="1" x14ac:dyDescent="0.25">
      <c r="A22" s="573" t="s">
        <v>450</v>
      </c>
      <c r="B22" s="578">
        <v>15.8</v>
      </c>
      <c r="C22" s="577">
        <v>23.3</v>
      </c>
      <c r="D22" s="577">
        <v>17.2</v>
      </c>
    </row>
    <row r="23" spans="1:9" ht="15" customHeight="1" x14ac:dyDescent="0.25">
      <c r="A23" s="575" t="s">
        <v>451</v>
      </c>
      <c r="B23" s="578">
        <v>20.9</v>
      </c>
      <c r="C23" s="577">
        <v>41.3</v>
      </c>
      <c r="D23" s="577">
        <v>32.700000000000003</v>
      </c>
    </row>
    <row r="24" spans="1:9" ht="15" customHeight="1" x14ac:dyDescent="0.25">
      <c r="A24" s="575" t="s">
        <v>452</v>
      </c>
      <c r="B24" s="578">
        <v>40.4</v>
      </c>
      <c r="C24" s="577">
        <v>52.2</v>
      </c>
      <c r="D24" s="577">
        <v>42.8</v>
      </c>
    </row>
    <row r="25" spans="1:9" ht="7.5" customHeight="1" x14ac:dyDescent="0.25">
      <c r="A25" s="575"/>
      <c r="B25" s="578"/>
      <c r="C25" s="577"/>
      <c r="D25" s="577"/>
    </row>
    <row r="26" spans="1:9" ht="15" customHeight="1" x14ac:dyDescent="0.25">
      <c r="A26" s="498" t="s">
        <v>453</v>
      </c>
      <c r="B26" s="588"/>
      <c r="C26" s="589"/>
      <c r="D26" s="590"/>
    </row>
    <row r="27" spans="1:9" ht="15" customHeight="1" x14ac:dyDescent="0.25">
      <c r="A27" s="591" t="s">
        <v>454</v>
      </c>
      <c r="B27" s="592">
        <v>29.3</v>
      </c>
      <c r="C27" s="593">
        <v>43.9</v>
      </c>
      <c r="D27" s="594">
        <v>36</v>
      </c>
    </row>
    <row r="28" spans="1:9" ht="15" customHeight="1" x14ac:dyDescent="0.25">
      <c r="A28" s="591" t="s">
        <v>455</v>
      </c>
      <c r="B28" s="592">
        <v>21.2</v>
      </c>
      <c r="C28" s="593">
        <v>33.6</v>
      </c>
      <c r="D28" s="594">
        <v>33</v>
      </c>
    </row>
    <row r="29" spans="1:9" ht="15" customHeight="1" x14ac:dyDescent="0.25">
      <c r="A29" s="591" t="s">
        <v>456</v>
      </c>
      <c r="B29" s="592">
        <v>34.4</v>
      </c>
      <c r="C29" s="593">
        <v>53.7</v>
      </c>
      <c r="D29" s="594">
        <v>40.799999999999997</v>
      </c>
    </row>
    <row r="30" spans="1:9" ht="15" customHeight="1" x14ac:dyDescent="0.25">
      <c r="A30" s="591" t="s">
        <v>457</v>
      </c>
      <c r="B30" s="592">
        <v>21.9</v>
      </c>
      <c r="C30" s="593">
        <v>27.8</v>
      </c>
      <c r="D30" s="594">
        <v>13.6</v>
      </c>
    </row>
    <row r="31" spans="1:9" ht="7.5" customHeight="1" x14ac:dyDescent="0.3">
      <c r="A31" s="506"/>
      <c r="B31" s="595"/>
      <c r="C31" s="596"/>
      <c r="D31" s="597"/>
    </row>
    <row r="32" spans="1:9" ht="15" customHeight="1" x14ac:dyDescent="0.25">
      <c r="A32" s="510" t="s">
        <v>458</v>
      </c>
      <c r="B32" s="588"/>
      <c r="C32" s="589"/>
      <c r="D32" s="590"/>
    </row>
    <row r="33" spans="1:4" ht="15" customHeight="1" x14ac:dyDescent="0.25">
      <c r="A33" s="511" t="s">
        <v>459</v>
      </c>
      <c r="B33" s="592">
        <v>17.100000000000001</v>
      </c>
      <c r="C33" s="593">
        <v>28.3</v>
      </c>
      <c r="D33" s="594">
        <v>19.7</v>
      </c>
    </row>
    <row r="34" spans="1:4" ht="15" customHeight="1" x14ac:dyDescent="0.25">
      <c r="A34" s="512" t="s">
        <v>460</v>
      </c>
      <c r="B34" s="592">
        <v>23.9</v>
      </c>
      <c r="C34" s="593">
        <v>31.3</v>
      </c>
      <c r="D34" s="594">
        <v>25.8</v>
      </c>
    </row>
    <row r="35" spans="1:4" ht="15" customHeight="1" x14ac:dyDescent="0.25">
      <c r="A35" s="511" t="s">
        <v>461</v>
      </c>
      <c r="B35" s="592">
        <v>27</v>
      </c>
      <c r="C35" s="593">
        <v>44.2</v>
      </c>
      <c r="D35" s="594">
        <v>34</v>
      </c>
    </row>
    <row r="36" spans="1:4" ht="15" customHeight="1" x14ac:dyDescent="0.25">
      <c r="A36" s="512" t="s">
        <v>462</v>
      </c>
      <c r="B36" s="592">
        <v>29.3</v>
      </c>
      <c r="C36" s="593">
        <v>50</v>
      </c>
      <c r="D36" s="594">
        <v>37.1</v>
      </c>
    </row>
    <row r="37" spans="1:4" ht="15" customHeight="1" x14ac:dyDescent="0.25">
      <c r="A37" s="512" t="s">
        <v>463</v>
      </c>
      <c r="B37" s="592">
        <v>38.6</v>
      </c>
      <c r="C37" s="593">
        <v>48.7</v>
      </c>
      <c r="D37" s="594">
        <v>44.6</v>
      </c>
    </row>
    <row r="38" spans="1:4" ht="7.5" customHeight="1" x14ac:dyDescent="0.25">
      <c r="A38" s="575"/>
      <c r="B38" s="578"/>
      <c r="C38" s="577"/>
      <c r="D38" s="577"/>
    </row>
    <row r="39" spans="1:4" ht="15" customHeight="1" x14ac:dyDescent="0.25">
      <c r="A39" s="513" t="s">
        <v>464</v>
      </c>
      <c r="B39" s="582"/>
      <c r="C39" s="582"/>
      <c r="D39" s="582"/>
    </row>
    <row r="40" spans="1:4" ht="15" customHeight="1" x14ac:dyDescent="0.25">
      <c r="A40" s="575" t="s">
        <v>465</v>
      </c>
      <c r="B40" s="576">
        <v>32</v>
      </c>
      <c r="C40" s="577">
        <v>47.4</v>
      </c>
      <c r="D40" s="577">
        <v>39.4</v>
      </c>
    </row>
    <row r="41" spans="1:4" ht="15" customHeight="1" x14ac:dyDescent="0.25">
      <c r="A41" s="575" t="s">
        <v>466</v>
      </c>
      <c r="B41" s="576">
        <v>24.9</v>
      </c>
      <c r="C41" s="577">
        <v>39.700000000000003</v>
      </c>
      <c r="D41" s="577">
        <v>30</v>
      </c>
    </row>
    <row r="42" spans="1:4" ht="15" customHeight="1" x14ac:dyDescent="0.25">
      <c r="A42" s="573" t="s">
        <v>467</v>
      </c>
      <c r="B42" s="576">
        <v>27.6</v>
      </c>
      <c r="C42" s="574">
        <v>38.6</v>
      </c>
      <c r="D42" s="574">
        <v>30</v>
      </c>
    </row>
    <row r="43" spans="1:4" ht="7.5" customHeight="1" x14ac:dyDescent="0.25">
      <c r="A43" s="575"/>
      <c r="B43" s="578"/>
      <c r="C43" s="577"/>
      <c r="D43" s="577"/>
    </row>
    <row r="44" spans="1:4" ht="15" customHeight="1" x14ac:dyDescent="0.25">
      <c r="A44" s="513" t="s">
        <v>468</v>
      </c>
      <c r="B44" s="598"/>
      <c r="C44" s="582"/>
      <c r="D44" s="582"/>
    </row>
    <row r="45" spans="1:4" ht="15" customHeight="1" x14ac:dyDescent="0.25">
      <c r="A45" s="599" t="s">
        <v>151</v>
      </c>
      <c r="B45" s="600">
        <v>29</v>
      </c>
      <c r="C45" s="600">
        <v>43.3</v>
      </c>
      <c r="D45" s="601">
        <v>34.799999999999997</v>
      </c>
    </row>
    <row r="46" spans="1:4" ht="15" customHeight="1" x14ac:dyDescent="0.25">
      <c r="A46" s="602" t="s">
        <v>152</v>
      </c>
      <c r="B46" s="600">
        <v>29.1</v>
      </c>
      <c r="C46" s="600">
        <v>43.3</v>
      </c>
      <c r="D46" s="603">
        <v>35.1</v>
      </c>
    </row>
    <row r="47" spans="1:4" ht="15" customHeight="1" x14ac:dyDescent="0.25">
      <c r="A47" s="604" t="s">
        <v>469</v>
      </c>
      <c r="B47" s="578">
        <v>28.9</v>
      </c>
      <c r="C47" s="578">
        <v>42.3</v>
      </c>
      <c r="D47" s="465">
        <v>31.5</v>
      </c>
    </row>
    <row r="48" spans="1:4" ht="15" customHeight="1" x14ac:dyDescent="0.25">
      <c r="A48" s="604" t="s">
        <v>470</v>
      </c>
      <c r="B48" s="578">
        <v>24.7</v>
      </c>
      <c r="C48" s="578">
        <v>39.299999999999997</v>
      </c>
      <c r="D48" s="465">
        <v>34.200000000000003</v>
      </c>
    </row>
    <row r="49" spans="1:4" ht="15" customHeight="1" x14ac:dyDescent="0.25">
      <c r="A49" s="605" t="s">
        <v>471</v>
      </c>
      <c r="B49" s="578">
        <v>32.6</v>
      </c>
      <c r="C49" s="578">
        <v>47.3</v>
      </c>
      <c r="D49" s="465">
        <v>40.200000000000003</v>
      </c>
    </row>
    <row r="50" spans="1:4" ht="15" customHeight="1" x14ac:dyDescent="0.25">
      <c r="A50" s="604" t="s">
        <v>472</v>
      </c>
      <c r="B50" s="578">
        <v>30.2</v>
      </c>
      <c r="C50" s="578">
        <v>42.8</v>
      </c>
      <c r="D50" s="579">
        <v>33.299999999999997</v>
      </c>
    </row>
    <row r="51" spans="1:4" ht="15" customHeight="1" x14ac:dyDescent="0.25">
      <c r="A51" s="604" t="s">
        <v>473</v>
      </c>
      <c r="B51" s="578">
        <v>25.3</v>
      </c>
      <c r="C51" s="578">
        <v>41.9</v>
      </c>
      <c r="D51" s="579">
        <v>31.4</v>
      </c>
    </row>
    <row r="52" spans="1:4" ht="15" customHeight="1" x14ac:dyDescent="0.25">
      <c r="A52" s="602" t="s">
        <v>474</v>
      </c>
      <c r="B52" s="600">
        <v>27.9</v>
      </c>
      <c r="C52" s="600">
        <v>47.9</v>
      </c>
      <c r="D52" s="606">
        <v>33.1</v>
      </c>
    </row>
    <row r="53" spans="1:4" ht="15" customHeight="1" x14ac:dyDescent="0.25">
      <c r="A53" s="602" t="s">
        <v>475</v>
      </c>
      <c r="B53" s="600">
        <v>23.6</v>
      </c>
      <c r="C53" s="600">
        <v>41.7</v>
      </c>
      <c r="D53" s="606">
        <v>22.2</v>
      </c>
    </row>
    <row r="54" spans="1:4" ht="8.15" customHeight="1" thickBot="1" x14ac:dyDescent="0.3">
      <c r="A54" s="434"/>
      <c r="B54" s="471"/>
      <c r="C54" s="470"/>
      <c r="D54" s="470"/>
    </row>
    <row r="55" spans="1:4" ht="26.25" customHeight="1" thickTop="1" x14ac:dyDescent="0.25">
      <c r="A55" s="2619" t="s">
        <v>490</v>
      </c>
      <c r="B55" s="2619"/>
      <c r="C55" s="2619"/>
      <c r="D55" s="2619"/>
    </row>
    <row r="56" spans="1:4" x14ac:dyDescent="0.25">
      <c r="A56" s="455" t="s">
        <v>498</v>
      </c>
      <c r="B56" s="607"/>
      <c r="C56" s="607"/>
      <c r="D56" s="607"/>
    </row>
    <row r="57" spans="1:4" x14ac:dyDescent="0.25">
      <c r="A57" s="438" t="s">
        <v>410</v>
      </c>
      <c r="B57" s="608"/>
      <c r="C57" s="608"/>
      <c r="D57" s="608"/>
    </row>
    <row r="58" spans="1:4" ht="6.75" customHeight="1" x14ac:dyDescent="0.25">
      <c r="A58" s="443"/>
      <c r="B58" s="443"/>
      <c r="C58" s="443"/>
      <c r="D58" s="443"/>
    </row>
    <row r="59" spans="1:4" x14ac:dyDescent="0.25">
      <c r="A59" s="440" t="s">
        <v>76</v>
      </c>
      <c r="B59" s="443"/>
      <c r="C59" s="443"/>
      <c r="D59" s="443"/>
    </row>
    <row r="60" spans="1:4" x14ac:dyDescent="0.25">
      <c r="A60" s="609" t="s">
        <v>492</v>
      </c>
      <c r="B60" s="443"/>
      <c r="C60" s="443"/>
      <c r="D60" s="443"/>
    </row>
    <row r="61" spans="1:4" x14ac:dyDescent="0.25">
      <c r="A61" s="443"/>
      <c r="B61" s="443"/>
      <c r="C61" s="443"/>
      <c r="D61" s="443"/>
    </row>
    <row r="62" spans="1:4" x14ac:dyDescent="0.25">
      <c r="A62" s="443"/>
      <c r="B62" s="443"/>
      <c r="C62" s="443"/>
      <c r="D62" s="443"/>
    </row>
    <row r="63" spans="1:4" x14ac:dyDescent="0.25">
      <c r="A63" s="443"/>
      <c r="B63" s="443"/>
      <c r="C63" s="443"/>
      <c r="D63" s="443"/>
    </row>
    <row r="64" spans="1:4" x14ac:dyDescent="0.25">
      <c r="A64" s="443"/>
      <c r="B64" s="443"/>
      <c r="C64" s="443"/>
      <c r="D64" s="443"/>
    </row>
    <row r="65" spans="1:4" x14ac:dyDescent="0.25">
      <c r="A65" s="443"/>
      <c r="B65" s="443"/>
      <c r="C65" s="443"/>
      <c r="D65" s="443"/>
    </row>
    <row r="66" spans="1:4" x14ac:dyDescent="0.25">
      <c r="A66" s="443"/>
      <c r="B66" s="443"/>
      <c r="C66" s="443"/>
      <c r="D66" s="443"/>
    </row>
    <row r="67" spans="1:4" x14ac:dyDescent="0.25">
      <c r="A67" s="443"/>
      <c r="B67" s="443"/>
      <c r="C67" s="443"/>
      <c r="D67" s="443"/>
    </row>
    <row r="68" spans="1:4" x14ac:dyDescent="0.25">
      <c r="A68" s="443"/>
      <c r="B68" s="443"/>
      <c r="C68" s="443"/>
      <c r="D68" s="443"/>
    </row>
    <row r="76" spans="1:4" x14ac:dyDescent="0.25">
      <c r="C76" s="443"/>
      <c r="D76" s="443"/>
    </row>
  </sheetData>
  <mergeCells count="2">
    <mergeCell ref="A3:D3"/>
    <mergeCell ref="A55:D55"/>
  </mergeCells>
  <hyperlinks>
    <hyperlink ref="A60" r:id="rId1" xr:uid="{DD5A8BF6-EF37-4208-920D-75CA84EC0F96}"/>
    <hyperlink ref="A1" location="Índice!A1" display="Voltar ao índice" xr:uid="{02C04EDE-4CFD-4D7B-81FA-6471D464BECD}"/>
  </hyperlinks>
  <pageMargins left="0.70866141732283472" right="0.70866141732283472" top="0.27559055118110237" bottom="0.27559055118110237" header="0.19685039370078741" footer="0.19685039370078741"/>
  <pageSetup paperSize="9" scale="94"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CF086-EED7-4332-94C2-4EDF5763026D}">
  <dimension ref="A1:H32"/>
  <sheetViews>
    <sheetView workbookViewId="0"/>
  </sheetViews>
  <sheetFormatPr defaultColWidth="7.81640625" defaultRowHeight="10.5" x14ac:dyDescent="0.25"/>
  <cols>
    <col min="1" max="1" width="5.26953125" style="933" customWidth="1"/>
    <col min="2" max="2" width="9.54296875" style="948" customWidth="1"/>
    <col min="3" max="3" width="9.54296875" style="949" customWidth="1"/>
    <col min="4" max="4" width="4" style="933" customWidth="1"/>
    <col min="5" max="5" width="11.26953125" style="933" customWidth="1"/>
    <col min="6" max="6" width="10.453125" style="933" customWidth="1"/>
    <col min="7" max="7" width="11.81640625" style="933" customWidth="1"/>
    <col min="8" max="16384" width="7.81640625" style="933"/>
  </cols>
  <sheetData>
    <row r="1" spans="1:8" ht="13" x14ac:dyDescent="0.3">
      <c r="A1" s="407" t="s">
        <v>371</v>
      </c>
    </row>
    <row r="2" spans="1:8" ht="12.75" customHeight="1" x14ac:dyDescent="0.25">
      <c r="A2" s="2624" t="s">
        <v>787</v>
      </c>
      <c r="B2" s="2624"/>
      <c r="C2" s="2624"/>
      <c r="D2" s="2624"/>
      <c r="E2" s="2624"/>
      <c r="F2" s="2624"/>
      <c r="G2" s="2624"/>
    </row>
    <row r="3" spans="1:8" ht="21.75" customHeight="1" x14ac:dyDescent="0.25">
      <c r="A3" s="2625" t="s">
        <v>788</v>
      </c>
      <c r="B3" s="2625"/>
      <c r="C3" s="2625"/>
      <c r="D3" s="2625"/>
      <c r="E3" s="2625"/>
      <c r="F3" s="2625"/>
      <c r="G3" s="2625"/>
    </row>
    <row r="4" spans="1:8" ht="13" customHeight="1" x14ac:dyDescent="0.25">
      <c r="A4" s="431">
        <v>2022</v>
      </c>
      <c r="B4" s="431"/>
      <c r="C4" s="934"/>
      <c r="D4" s="431"/>
      <c r="E4" s="934"/>
      <c r="F4" s="934"/>
      <c r="G4" s="934"/>
    </row>
    <row r="5" spans="1:8" ht="21.75" customHeight="1" x14ac:dyDescent="0.25">
      <c r="A5" s="2626" t="s">
        <v>789</v>
      </c>
      <c r="B5" s="2626"/>
      <c r="C5" s="2626"/>
      <c r="D5" s="2626"/>
      <c r="E5" s="2626"/>
      <c r="F5" s="2627" t="s">
        <v>790</v>
      </c>
      <c r="G5" s="2626"/>
    </row>
    <row r="6" spans="1:8" ht="13" customHeight="1" x14ac:dyDescent="0.25">
      <c r="A6" s="934"/>
      <c r="B6" s="934"/>
      <c r="C6" s="934"/>
      <c r="D6" s="934"/>
      <c r="E6" s="934"/>
      <c r="F6" s="934"/>
      <c r="G6" s="934"/>
      <c r="H6" s="455"/>
    </row>
    <row r="7" spans="1:8" s="421" customFormat="1" ht="13" customHeight="1" x14ac:dyDescent="0.25">
      <c r="A7" s="421" t="s">
        <v>791</v>
      </c>
      <c r="B7" s="936"/>
      <c r="C7" s="934"/>
      <c r="E7" s="934"/>
      <c r="G7" s="937">
        <v>768</v>
      </c>
      <c r="H7" s="904"/>
    </row>
    <row r="8" spans="1:8" s="934" customFormat="1" ht="13" customHeight="1" x14ac:dyDescent="0.25">
      <c r="A8" s="934" t="s">
        <v>792</v>
      </c>
      <c r="B8" s="938"/>
      <c r="G8" s="458">
        <v>31</v>
      </c>
      <c r="H8" s="458"/>
    </row>
    <row r="9" spans="1:8" s="934" customFormat="1" ht="13" customHeight="1" x14ac:dyDescent="0.25">
      <c r="B9" s="938"/>
      <c r="G9" s="458"/>
      <c r="H9" s="458"/>
    </row>
    <row r="10" spans="1:8" s="934" customFormat="1" ht="13" customHeight="1" x14ac:dyDescent="0.25">
      <c r="A10" s="421" t="s">
        <v>793</v>
      </c>
      <c r="B10" s="938"/>
      <c r="G10" s="904">
        <f>+G12+G16</f>
        <v>737</v>
      </c>
      <c r="H10" s="458"/>
    </row>
    <row r="11" spans="1:8" s="934" customFormat="1" ht="13" customHeight="1" x14ac:dyDescent="0.25">
      <c r="A11" s="421"/>
      <c r="B11" s="938"/>
      <c r="H11" s="458"/>
    </row>
    <row r="12" spans="1:8" s="934" customFormat="1" ht="13" customHeight="1" x14ac:dyDescent="0.25">
      <c r="A12" s="939" t="s">
        <v>794</v>
      </c>
      <c r="B12" s="938"/>
      <c r="G12" s="904">
        <v>658</v>
      </c>
    </row>
    <row r="13" spans="1:8" s="934" customFormat="1" ht="13" customHeight="1" x14ac:dyDescent="0.25">
      <c r="A13" s="940" t="s">
        <v>795</v>
      </c>
      <c r="B13" s="938"/>
      <c r="G13" s="934">
        <v>424</v>
      </c>
    </row>
    <row r="14" spans="1:8" s="934" customFormat="1" ht="13" customHeight="1" x14ac:dyDescent="0.25">
      <c r="A14" s="940" t="s">
        <v>796</v>
      </c>
      <c r="B14" s="938"/>
      <c r="G14" s="934">
        <f>+G12-G13</f>
        <v>234</v>
      </c>
    </row>
    <row r="15" spans="1:8" s="934" customFormat="1" ht="13" customHeight="1" x14ac:dyDescent="0.25">
      <c r="A15" s="940"/>
      <c r="B15" s="938"/>
    </row>
    <row r="16" spans="1:8" s="934" customFormat="1" ht="13" customHeight="1" x14ac:dyDescent="0.25">
      <c r="A16" s="939" t="s">
        <v>797</v>
      </c>
      <c r="B16" s="938"/>
      <c r="G16" s="421">
        <f>SUM(G18:G20)</f>
        <v>79</v>
      </c>
    </row>
    <row r="17" spans="1:7" s="934" customFormat="1" ht="13" customHeight="1" x14ac:dyDescent="0.25">
      <c r="A17" s="940" t="s">
        <v>798</v>
      </c>
      <c r="B17" s="938"/>
    </row>
    <row r="18" spans="1:7" s="934" customFormat="1" ht="13" customHeight="1" x14ac:dyDescent="0.25">
      <c r="A18" s="940" t="s">
        <v>799</v>
      </c>
      <c r="B18" s="940" t="s">
        <v>800</v>
      </c>
      <c r="G18" s="934">
        <v>6</v>
      </c>
    </row>
    <row r="19" spans="1:7" s="934" customFormat="1" ht="13" customHeight="1" x14ac:dyDescent="0.25">
      <c r="A19" s="940" t="s">
        <v>801</v>
      </c>
      <c r="B19" s="940" t="s">
        <v>802</v>
      </c>
      <c r="G19" s="934">
        <v>48</v>
      </c>
    </row>
    <row r="20" spans="1:7" s="934" customFormat="1" ht="13" customHeight="1" x14ac:dyDescent="0.25">
      <c r="A20" s="940"/>
      <c r="B20" s="940" t="s">
        <v>803</v>
      </c>
      <c r="G20" s="934">
        <v>25</v>
      </c>
    </row>
    <row r="21" spans="1:7" s="455" customFormat="1" ht="7" customHeight="1" thickBot="1" x14ac:dyDescent="0.3">
      <c r="A21" s="941"/>
      <c r="B21" s="941"/>
      <c r="C21" s="941"/>
      <c r="D21" s="941"/>
      <c r="E21" s="941"/>
      <c r="F21" s="941"/>
      <c r="G21" s="941"/>
    </row>
    <row r="22" spans="1:7" ht="13" customHeight="1" thickTop="1" x14ac:dyDescent="0.25">
      <c r="A22" s="2628" t="s">
        <v>804</v>
      </c>
      <c r="B22" s="2628"/>
      <c r="C22" s="2628"/>
      <c r="D22" s="2628"/>
      <c r="E22" s="2628"/>
      <c r="F22" s="2628"/>
      <c r="G22" s="2628"/>
    </row>
    <row r="23" spans="1:7" ht="13" customHeight="1" x14ac:dyDescent="0.25">
      <c r="A23" s="942" t="s">
        <v>805</v>
      </c>
      <c r="B23" s="943"/>
      <c r="C23" s="938"/>
      <c r="D23" s="938"/>
      <c r="E23" s="944"/>
      <c r="F23" s="944"/>
    </row>
    <row r="24" spans="1:7" ht="13" customHeight="1" x14ac:dyDescent="0.25">
      <c r="A24" s="945" t="s">
        <v>806</v>
      </c>
      <c r="B24" s="943"/>
      <c r="C24" s="938"/>
      <c r="D24" s="938"/>
      <c r="E24" s="944"/>
      <c r="F24" s="944"/>
    </row>
    <row r="25" spans="1:7" ht="13" customHeight="1" x14ac:dyDescent="0.25">
      <c r="A25" s="945" t="s">
        <v>807</v>
      </c>
      <c r="B25" s="943"/>
      <c r="C25" s="938"/>
      <c r="D25" s="938"/>
      <c r="E25" s="944"/>
      <c r="F25" s="944"/>
    </row>
    <row r="26" spans="1:7" ht="13" customHeight="1" x14ac:dyDescent="0.25">
      <c r="A26" s="945" t="s">
        <v>808</v>
      </c>
      <c r="B26" s="943"/>
      <c r="C26" s="938"/>
      <c r="D26" s="938"/>
      <c r="E26" s="944"/>
      <c r="F26" s="944"/>
    </row>
    <row r="27" spans="1:7" ht="13" customHeight="1" x14ac:dyDescent="0.25">
      <c r="A27" s="945" t="s">
        <v>809</v>
      </c>
      <c r="B27" s="943"/>
      <c r="C27" s="938"/>
      <c r="D27" s="938"/>
      <c r="E27" s="944"/>
      <c r="F27" s="944"/>
    </row>
    <row r="28" spans="1:7" ht="13" customHeight="1" x14ac:dyDescent="0.25">
      <c r="A28" s="946" t="s">
        <v>810</v>
      </c>
      <c r="B28" s="947"/>
      <c r="C28" s="947"/>
      <c r="D28" s="947"/>
      <c r="E28" s="934"/>
      <c r="F28" s="934"/>
      <c r="G28" s="934"/>
    </row>
    <row r="29" spans="1:7" x14ac:dyDescent="0.25">
      <c r="A29" s="934"/>
      <c r="B29" s="938"/>
      <c r="C29" s="944"/>
      <c r="D29" s="934"/>
      <c r="E29" s="934"/>
      <c r="F29" s="934"/>
      <c r="G29" s="934"/>
    </row>
    <row r="30" spans="1:7" x14ac:dyDescent="0.25">
      <c r="A30" s="934"/>
      <c r="B30" s="938"/>
      <c r="C30" s="944"/>
      <c r="D30" s="934"/>
      <c r="E30" s="934"/>
      <c r="F30" s="934"/>
      <c r="G30" s="934"/>
    </row>
    <row r="31" spans="1:7" x14ac:dyDescent="0.25">
      <c r="A31" s="934"/>
      <c r="B31" s="938"/>
      <c r="C31" s="944"/>
      <c r="D31" s="934"/>
      <c r="E31" s="934"/>
      <c r="F31" s="934"/>
      <c r="G31" s="934"/>
    </row>
    <row r="32" spans="1:7" x14ac:dyDescent="0.25">
      <c r="A32" s="934"/>
      <c r="B32" s="938"/>
      <c r="C32" s="944"/>
      <c r="D32" s="934"/>
      <c r="E32" s="934"/>
      <c r="F32" s="934"/>
      <c r="G32" s="934"/>
    </row>
  </sheetData>
  <mergeCells count="5">
    <mergeCell ref="A2:G2"/>
    <mergeCell ref="A3:G3"/>
    <mergeCell ref="A5:E5"/>
    <mergeCell ref="F5:G5"/>
    <mergeCell ref="A22:G22"/>
  </mergeCells>
  <hyperlinks>
    <hyperlink ref="A1" location="Índice!A1" display="Voltar ao índice" xr:uid="{ABD9D178-4398-4831-BBA1-4B895721A1DD}"/>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F5E51-973B-4EE8-9897-DAFBAB6AB32F}">
  <dimension ref="A1:L31"/>
  <sheetViews>
    <sheetView zoomScaleNormal="100" workbookViewId="0"/>
  </sheetViews>
  <sheetFormatPr defaultColWidth="7.81640625" defaultRowHeight="10.5" x14ac:dyDescent="0.25"/>
  <cols>
    <col min="1" max="1" width="3.1796875" style="933" customWidth="1"/>
    <col min="2" max="2" width="31.26953125" style="933" customWidth="1"/>
    <col min="3" max="3" width="7.7265625" style="948" customWidth="1"/>
    <col min="4" max="7" width="7.7265625" style="933" customWidth="1"/>
    <col min="8" max="8" width="9.81640625" style="933" customWidth="1"/>
    <col min="9" max="16384" width="7.81640625" style="933"/>
  </cols>
  <sheetData>
    <row r="1" spans="1:9" ht="13" x14ac:dyDescent="0.3">
      <c r="A1" s="407" t="s">
        <v>371</v>
      </c>
    </row>
    <row r="2" spans="1:9" ht="12.75" customHeight="1" x14ac:dyDescent="0.25">
      <c r="A2" s="2624" t="s">
        <v>811</v>
      </c>
      <c r="B2" s="2624"/>
      <c r="C2" s="2624"/>
      <c r="D2" s="2624"/>
      <c r="E2" s="2624"/>
      <c r="F2" s="2624"/>
      <c r="G2" s="2624"/>
      <c r="H2" s="2624"/>
    </row>
    <row r="3" spans="1:9" ht="21.75" customHeight="1" x14ac:dyDescent="0.25">
      <c r="A3" s="2625" t="s">
        <v>812</v>
      </c>
      <c r="B3" s="2625"/>
      <c r="C3" s="2625"/>
      <c r="D3" s="2625"/>
      <c r="E3" s="2625"/>
      <c r="F3" s="2625"/>
      <c r="G3" s="2625"/>
      <c r="H3" s="2625"/>
    </row>
    <row r="4" spans="1:9" ht="13" customHeight="1" x14ac:dyDescent="0.25">
      <c r="A4" s="2629">
        <v>2022</v>
      </c>
      <c r="B4" s="2630"/>
      <c r="C4" s="938"/>
      <c r="D4" s="944"/>
      <c r="E4" s="951"/>
      <c r="F4" s="952"/>
      <c r="G4" s="934"/>
      <c r="H4" s="953" t="s">
        <v>510</v>
      </c>
    </row>
    <row r="5" spans="1:9" ht="38.25" customHeight="1" x14ac:dyDescent="0.25">
      <c r="A5" s="2631" t="s">
        <v>813</v>
      </c>
      <c r="B5" s="2632"/>
      <c r="C5" s="954" t="s">
        <v>814</v>
      </c>
      <c r="D5" s="955" t="s">
        <v>815</v>
      </c>
      <c r="E5" s="956" t="s">
        <v>816</v>
      </c>
      <c r="F5" s="955" t="s">
        <v>817</v>
      </c>
      <c r="G5" s="957" t="s">
        <v>818</v>
      </c>
      <c r="H5" s="958" t="s">
        <v>819</v>
      </c>
    </row>
    <row r="6" spans="1:9" ht="13" customHeight="1" x14ac:dyDescent="0.25">
      <c r="A6" s="959"/>
      <c r="B6" s="959"/>
      <c r="C6" s="960"/>
      <c r="D6" s="961"/>
      <c r="E6" s="961"/>
      <c r="F6" s="961"/>
      <c r="G6" s="961"/>
      <c r="H6" s="961"/>
      <c r="I6" s="962"/>
    </row>
    <row r="7" spans="1:9" s="421" customFormat="1" ht="15.75" customHeight="1" x14ac:dyDescent="0.25">
      <c r="A7" s="421" t="s">
        <v>0</v>
      </c>
      <c r="B7" s="963"/>
      <c r="C7" s="964">
        <v>658</v>
      </c>
      <c r="D7" s="965">
        <v>593</v>
      </c>
      <c r="E7" s="965">
        <v>496</v>
      </c>
      <c r="F7" s="965">
        <v>533</v>
      </c>
      <c r="G7" s="965">
        <v>520</v>
      </c>
      <c r="H7" s="965">
        <v>424</v>
      </c>
    </row>
    <row r="8" spans="1:9" s="421" customFormat="1" ht="15.75" customHeight="1" x14ac:dyDescent="0.25"/>
    <row r="9" spans="1:9" s="934" customFormat="1" ht="15.75" customHeight="1" x14ac:dyDescent="0.25">
      <c r="B9" s="934" t="s">
        <v>820</v>
      </c>
      <c r="C9" s="608">
        <v>128</v>
      </c>
      <c r="D9" s="608">
        <v>122</v>
      </c>
      <c r="E9" s="608">
        <v>95</v>
      </c>
      <c r="F9" s="608">
        <v>112</v>
      </c>
      <c r="G9" s="608">
        <v>110</v>
      </c>
      <c r="H9" s="608">
        <v>85</v>
      </c>
    </row>
    <row r="10" spans="1:9" s="934" customFormat="1" ht="15.75" customHeight="1" x14ac:dyDescent="0.25">
      <c r="B10" s="934" t="s">
        <v>821</v>
      </c>
      <c r="C10" s="966">
        <v>56</v>
      </c>
      <c r="D10" s="967">
        <v>55</v>
      </c>
      <c r="E10" s="967">
        <v>45</v>
      </c>
      <c r="F10" s="967">
        <v>47</v>
      </c>
      <c r="G10" s="967">
        <v>50</v>
      </c>
      <c r="H10" s="967">
        <v>37</v>
      </c>
    </row>
    <row r="11" spans="1:9" s="934" customFormat="1" ht="15.75" customHeight="1" x14ac:dyDescent="0.25">
      <c r="B11" s="431" t="s">
        <v>822</v>
      </c>
      <c r="C11" s="966">
        <v>14</v>
      </c>
      <c r="D11" s="967">
        <v>13</v>
      </c>
      <c r="E11" s="967">
        <v>10</v>
      </c>
      <c r="F11" s="967">
        <v>13</v>
      </c>
      <c r="G11" s="967">
        <v>11</v>
      </c>
      <c r="H11" s="967">
        <v>10</v>
      </c>
    </row>
    <row r="12" spans="1:9" s="934" customFormat="1" ht="15.75" customHeight="1" x14ac:dyDescent="0.25">
      <c r="B12" s="431" t="s">
        <v>823</v>
      </c>
      <c r="C12" s="966">
        <v>38</v>
      </c>
      <c r="D12" s="967">
        <v>37</v>
      </c>
      <c r="E12" s="967">
        <v>33</v>
      </c>
      <c r="F12" s="967">
        <v>34</v>
      </c>
      <c r="G12" s="967">
        <v>31</v>
      </c>
      <c r="H12" s="967">
        <v>27</v>
      </c>
    </row>
    <row r="13" spans="1:9" s="934" customFormat="1" ht="15.75" customHeight="1" x14ac:dyDescent="0.25">
      <c r="B13" s="431" t="s">
        <v>824</v>
      </c>
      <c r="C13" s="966">
        <v>117</v>
      </c>
      <c r="D13" s="967">
        <v>95</v>
      </c>
      <c r="E13" s="967">
        <v>75</v>
      </c>
      <c r="F13" s="967">
        <v>82</v>
      </c>
      <c r="G13" s="967">
        <v>78</v>
      </c>
      <c r="H13" s="967">
        <v>60</v>
      </c>
    </row>
    <row r="14" spans="1:9" s="934" customFormat="1" ht="15.75" customHeight="1" x14ac:dyDescent="0.25">
      <c r="B14" s="431" t="s">
        <v>825</v>
      </c>
      <c r="C14" s="966">
        <v>111</v>
      </c>
      <c r="D14" s="967">
        <v>92</v>
      </c>
      <c r="E14" s="967">
        <v>72</v>
      </c>
      <c r="F14" s="967">
        <v>79</v>
      </c>
      <c r="G14" s="967">
        <v>75</v>
      </c>
      <c r="H14" s="967">
        <v>59</v>
      </c>
    </row>
    <row r="15" spans="1:9" s="934" customFormat="1" ht="15.75" customHeight="1" x14ac:dyDescent="0.25">
      <c r="B15" s="431" t="s">
        <v>826</v>
      </c>
      <c r="C15" s="966">
        <v>72</v>
      </c>
      <c r="D15" s="967">
        <v>68</v>
      </c>
      <c r="E15" s="967">
        <v>62</v>
      </c>
      <c r="F15" s="967">
        <v>64</v>
      </c>
      <c r="G15" s="967">
        <v>62</v>
      </c>
      <c r="H15" s="967">
        <v>54</v>
      </c>
    </row>
    <row r="16" spans="1:9" s="934" customFormat="1" ht="15.75" customHeight="1" x14ac:dyDescent="0.25">
      <c r="B16" s="431" t="s">
        <v>827</v>
      </c>
      <c r="C16" s="967">
        <v>80</v>
      </c>
      <c r="D16" s="967">
        <v>76</v>
      </c>
      <c r="E16" s="967">
        <v>73</v>
      </c>
      <c r="F16" s="967">
        <v>71</v>
      </c>
      <c r="G16" s="967">
        <v>71</v>
      </c>
      <c r="H16" s="967">
        <v>66</v>
      </c>
    </row>
    <row r="17" spans="1:12" s="934" customFormat="1" ht="15.75" customHeight="1" x14ac:dyDescent="0.25">
      <c r="B17" s="431" t="s">
        <v>828</v>
      </c>
      <c r="C17" s="967">
        <v>23</v>
      </c>
      <c r="D17" s="967">
        <v>21</v>
      </c>
      <c r="E17" s="967">
        <v>18</v>
      </c>
      <c r="F17" s="967">
        <v>18</v>
      </c>
      <c r="G17" s="967">
        <v>19</v>
      </c>
      <c r="H17" s="967">
        <v>15</v>
      </c>
    </row>
    <row r="18" spans="1:12" s="934" customFormat="1" ht="15.75" customHeight="1" x14ac:dyDescent="0.25">
      <c r="B18" s="934" t="s">
        <v>829</v>
      </c>
      <c r="C18" s="967">
        <v>19</v>
      </c>
      <c r="D18" s="967">
        <v>14</v>
      </c>
      <c r="E18" s="967">
        <v>13</v>
      </c>
      <c r="F18" s="967">
        <v>13</v>
      </c>
      <c r="G18" s="967">
        <v>13</v>
      </c>
      <c r="H18" s="967">
        <v>11</v>
      </c>
    </row>
    <row r="19" spans="1:12" ht="6.75" customHeight="1" thickBot="1" x14ac:dyDescent="0.3">
      <c r="A19" s="968"/>
      <c r="B19" s="968"/>
      <c r="C19" s="969"/>
      <c r="D19" s="970"/>
      <c r="E19" s="970"/>
      <c r="F19" s="970"/>
      <c r="G19" s="970"/>
      <c r="H19" s="970"/>
    </row>
    <row r="20" spans="1:12" ht="13" customHeight="1" thickTop="1" x14ac:dyDescent="0.25">
      <c r="A20" s="431" t="s">
        <v>804</v>
      </c>
      <c r="B20" s="431"/>
      <c r="C20" s="431"/>
      <c r="D20" s="431"/>
      <c r="E20" s="431"/>
      <c r="F20" s="431"/>
      <c r="G20" s="431"/>
      <c r="H20" s="431"/>
      <c r="I20" s="431"/>
      <c r="J20" s="431"/>
      <c r="K20" s="431"/>
    </row>
    <row r="21" spans="1:12" ht="13" customHeight="1" x14ac:dyDescent="0.25">
      <c r="A21" s="942" t="s">
        <v>805</v>
      </c>
      <c r="B21" s="943"/>
      <c r="C21" s="938"/>
      <c r="D21" s="938"/>
      <c r="E21" s="944"/>
      <c r="F21" s="944"/>
      <c r="G21" s="944"/>
      <c r="H21" s="944"/>
    </row>
    <row r="22" spans="1:12" ht="13" customHeight="1" x14ac:dyDescent="0.25">
      <c r="A22" s="945" t="s">
        <v>806</v>
      </c>
      <c r="B22" s="943"/>
      <c r="C22" s="938"/>
      <c r="D22" s="938"/>
      <c r="E22" s="944"/>
      <c r="F22" s="944"/>
      <c r="G22" s="944"/>
      <c r="H22" s="944"/>
    </row>
    <row r="23" spans="1:12" ht="13" customHeight="1" x14ac:dyDescent="0.25">
      <c r="A23" s="945" t="s">
        <v>807</v>
      </c>
      <c r="B23" s="943"/>
      <c r="C23" s="938"/>
      <c r="D23" s="938"/>
      <c r="E23" s="944"/>
      <c r="F23" s="944"/>
      <c r="G23" s="944"/>
      <c r="H23" s="944"/>
    </row>
    <row r="24" spans="1:12" ht="13" customHeight="1" x14ac:dyDescent="0.25">
      <c r="A24" s="945" t="s">
        <v>808</v>
      </c>
      <c r="B24" s="943"/>
      <c r="C24" s="938"/>
      <c r="D24" s="938"/>
      <c r="E24" s="944"/>
      <c r="F24" s="944"/>
      <c r="G24" s="944"/>
      <c r="H24" s="944"/>
    </row>
    <row r="25" spans="1:12" ht="13" customHeight="1" x14ac:dyDescent="0.25">
      <c r="A25" s="945" t="s">
        <v>809</v>
      </c>
      <c r="B25" s="943"/>
      <c r="C25" s="938"/>
      <c r="D25" s="938"/>
      <c r="E25" s="944"/>
      <c r="F25" s="944"/>
      <c r="G25" s="944"/>
      <c r="H25" s="944"/>
    </row>
    <row r="26" spans="1:12" ht="13" customHeight="1" x14ac:dyDescent="0.25">
      <c r="A26" s="2633" t="s">
        <v>830</v>
      </c>
      <c r="B26" s="2633"/>
      <c r="C26" s="2633"/>
      <c r="D26" s="2633"/>
      <c r="E26" s="2633"/>
      <c r="F26" s="934"/>
      <c r="G26" s="934"/>
      <c r="H26" s="934"/>
      <c r="I26" s="934"/>
      <c r="J26" s="934"/>
      <c r="K26" s="934"/>
    </row>
    <row r="27" spans="1:12" ht="9.75" customHeight="1" x14ac:dyDescent="0.25">
      <c r="A27" s="934"/>
      <c r="B27" s="934"/>
      <c r="C27" s="938"/>
      <c r="D27" s="944"/>
      <c r="E27" s="944"/>
      <c r="F27" s="934"/>
      <c r="G27" s="934"/>
      <c r="H27" s="934"/>
    </row>
    <row r="28" spans="1:12" s="828" customFormat="1" ht="12" customHeight="1" x14ac:dyDescent="0.25">
      <c r="A28" s="640" t="s">
        <v>76</v>
      </c>
      <c r="B28" s="971"/>
      <c r="C28" s="972"/>
      <c r="D28" s="971"/>
      <c r="E28" s="971"/>
      <c r="F28" s="971"/>
      <c r="G28" s="971"/>
      <c r="H28" s="971"/>
      <c r="I28" s="971"/>
      <c r="J28" s="971"/>
      <c r="K28" s="973"/>
      <c r="L28" s="973"/>
    </row>
    <row r="29" spans="1:12" s="828" customFormat="1" ht="10.5" customHeight="1" x14ac:dyDescent="0.25">
      <c r="A29" s="974" t="s">
        <v>831</v>
      </c>
      <c r="B29" s="971"/>
      <c r="C29" s="972"/>
      <c r="D29" s="971"/>
      <c r="E29" s="971"/>
      <c r="F29" s="971"/>
      <c r="G29" s="971"/>
      <c r="H29" s="971"/>
      <c r="I29" s="971"/>
      <c r="J29" s="971"/>
      <c r="K29" s="973"/>
      <c r="L29" s="973"/>
    </row>
    <row r="30" spans="1:12" x14ac:dyDescent="0.25">
      <c r="A30" s="934"/>
      <c r="B30" s="934"/>
      <c r="C30" s="938"/>
      <c r="D30" s="934"/>
      <c r="E30" s="934"/>
      <c r="F30" s="934"/>
      <c r="G30" s="934"/>
      <c r="H30" s="934"/>
    </row>
    <row r="31" spans="1:12" x14ac:dyDescent="0.25">
      <c r="A31" s="934"/>
      <c r="B31" s="934"/>
      <c r="C31" s="938"/>
      <c r="D31" s="934"/>
      <c r="E31" s="934"/>
      <c r="F31" s="934"/>
      <c r="G31" s="934"/>
      <c r="H31" s="934"/>
    </row>
  </sheetData>
  <mergeCells count="5">
    <mergeCell ref="A2:H2"/>
    <mergeCell ref="A3:H3"/>
    <mergeCell ref="A4:B4"/>
    <mergeCell ref="A5:B5"/>
    <mergeCell ref="A26:E26"/>
  </mergeCells>
  <hyperlinks>
    <hyperlink ref="A29" r:id="rId1" xr:uid="{84D6CC22-2D19-4848-B73E-6E217AAF4338}"/>
    <hyperlink ref="A1" location="Índice!A1" display="Voltar ao índice" xr:uid="{89CF3480-8DB2-4616-94E2-39553FE1FE26}"/>
  </hyperlinks>
  <pageMargins left="0.78740157480314965" right="0.78740157480314965" top="1.1811023622047245" bottom="0.78740157480314965" header="0" footer="0"/>
  <pageSetup paperSize="9" orientation="portrait" verticalDpi="300" r:id="rId2"/>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C0364-B001-454A-9C22-32F44B41EBF9}">
  <dimension ref="A1:K24"/>
  <sheetViews>
    <sheetView showGridLines="0" workbookViewId="0"/>
  </sheetViews>
  <sheetFormatPr defaultColWidth="7.81640625" defaultRowHeight="10.5" x14ac:dyDescent="0.25"/>
  <cols>
    <col min="1" max="1" width="33.26953125" style="517" customWidth="1"/>
    <col min="2" max="2" width="11" style="517" customWidth="1"/>
    <col min="3" max="3" width="11" style="975" customWidth="1"/>
    <col min="4" max="4" width="11" style="976" customWidth="1"/>
    <col min="5" max="5" width="11" style="517" customWidth="1"/>
    <col min="6" max="6" width="9.7265625" style="517" customWidth="1"/>
    <col min="7" max="16384" width="7.81640625" style="517"/>
  </cols>
  <sheetData>
    <row r="1" spans="1:8" ht="13" x14ac:dyDescent="0.3">
      <c r="A1" s="407" t="s">
        <v>371</v>
      </c>
      <c r="B1" s="975"/>
      <c r="C1" s="976"/>
      <c r="D1" s="517"/>
    </row>
    <row r="2" spans="1:8" ht="12.75" customHeight="1" x14ac:dyDescent="0.25">
      <c r="A2" s="977" t="s">
        <v>832</v>
      </c>
      <c r="B2" s="977"/>
      <c r="C2" s="977"/>
      <c r="D2" s="977"/>
    </row>
    <row r="3" spans="1:8" ht="21.75" customHeight="1" x14ac:dyDescent="0.25">
      <c r="A3" s="2634" t="s">
        <v>833</v>
      </c>
      <c r="B3" s="2634"/>
      <c r="C3" s="2634"/>
      <c r="D3" s="2634"/>
      <c r="E3" s="475"/>
    </row>
    <row r="4" spans="1:8" ht="13" customHeight="1" x14ac:dyDescent="0.25">
      <c r="A4" s="431">
        <v>2022</v>
      </c>
      <c r="B4" s="938"/>
      <c r="C4" s="951"/>
      <c r="D4" s="953" t="s">
        <v>510</v>
      </c>
    </row>
    <row r="5" spans="1:8" ht="21" customHeight="1" x14ac:dyDescent="0.25">
      <c r="A5" s="2635" t="s">
        <v>813</v>
      </c>
      <c r="B5" s="2627" t="s">
        <v>834</v>
      </c>
      <c r="C5" s="2626"/>
      <c r="D5" s="2626"/>
      <c r="E5" s="978"/>
      <c r="F5" s="978"/>
      <c r="G5" s="978"/>
      <c r="H5" s="978"/>
    </row>
    <row r="6" spans="1:8" ht="25.5" customHeight="1" x14ac:dyDescent="0.25">
      <c r="A6" s="2632"/>
      <c r="B6" s="958" t="s">
        <v>0</v>
      </c>
      <c r="C6" s="958" t="s">
        <v>835</v>
      </c>
      <c r="D6" s="958" t="s">
        <v>836</v>
      </c>
      <c r="E6" s="475"/>
    </row>
    <row r="7" spans="1:8" ht="13" customHeight="1" x14ac:dyDescent="0.25">
      <c r="A7" s="934"/>
      <c r="B7" s="938"/>
      <c r="C7" s="944"/>
      <c r="D7" s="475"/>
      <c r="E7" s="475"/>
    </row>
    <row r="8" spans="1:8" s="421" customFormat="1" ht="15.75" customHeight="1" x14ac:dyDescent="0.25">
      <c r="A8" s="421" t="s">
        <v>0</v>
      </c>
      <c r="B8" s="965">
        <v>424</v>
      </c>
      <c r="C8" s="965">
        <v>415</v>
      </c>
      <c r="D8" s="965">
        <v>9</v>
      </c>
      <c r="E8" s="965"/>
      <c r="F8" s="965"/>
      <c r="G8" s="965"/>
    </row>
    <row r="9" spans="1:8" s="421" customFormat="1" ht="15.75" customHeight="1" x14ac:dyDescent="0.25"/>
    <row r="10" spans="1:8" s="934" customFormat="1" ht="15.75" customHeight="1" x14ac:dyDescent="0.25">
      <c r="A10" s="493" t="s">
        <v>820</v>
      </c>
      <c r="B10" s="979">
        <v>85</v>
      </c>
      <c r="C10" s="967">
        <v>85</v>
      </c>
      <c r="D10" s="967">
        <v>0</v>
      </c>
      <c r="E10" s="967"/>
      <c r="F10" s="967"/>
      <c r="G10" s="967"/>
    </row>
    <row r="11" spans="1:8" s="934" customFormat="1" ht="15.75" customHeight="1" x14ac:dyDescent="0.25">
      <c r="A11" s="493" t="s">
        <v>821</v>
      </c>
      <c r="B11" s="979">
        <v>37</v>
      </c>
      <c r="C11" s="967">
        <v>37</v>
      </c>
      <c r="D11" s="967">
        <v>0</v>
      </c>
      <c r="E11" s="967"/>
      <c r="F11" s="967"/>
      <c r="G11" s="967"/>
    </row>
    <row r="12" spans="1:8" s="934" customFormat="1" ht="15.75" customHeight="1" x14ac:dyDescent="0.25">
      <c r="A12" s="493" t="s">
        <v>822</v>
      </c>
      <c r="B12" s="979">
        <v>10</v>
      </c>
      <c r="C12" s="967">
        <v>10</v>
      </c>
      <c r="D12" s="967">
        <v>0</v>
      </c>
      <c r="E12" s="967"/>
      <c r="F12" s="967"/>
      <c r="G12" s="967"/>
    </row>
    <row r="13" spans="1:8" s="934" customFormat="1" ht="15.75" customHeight="1" x14ac:dyDescent="0.25">
      <c r="A13" s="493" t="s">
        <v>823</v>
      </c>
      <c r="B13" s="979">
        <v>27</v>
      </c>
      <c r="C13" s="967">
        <v>26</v>
      </c>
      <c r="D13" s="967">
        <v>1</v>
      </c>
      <c r="E13" s="967"/>
      <c r="F13" s="967"/>
      <c r="G13" s="967"/>
    </row>
    <row r="14" spans="1:8" s="934" customFormat="1" ht="15.75" customHeight="1" x14ac:dyDescent="0.25">
      <c r="A14" s="493" t="s">
        <v>824</v>
      </c>
      <c r="B14" s="979">
        <v>60</v>
      </c>
      <c r="C14" s="967">
        <v>60</v>
      </c>
      <c r="D14" s="967">
        <v>0</v>
      </c>
      <c r="E14" s="967"/>
      <c r="F14" s="967"/>
      <c r="G14" s="967"/>
    </row>
    <row r="15" spans="1:8" s="934" customFormat="1" ht="15.75" customHeight="1" x14ac:dyDescent="0.25">
      <c r="A15" s="493" t="s">
        <v>825</v>
      </c>
      <c r="B15" s="979">
        <v>59</v>
      </c>
      <c r="C15" s="967">
        <v>57</v>
      </c>
      <c r="D15" s="967">
        <v>2</v>
      </c>
      <c r="E15" s="967"/>
      <c r="F15" s="967"/>
      <c r="G15" s="967"/>
    </row>
    <row r="16" spans="1:8" s="934" customFormat="1" ht="15.75" customHeight="1" x14ac:dyDescent="0.25">
      <c r="A16" s="493" t="s">
        <v>826</v>
      </c>
      <c r="B16" s="979">
        <v>54</v>
      </c>
      <c r="C16" s="967">
        <v>53</v>
      </c>
      <c r="D16" s="967">
        <v>1</v>
      </c>
      <c r="E16" s="967"/>
      <c r="F16" s="967"/>
      <c r="G16" s="967"/>
    </row>
    <row r="17" spans="1:11" s="934" customFormat="1" ht="15.75" customHeight="1" x14ac:dyDescent="0.25">
      <c r="A17" s="493" t="s">
        <v>827</v>
      </c>
      <c r="B17" s="979">
        <v>66</v>
      </c>
      <c r="C17" s="967">
        <v>62</v>
      </c>
      <c r="D17" s="967">
        <v>4</v>
      </c>
      <c r="E17" s="967"/>
      <c r="F17" s="967"/>
      <c r="G17" s="967"/>
    </row>
    <row r="18" spans="1:11" s="934" customFormat="1" ht="15.75" customHeight="1" x14ac:dyDescent="0.25">
      <c r="A18" s="493" t="s">
        <v>828</v>
      </c>
      <c r="B18" s="979">
        <v>15</v>
      </c>
      <c r="C18" s="967">
        <v>14</v>
      </c>
      <c r="D18" s="967">
        <v>1</v>
      </c>
      <c r="E18" s="967"/>
      <c r="F18" s="967"/>
      <c r="G18" s="967"/>
    </row>
    <row r="19" spans="1:11" s="934" customFormat="1" ht="15.75" customHeight="1" x14ac:dyDescent="0.25">
      <c r="A19" s="493" t="s">
        <v>829</v>
      </c>
      <c r="B19" s="979">
        <v>11</v>
      </c>
      <c r="C19" s="967">
        <v>11</v>
      </c>
      <c r="D19" s="967">
        <v>0</v>
      </c>
      <c r="E19" s="967"/>
      <c r="F19" s="967"/>
      <c r="G19" s="967"/>
    </row>
    <row r="20" spans="1:11" ht="7" customHeight="1" thickBot="1" x14ac:dyDescent="0.3">
      <c r="A20" s="968"/>
      <c r="B20" s="980"/>
      <c r="C20" s="970"/>
      <c r="D20" s="970"/>
    </row>
    <row r="21" spans="1:11" ht="13" customHeight="1" thickTop="1" x14ac:dyDescent="0.25">
      <c r="A21" s="2633" t="s">
        <v>830</v>
      </c>
      <c r="B21" s="2633"/>
      <c r="C21" s="2633"/>
      <c r="D21" s="2633"/>
      <c r="E21" s="2633"/>
      <c r="F21" s="981"/>
    </row>
    <row r="22" spans="1:11" ht="9" customHeight="1" x14ac:dyDescent="0.25">
      <c r="A22" s="904"/>
      <c r="B22" s="904"/>
      <c r="C22" s="904"/>
      <c r="D22" s="904"/>
      <c r="F22" s="981"/>
    </row>
    <row r="23" spans="1:11" s="828" customFormat="1" ht="12" customHeight="1" x14ac:dyDescent="0.25">
      <c r="A23" s="640" t="s">
        <v>76</v>
      </c>
      <c r="B23" s="972"/>
      <c r="C23" s="971"/>
      <c r="D23" s="971"/>
      <c r="E23" s="971"/>
      <c r="F23" s="971"/>
      <c r="G23" s="971"/>
      <c r="H23" s="971"/>
      <c r="I23" s="971"/>
      <c r="J23" s="973"/>
      <c r="K23" s="973"/>
    </row>
    <row r="24" spans="1:11" s="828" customFormat="1" ht="12" customHeight="1" x14ac:dyDescent="0.25">
      <c r="A24" s="982" t="s">
        <v>831</v>
      </c>
      <c r="B24" s="972"/>
      <c r="C24" s="971"/>
      <c r="D24" s="971"/>
      <c r="E24" s="971"/>
      <c r="F24" s="971"/>
      <c r="G24" s="971"/>
      <c r="H24" s="971"/>
      <c r="I24" s="971"/>
      <c r="J24" s="973"/>
      <c r="K24" s="973"/>
    </row>
  </sheetData>
  <mergeCells count="4">
    <mergeCell ref="A3:D3"/>
    <mergeCell ref="A5:A6"/>
    <mergeCell ref="B5:D5"/>
    <mergeCell ref="A21:E21"/>
  </mergeCells>
  <hyperlinks>
    <hyperlink ref="A24" r:id="rId1" xr:uid="{98EA4FDC-793D-407F-A3E0-70F0778FEA52}"/>
    <hyperlink ref="A1" location="Índice!A1" display="Voltar ao índice" xr:uid="{CD41AAE5-92B6-48B5-8E1E-28D8B6E13834}"/>
  </hyperlinks>
  <printOptions gridLinesSet="0"/>
  <pageMargins left="0.78740157480314965" right="0.78740157480314965" top="1.1811023622047245" bottom="0.78740157480314965" header="0" footer="0"/>
  <pageSetup paperSize="9" orientation="portrait" verticalDpi="300" r:id="rId2"/>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652F5-26BD-492F-8602-417973B954C7}">
  <dimension ref="A1:E42"/>
  <sheetViews>
    <sheetView workbookViewId="0"/>
  </sheetViews>
  <sheetFormatPr defaultColWidth="9.1796875" defaultRowHeight="12.5" x14ac:dyDescent="0.25"/>
  <cols>
    <col min="1" max="1" width="39.26953125" style="569" bestFit="1" customWidth="1"/>
    <col min="2" max="4" width="11" style="569" customWidth="1"/>
    <col min="5" max="16384" width="9.1796875" style="569"/>
  </cols>
  <sheetData>
    <row r="1" spans="1:5" ht="13" x14ac:dyDescent="0.3">
      <c r="A1" s="407" t="s">
        <v>371</v>
      </c>
      <c r="B1" s="443"/>
      <c r="C1" s="443"/>
      <c r="D1" s="443"/>
      <c r="E1" s="443"/>
    </row>
    <row r="2" spans="1:5" x14ac:dyDescent="0.25">
      <c r="A2" s="983" t="s">
        <v>837</v>
      </c>
      <c r="B2" s="984"/>
      <c r="C2" s="984"/>
      <c r="D2" s="984"/>
      <c r="E2" s="443"/>
    </row>
    <row r="3" spans="1:5" ht="21.75" customHeight="1" x14ac:dyDescent="0.25">
      <c r="A3" s="2636" t="s">
        <v>838</v>
      </c>
      <c r="B3" s="2636"/>
      <c r="C3" s="2636"/>
      <c r="D3" s="2636"/>
      <c r="E3" s="443"/>
    </row>
    <row r="4" spans="1:5" x14ac:dyDescent="0.25">
      <c r="A4" s="431">
        <v>2022</v>
      </c>
      <c r="B4" s="938"/>
      <c r="C4" s="951"/>
      <c r="D4" s="953" t="s">
        <v>510</v>
      </c>
      <c r="E4" s="443"/>
    </row>
    <row r="5" spans="1:5" ht="21" customHeight="1" x14ac:dyDescent="0.25">
      <c r="A5" s="2637" t="s">
        <v>538</v>
      </c>
      <c r="B5" s="2627" t="s">
        <v>834</v>
      </c>
      <c r="C5" s="2626"/>
      <c r="D5" s="2626"/>
      <c r="E5" s="443"/>
    </row>
    <row r="6" spans="1:5" ht="25.5" customHeight="1" x14ac:dyDescent="0.25">
      <c r="A6" s="2638"/>
      <c r="B6" s="958" t="s">
        <v>0</v>
      </c>
      <c r="C6" s="958" t="s">
        <v>835</v>
      </c>
      <c r="D6" s="958" t="s">
        <v>836</v>
      </c>
      <c r="E6" s="443"/>
    </row>
    <row r="7" spans="1:5" ht="6.75" customHeight="1" x14ac:dyDescent="0.25">
      <c r="A7" s="985"/>
      <c r="B7" s="986"/>
      <c r="C7" s="986"/>
      <c r="D7" s="986"/>
      <c r="E7" s="443"/>
    </row>
    <row r="8" spans="1:5" x14ac:dyDescent="0.25">
      <c r="A8" s="421" t="s">
        <v>151</v>
      </c>
      <c r="B8" s="965">
        <v>424</v>
      </c>
      <c r="C8" s="965">
        <v>415</v>
      </c>
      <c r="D8" s="965">
        <v>9</v>
      </c>
      <c r="E8" s="443"/>
    </row>
    <row r="9" spans="1:5" ht="6.75" customHeight="1" x14ac:dyDescent="0.25">
      <c r="A9" s="421"/>
      <c r="B9" s="421"/>
      <c r="C9" s="421"/>
      <c r="D9" s="421"/>
      <c r="E9" s="443"/>
    </row>
    <row r="10" spans="1:5" x14ac:dyDescent="0.25">
      <c r="A10" s="421" t="s">
        <v>152</v>
      </c>
      <c r="B10" s="987">
        <v>387</v>
      </c>
      <c r="C10" s="987">
        <v>379</v>
      </c>
      <c r="D10" s="987">
        <v>8</v>
      </c>
      <c r="E10" s="443"/>
    </row>
    <row r="11" spans="1:5" ht="6.75" customHeight="1" x14ac:dyDescent="0.25">
      <c r="A11" s="934"/>
      <c r="B11" s="979"/>
      <c r="C11" s="967"/>
      <c r="D11" s="967"/>
      <c r="E11" s="443"/>
    </row>
    <row r="12" spans="1:5" x14ac:dyDescent="0.25">
      <c r="A12" s="431" t="s">
        <v>839</v>
      </c>
      <c r="B12" s="979">
        <v>109</v>
      </c>
      <c r="C12" s="967">
        <v>107</v>
      </c>
      <c r="D12" s="967">
        <v>2</v>
      </c>
      <c r="E12" s="443"/>
    </row>
    <row r="13" spans="1:5" x14ac:dyDescent="0.25">
      <c r="A13" s="431" t="s">
        <v>840</v>
      </c>
      <c r="B13" s="979">
        <v>124</v>
      </c>
      <c r="C13" s="967">
        <v>122</v>
      </c>
      <c r="D13" s="967">
        <v>2</v>
      </c>
      <c r="E13" s="443"/>
    </row>
    <row r="14" spans="1:5" x14ac:dyDescent="0.25">
      <c r="A14" s="431" t="s">
        <v>841</v>
      </c>
      <c r="B14" s="979">
        <v>84</v>
      </c>
      <c r="C14" s="967">
        <v>83</v>
      </c>
      <c r="D14" s="967">
        <v>1</v>
      </c>
      <c r="E14" s="443"/>
    </row>
    <row r="15" spans="1:5" x14ac:dyDescent="0.25">
      <c r="A15" s="431" t="s">
        <v>842</v>
      </c>
      <c r="B15" s="979">
        <v>55</v>
      </c>
      <c r="C15" s="967">
        <v>52</v>
      </c>
      <c r="D15" s="967">
        <v>3</v>
      </c>
      <c r="E15" s="443"/>
    </row>
    <row r="16" spans="1:5" x14ac:dyDescent="0.25">
      <c r="A16" s="431" t="s">
        <v>843</v>
      </c>
      <c r="B16" s="979">
        <v>15</v>
      </c>
      <c r="C16" s="934">
        <v>15</v>
      </c>
      <c r="D16" s="934">
        <v>0</v>
      </c>
      <c r="E16" s="443"/>
    </row>
    <row r="17" spans="1:5" ht="6.75" customHeight="1" x14ac:dyDescent="0.25">
      <c r="A17" s="431"/>
      <c r="B17" s="979"/>
      <c r="C17" s="934"/>
      <c r="D17" s="934"/>
      <c r="E17" s="443"/>
    </row>
    <row r="18" spans="1:5" x14ac:dyDescent="0.25">
      <c r="A18" s="421" t="s">
        <v>844</v>
      </c>
      <c r="B18" s="979">
        <v>19</v>
      </c>
      <c r="C18" s="979">
        <v>18</v>
      </c>
      <c r="D18" s="979">
        <v>1</v>
      </c>
      <c r="E18" s="443"/>
    </row>
    <row r="19" spans="1:5" ht="6.75" customHeight="1" x14ac:dyDescent="0.25">
      <c r="A19" s="421"/>
      <c r="E19" s="443"/>
    </row>
    <row r="20" spans="1:5" x14ac:dyDescent="0.25">
      <c r="A20" s="421" t="s">
        <v>408</v>
      </c>
      <c r="B20" s="979">
        <v>18</v>
      </c>
      <c r="C20" s="979">
        <v>18</v>
      </c>
      <c r="D20" s="979">
        <v>0</v>
      </c>
      <c r="E20" s="443"/>
    </row>
    <row r="21" spans="1:5" ht="6.75" customHeight="1" thickBot="1" x14ac:dyDescent="0.3">
      <c r="A21" s="968"/>
      <c r="B21" s="969"/>
      <c r="C21" s="970"/>
      <c r="D21" s="970"/>
      <c r="E21" s="443"/>
    </row>
    <row r="22" spans="1:5" ht="13" thickTop="1" x14ac:dyDescent="0.25">
      <c r="A22" s="2633" t="s">
        <v>830</v>
      </c>
      <c r="B22" s="2633"/>
      <c r="C22" s="2633"/>
      <c r="D22" s="2633"/>
      <c r="E22" s="2633"/>
    </row>
    <row r="23" spans="1:5" ht="6.75" customHeight="1" x14ac:dyDescent="0.25">
      <c r="A23" s="475"/>
      <c r="B23" s="988"/>
      <c r="C23" s="885"/>
      <c r="D23" s="475"/>
      <c r="E23" s="443"/>
    </row>
    <row r="24" spans="1:5" x14ac:dyDescent="0.25">
      <c r="A24" s="640" t="s">
        <v>76</v>
      </c>
      <c r="B24" s="971"/>
      <c r="C24" s="972"/>
      <c r="D24" s="971"/>
      <c r="E24" s="443"/>
    </row>
    <row r="25" spans="1:5" x14ac:dyDescent="0.25">
      <c r="A25" s="982" t="s">
        <v>845</v>
      </c>
      <c r="B25" s="989"/>
      <c r="C25" s="972"/>
      <c r="D25" s="971"/>
      <c r="E25" s="443"/>
    </row>
    <row r="26" spans="1:5" x14ac:dyDescent="0.25">
      <c r="A26" s="455"/>
      <c r="B26" s="455"/>
      <c r="C26" s="990"/>
      <c r="D26" s="991"/>
      <c r="E26" s="443"/>
    </row>
    <row r="27" spans="1:5" x14ac:dyDescent="0.25">
      <c r="A27" s="443"/>
      <c r="B27" s="443"/>
      <c r="C27" s="443"/>
      <c r="D27" s="443"/>
      <c r="E27" s="443"/>
    </row>
    <row r="28" spans="1:5" x14ac:dyDescent="0.25">
      <c r="A28" s="443"/>
      <c r="B28" s="443"/>
      <c r="C28" s="443"/>
      <c r="D28" s="443"/>
      <c r="E28" s="443"/>
    </row>
    <row r="29" spans="1:5" x14ac:dyDescent="0.25">
      <c r="A29" s="443"/>
      <c r="B29" s="443"/>
      <c r="C29" s="443"/>
      <c r="D29" s="443"/>
      <c r="E29" s="443"/>
    </row>
    <row r="30" spans="1:5" x14ac:dyDescent="0.25">
      <c r="A30" s="443"/>
      <c r="B30" s="443"/>
      <c r="C30" s="443"/>
      <c r="D30" s="443"/>
      <c r="E30" s="443"/>
    </row>
    <row r="31" spans="1:5" x14ac:dyDescent="0.25">
      <c r="A31" s="443"/>
      <c r="B31" s="443"/>
      <c r="C31" s="443"/>
      <c r="D31" s="443"/>
      <c r="E31" s="443"/>
    </row>
    <row r="32" spans="1:5" x14ac:dyDescent="0.25">
      <c r="A32" s="443"/>
      <c r="B32" s="443"/>
      <c r="C32" s="443"/>
      <c r="D32" s="443"/>
      <c r="E32" s="443"/>
    </row>
    <row r="33" spans="1:5" x14ac:dyDescent="0.25">
      <c r="A33" s="443"/>
      <c r="B33" s="443"/>
      <c r="C33" s="443"/>
      <c r="D33" s="443"/>
      <c r="E33" s="443"/>
    </row>
    <row r="34" spans="1:5" x14ac:dyDescent="0.25">
      <c r="A34" s="443"/>
      <c r="B34" s="443"/>
      <c r="C34" s="443"/>
      <c r="D34" s="443"/>
      <c r="E34" s="443"/>
    </row>
    <row r="35" spans="1:5" x14ac:dyDescent="0.25">
      <c r="A35" s="443"/>
      <c r="B35" s="443"/>
      <c r="C35" s="443"/>
      <c r="D35" s="443"/>
      <c r="E35" s="443"/>
    </row>
    <row r="36" spans="1:5" x14ac:dyDescent="0.25">
      <c r="A36" s="443"/>
      <c r="B36" s="443"/>
      <c r="C36" s="443"/>
      <c r="D36" s="443"/>
      <c r="E36" s="443"/>
    </row>
    <row r="37" spans="1:5" x14ac:dyDescent="0.25">
      <c r="A37" s="443"/>
      <c r="B37" s="443"/>
      <c r="C37" s="443"/>
      <c r="D37" s="443"/>
      <c r="E37" s="443"/>
    </row>
    <row r="38" spans="1:5" x14ac:dyDescent="0.25">
      <c r="A38" s="443"/>
      <c r="B38" s="443"/>
      <c r="C38" s="443"/>
      <c r="D38" s="443"/>
      <c r="E38" s="443"/>
    </row>
    <row r="39" spans="1:5" x14ac:dyDescent="0.25">
      <c r="A39" s="443"/>
      <c r="B39" s="443"/>
      <c r="C39" s="443"/>
      <c r="D39" s="443"/>
      <c r="E39" s="443"/>
    </row>
    <row r="40" spans="1:5" x14ac:dyDescent="0.25">
      <c r="A40" s="443"/>
      <c r="B40" s="443"/>
      <c r="C40" s="443"/>
      <c r="D40" s="443"/>
      <c r="E40" s="443"/>
    </row>
    <row r="41" spans="1:5" x14ac:dyDescent="0.25">
      <c r="A41" s="443"/>
      <c r="B41" s="443"/>
      <c r="C41" s="443"/>
      <c r="D41" s="443"/>
      <c r="E41" s="443"/>
    </row>
    <row r="42" spans="1:5" x14ac:dyDescent="0.25">
      <c r="A42" s="443"/>
      <c r="B42" s="443"/>
      <c r="C42" s="443"/>
      <c r="D42" s="443"/>
      <c r="E42" s="443"/>
    </row>
  </sheetData>
  <mergeCells count="4">
    <mergeCell ref="A3:D3"/>
    <mergeCell ref="A5:A6"/>
    <mergeCell ref="B5:D5"/>
    <mergeCell ref="A22:E22"/>
  </mergeCells>
  <hyperlinks>
    <hyperlink ref="A25" r:id="rId1" xr:uid="{6BFC1571-D8DC-4237-B32B-D623625A6456}"/>
    <hyperlink ref="A1" location="Índice!A1" display="Voltar ao índice" xr:uid="{0E138117-777E-4933-9456-63087A2C0B8D}"/>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1015C-6B86-42E4-B69D-C95832BF12D8}">
  <dimension ref="A1:P230"/>
  <sheetViews>
    <sheetView zoomScaleNormal="100" workbookViewId="0"/>
  </sheetViews>
  <sheetFormatPr defaultColWidth="9.1796875" defaultRowHeight="12.5" x14ac:dyDescent="0.25"/>
  <cols>
    <col min="1" max="1" width="39.26953125" style="569" customWidth="1"/>
    <col min="2" max="3" width="9.1796875" style="569" customWidth="1"/>
    <col min="4" max="4" width="10.7265625" style="569" customWidth="1"/>
    <col min="5" max="5" width="2.54296875" style="569" customWidth="1"/>
    <col min="6" max="6" width="10.7265625" style="569" customWidth="1"/>
    <col min="7" max="7" width="2.54296875" style="569" customWidth="1"/>
    <col min="8" max="8" width="10.7265625" style="569" customWidth="1"/>
    <col min="9" max="9" width="2.54296875" style="569" customWidth="1"/>
    <col min="10" max="10" width="10.7265625" style="569" customWidth="1"/>
    <col min="11" max="11" width="2.54296875" style="569" customWidth="1"/>
    <col min="12" max="16384" width="9.1796875" style="443"/>
  </cols>
  <sheetData>
    <row r="1" spans="1:11" ht="13" x14ac:dyDescent="0.3">
      <c r="A1" s="407" t="s">
        <v>371</v>
      </c>
      <c r="B1" s="443"/>
      <c r="C1" s="443"/>
      <c r="D1" s="443"/>
      <c r="E1" s="443"/>
      <c r="F1" s="443"/>
      <c r="G1" s="443"/>
      <c r="H1" s="443"/>
      <c r="I1" s="443"/>
      <c r="J1" s="443"/>
      <c r="K1" s="443"/>
    </row>
    <row r="2" spans="1:11" ht="18" customHeight="1" x14ac:dyDescent="0.25">
      <c r="A2" s="1749" t="s">
        <v>2005</v>
      </c>
      <c r="B2" s="1750"/>
      <c r="C2" s="1750"/>
      <c r="D2" s="1750"/>
      <c r="E2" s="1750"/>
      <c r="F2" s="1750"/>
      <c r="G2" s="1750"/>
      <c r="H2" s="1750"/>
      <c r="I2" s="1750"/>
      <c r="J2" s="1750"/>
      <c r="K2" s="1750"/>
    </row>
    <row r="3" spans="1:11" s="116" customFormat="1" ht="7.5" customHeight="1" x14ac:dyDescent="0.25">
      <c r="A3" s="118"/>
      <c r="B3" s="1873"/>
      <c r="C3" s="1873"/>
      <c r="D3" s="1873"/>
      <c r="E3" s="1873"/>
      <c r="F3" s="1873"/>
      <c r="G3" s="1873"/>
      <c r="H3" s="1873"/>
      <c r="I3" s="1873"/>
    </row>
    <row r="4" spans="1:11" ht="16.5" customHeight="1" x14ac:dyDescent="0.25">
      <c r="A4" s="1752"/>
      <c r="B4" s="1752" t="s">
        <v>1954</v>
      </c>
      <c r="C4" s="1753">
        <v>2022</v>
      </c>
      <c r="D4" s="2466">
        <v>2021</v>
      </c>
      <c r="E4" s="2467"/>
      <c r="F4" s="2466">
        <v>2020</v>
      </c>
      <c r="G4" s="2467"/>
      <c r="H4" s="2466">
        <v>2019</v>
      </c>
      <c r="I4" s="2467"/>
      <c r="J4" s="2466">
        <v>2018</v>
      </c>
      <c r="K4" s="2467"/>
    </row>
    <row r="5" spans="1:11" ht="13" thickBot="1" x14ac:dyDescent="0.3">
      <c r="A5" s="2040" t="s">
        <v>2095</v>
      </c>
      <c r="B5" s="2061"/>
      <c r="C5" s="2061"/>
      <c r="D5" s="2061"/>
      <c r="E5" s="2061"/>
      <c r="F5" s="2061"/>
      <c r="G5" s="2061"/>
      <c r="H5" s="2061"/>
      <c r="I5" s="2061"/>
      <c r="J5" s="2061"/>
      <c r="K5" s="2061"/>
    </row>
    <row r="6" spans="1:11" x14ac:dyDescent="0.25">
      <c r="A6" s="2197" t="s">
        <v>2096</v>
      </c>
      <c r="B6" s="2198"/>
      <c r="C6" s="2198"/>
      <c r="D6" s="2198"/>
      <c r="E6" s="2198"/>
      <c r="F6" s="2198"/>
      <c r="G6" s="2198"/>
      <c r="H6" s="2198"/>
      <c r="I6" s="2198"/>
      <c r="J6" s="2198"/>
      <c r="K6" s="2198"/>
    </row>
    <row r="7" spans="1:11" x14ac:dyDescent="0.25">
      <c r="A7" s="2199" t="s">
        <v>2097</v>
      </c>
      <c r="B7" s="2200" t="s">
        <v>135</v>
      </c>
      <c r="C7" s="2201">
        <v>424</v>
      </c>
      <c r="D7" s="2202">
        <v>419</v>
      </c>
      <c r="E7" s="2203"/>
      <c r="F7" s="2204">
        <v>414</v>
      </c>
      <c r="G7" s="2203"/>
      <c r="H7" s="2204">
        <v>436</v>
      </c>
      <c r="I7" s="2205"/>
      <c r="J7" s="2204">
        <v>431</v>
      </c>
      <c r="K7" s="2204"/>
    </row>
    <row r="8" spans="1:11" x14ac:dyDescent="0.25">
      <c r="A8" s="458" t="s">
        <v>2098</v>
      </c>
      <c r="B8" s="2077">
        <v>1000</v>
      </c>
      <c r="C8" s="2078">
        <v>15763</v>
      </c>
      <c r="D8" s="2206">
        <v>7496.8509999999997</v>
      </c>
      <c r="E8" s="2080"/>
      <c r="F8" s="1031">
        <v>5735.5320000000002</v>
      </c>
      <c r="G8" s="2080"/>
      <c r="H8" s="1031">
        <v>19777.690999999999</v>
      </c>
      <c r="I8" s="2207"/>
      <c r="J8" s="1031">
        <v>19494.106</v>
      </c>
      <c r="K8" s="1031"/>
    </row>
    <row r="9" spans="1:11" x14ac:dyDescent="0.25">
      <c r="A9" s="458" t="s">
        <v>2099</v>
      </c>
      <c r="B9" s="2077">
        <v>1000</v>
      </c>
      <c r="C9" s="2078">
        <v>1191</v>
      </c>
      <c r="D9" s="2206">
        <v>404.85399999999998</v>
      </c>
      <c r="E9" s="2080"/>
      <c r="F9" s="1031">
        <v>430.113</v>
      </c>
      <c r="G9" s="2080"/>
      <c r="H9" s="1031">
        <v>2011.6589999999978</v>
      </c>
      <c r="I9" s="2207"/>
      <c r="J9" s="1031">
        <v>1859.116</v>
      </c>
      <c r="K9" s="1031"/>
    </row>
    <row r="10" spans="1:11" x14ac:dyDescent="0.25">
      <c r="A10" s="458" t="s">
        <v>2100</v>
      </c>
      <c r="B10" s="2077">
        <v>1000</v>
      </c>
      <c r="C10" s="2078">
        <v>7666</v>
      </c>
      <c r="D10" s="2206">
        <v>2891.4119999999998</v>
      </c>
      <c r="E10" s="2080"/>
      <c r="F10" s="1031">
        <v>2037.5440000000001</v>
      </c>
      <c r="G10" s="2080"/>
      <c r="H10" s="1031">
        <v>10342.761000000004</v>
      </c>
      <c r="I10" s="2207"/>
      <c r="J10" s="1031">
        <v>9287.5589999999993</v>
      </c>
      <c r="K10" s="1031"/>
    </row>
    <row r="11" spans="1:11" ht="7.5" customHeight="1" thickBot="1" x14ac:dyDescent="0.3">
      <c r="A11" s="2208"/>
      <c r="B11" s="2156"/>
      <c r="C11" s="2209"/>
      <c r="D11" s="2210"/>
      <c r="E11" s="2211"/>
      <c r="F11" s="2162"/>
      <c r="G11" s="2211"/>
      <c r="H11" s="2162"/>
      <c r="I11" s="2212"/>
      <c r="J11" s="2162"/>
      <c r="K11" s="2162"/>
    </row>
    <row r="12" spans="1:11" ht="16.5" customHeight="1" thickBot="1" x14ac:dyDescent="0.3">
      <c r="A12" s="2213" t="s">
        <v>2101</v>
      </c>
      <c r="B12" s="2214"/>
      <c r="C12" s="2214"/>
      <c r="D12" s="2214"/>
      <c r="E12" s="2214"/>
      <c r="F12" s="2214"/>
      <c r="G12" s="2214"/>
      <c r="H12" s="2214"/>
      <c r="I12" s="2214"/>
      <c r="J12" s="2214"/>
      <c r="K12" s="2214"/>
    </row>
    <row r="13" spans="1:11" x14ac:dyDescent="0.25">
      <c r="A13" s="2215" t="s">
        <v>2102</v>
      </c>
      <c r="B13" s="2164"/>
      <c r="C13" s="2164"/>
      <c r="D13" s="2164"/>
      <c r="E13" s="2164"/>
      <c r="F13" s="2164"/>
      <c r="G13" s="2164"/>
      <c r="H13" s="2164"/>
      <c r="I13" s="2164"/>
      <c r="J13" s="2164"/>
      <c r="K13" s="2164"/>
    </row>
    <row r="14" spans="1:11" x14ac:dyDescent="0.25">
      <c r="A14" s="458" t="s">
        <v>2103</v>
      </c>
      <c r="B14" s="2216" t="s">
        <v>135</v>
      </c>
      <c r="C14" s="2217">
        <v>4714</v>
      </c>
      <c r="D14" s="2218">
        <v>4655</v>
      </c>
      <c r="E14" s="2219"/>
      <c r="F14" s="2217">
        <v>4622</v>
      </c>
      <c r="G14" s="2217"/>
      <c r="H14" s="2220">
        <v>4568</v>
      </c>
      <c r="I14" s="2221"/>
      <c r="J14" s="1031">
        <v>4546</v>
      </c>
      <c r="K14" s="1031"/>
    </row>
    <row r="15" spans="1:11" x14ac:dyDescent="0.25">
      <c r="A15" s="458" t="s">
        <v>2104</v>
      </c>
      <c r="B15" s="2222" t="s">
        <v>135</v>
      </c>
      <c r="C15" s="1031">
        <v>3594</v>
      </c>
      <c r="D15" s="2223">
        <v>3543</v>
      </c>
      <c r="E15" s="2080"/>
      <c r="F15" s="1031">
        <v>3519</v>
      </c>
      <c r="G15" s="1031"/>
      <c r="H15" s="2224">
        <v>3472</v>
      </c>
      <c r="I15" s="2207"/>
      <c r="J15" s="1031">
        <v>3456</v>
      </c>
      <c r="K15" s="1031"/>
    </row>
    <row r="16" spans="1:11" x14ac:dyDescent="0.25">
      <c r="A16" s="458" t="s">
        <v>2105</v>
      </c>
      <c r="B16" s="2222" t="s">
        <v>135</v>
      </c>
      <c r="C16" s="1031">
        <v>831</v>
      </c>
      <c r="D16" s="2223">
        <v>831</v>
      </c>
      <c r="E16" s="2080"/>
      <c r="F16" s="1031">
        <v>826</v>
      </c>
      <c r="G16" s="1031"/>
      <c r="H16" s="2224">
        <v>826</v>
      </c>
      <c r="I16" s="2207"/>
      <c r="J16" s="1031">
        <v>824</v>
      </c>
      <c r="K16" s="1031"/>
    </row>
    <row r="17" spans="1:11" ht="6.75" customHeight="1" thickBot="1" x14ac:dyDescent="0.3">
      <c r="A17" s="2225"/>
      <c r="B17" s="2226"/>
      <c r="C17" s="2061"/>
      <c r="D17" s="2227"/>
      <c r="E17" s="2228"/>
      <c r="F17" s="2061"/>
      <c r="G17" s="2061"/>
      <c r="H17" s="2229"/>
      <c r="I17" s="2230"/>
      <c r="J17" s="2231"/>
      <c r="K17" s="2231"/>
    </row>
    <row r="18" spans="1:11" ht="17.25" customHeight="1" x14ac:dyDescent="0.25">
      <c r="A18" s="2468" t="s">
        <v>2106</v>
      </c>
      <c r="B18" s="2468"/>
      <c r="C18" s="2468"/>
      <c r="D18" s="2468"/>
      <c r="E18" s="2468"/>
      <c r="F18" s="2468"/>
      <c r="G18" s="2468"/>
      <c r="H18" s="2468"/>
      <c r="I18" s="2468"/>
      <c r="J18" s="2468"/>
      <c r="K18" s="2468"/>
    </row>
    <row r="19" spans="1:11" ht="13" thickBot="1" x14ac:dyDescent="0.3">
      <c r="A19" s="2232" t="s">
        <v>2107</v>
      </c>
      <c r="B19" s="2231"/>
      <c r="C19" s="2231"/>
      <c r="D19" s="2231"/>
      <c r="E19" s="2231"/>
      <c r="F19" s="2231"/>
      <c r="G19" s="2231"/>
      <c r="H19" s="2231"/>
      <c r="I19" s="2231"/>
      <c r="J19" s="2231"/>
      <c r="K19" s="2231"/>
    </row>
    <row r="20" spans="1:11" x14ac:dyDescent="0.25">
      <c r="A20" s="2233" t="s">
        <v>2108</v>
      </c>
      <c r="B20" s="2234"/>
      <c r="C20" s="2235"/>
      <c r="D20" s="2235"/>
      <c r="E20" s="2235"/>
      <c r="F20" s="2235"/>
      <c r="G20" s="2235"/>
      <c r="H20" s="2235"/>
      <c r="I20" s="2235"/>
      <c r="J20" s="2235"/>
      <c r="K20" s="2235"/>
    </row>
    <row r="21" spans="1:11" ht="21" x14ac:dyDescent="0.25">
      <c r="A21" s="2236" t="s">
        <v>2109</v>
      </c>
      <c r="B21" s="2077" t="s">
        <v>135</v>
      </c>
      <c r="C21" s="2078">
        <v>977</v>
      </c>
      <c r="D21" s="2237">
        <v>901</v>
      </c>
      <c r="E21" s="2238"/>
      <c r="F21" s="2204">
        <v>831</v>
      </c>
      <c r="G21" s="2203"/>
      <c r="H21" s="2204">
        <v>989</v>
      </c>
      <c r="I21" s="2203"/>
      <c r="J21" s="1031">
        <v>1023</v>
      </c>
      <c r="K21" s="1031"/>
    </row>
    <row r="22" spans="1:11" x14ac:dyDescent="0.25">
      <c r="A22" s="575" t="s">
        <v>512</v>
      </c>
      <c r="B22" s="2077" t="s">
        <v>135</v>
      </c>
      <c r="C22" s="2078">
        <v>6178</v>
      </c>
      <c r="D22" s="2223">
        <v>4581</v>
      </c>
      <c r="E22" s="2131"/>
      <c r="F22" s="1031">
        <v>3748</v>
      </c>
      <c r="G22" s="2080"/>
      <c r="H22" s="1031">
        <v>6958.9999999999991</v>
      </c>
      <c r="I22" s="2080"/>
      <c r="J22" s="1031">
        <v>7136</v>
      </c>
      <c r="K22" s="1031"/>
    </row>
    <row r="23" spans="1:11" x14ac:dyDescent="0.25">
      <c r="A23" s="575" t="s">
        <v>2110</v>
      </c>
      <c r="B23" s="2077" t="s">
        <v>135</v>
      </c>
      <c r="C23" s="2078">
        <v>236029</v>
      </c>
      <c r="D23" s="2223">
        <v>186931</v>
      </c>
      <c r="E23" s="2131"/>
      <c r="F23" s="1031">
        <v>158526</v>
      </c>
      <c r="G23" s="2080"/>
      <c r="H23" s="1031">
        <v>273044.99999999994</v>
      </c>
      <c r="I23" s="2080"/>
      <c r="J23" s="1031">
        <v>276984.99999999994</v>
      </c>
      <c r="K23" s="1031"/>
    </row>
    <row r="24" spans="1:11" x14ac:dyDescent="0.25">
      <c r="A24" s="575" t="s">
        <v>1542</v>
      </c>
      <c r="B24" s="2077" t="s">
        <v>135</v>
      </c>
      <c r="C24" s="2078">
        <v>52719</v>
      </c>
      <c r="D24" s="2223">
        <v>40778</v>
      </c>
      <c r="E24" s="2239"/>
      <c r="F24" s="1031">
        <v>31292</v>
      </c>
      <c r="G24" s="2080"/>
      <c r="H24" s="2223">
        <v>56424</v>
      </c>
      <c r="I24" s="2080"/>
      <c r="J24" s="2223">
        <v>53909</v>
      </c>
      <c r="K24" s="1031"/>
    </row>
    <row r="25" spans="1:11" ht="7.5" customHeight="1" thickBot="1" x14ac:dyDescent="0.3">
      <c r="A25" s="2225"/>
      <c r="B25" s="2240"/>
      <c r="C25" s="2241"/>
      <c r="D25" s="2242"/>
      <c r="E25" s="2243"/>
      <c r="F25" s="2231"/>
      <c r="G25" s="2244"/>
      <c r="H25" s="2231"/>
      <c r="I25" s="2244"/>
      <c r="J25" s="2245"/>
      <c r="K25" s="2245"/>
    </row>
    <row r="26" spans="1:11" x14ac:dyDescent="0.25">
      <c r="A26" s="458" t="s">
        <v>2111</v>
      </c>
      <c r="B26" s="2246"/>
      <c r="C26" s="2246"/>
      <c r="D26" s="2246"/>
      <c r="E26" s="2246"/>
      <c r="F26" s="2246"/>
      <c r="G26" s="2246"/>
      <c r="H26" s="2246"/>
      <c r="I26" s="2246"/>
      <c r="J26" s="2246"/>
      <c r="K26" s="2246"/>
    </row>
    <row r="27" spans="1:11" ht="13" thickBot="1" x14ac:dyDescent="0.3">
      <c r="A27" s="2232" t="s">
        <v>2112</v>
      </c>
      <c r="B27" s="2231"/>
      <c r="C27" s="2231"/>
      <c r="D27" s="2231"/>
      <c r="E27" s="2231"/>
      <c r="F27" s="2231"/>
      <c r="G27" s="2231"/>
      <c r="H27" s="2231"/>
      <c r="I27" s="2231"/>
      <c r="J27" s="2231"/>
      <c r="K27" s="2231"/>
    </row>
    <row r="28" spans="1:11" x14ac:dyDescent="0.25">
      <c r="A28" s="2233" t="s">
        <v>2113</v>
      </c>
      <c r="B28" s="2247"/>
      <c r="C28" s="2247"/>
      <c r="D28" s="2248"/>
      <c r="E28" s="2247"/>
      <c r="F28" s="2247"/>
      <c r="G28" s="2247"/>
      <c r="H28" s="2247"/>
      <c r="I28" s="2247"/>
      <c r="J28" s="2247"/>
      <c r="K28" s="2247"/>
    </row>
    <row r="29" spans="1:11" ht="6" customHeight="1" x14ac:dyDescent="0.25">
      <c r="A29" s="904"/>
      <c r="B29" s="2249"/>
      <c r="C29" s="1830"/>
      <c r="D29" s="2250"/>
      <c r="E29" s="2251"/>
      <c r="F29" s="1830"/>
      <c r="G29" s="2251"/>
      <c r="H29" s="1830"/>
      <c r="I29" s="2251"/>
      <c r="J29" s="1830"/>
      <c r="K29" s="2252"/>
    </row>
    <row r="30" spans="1:11" ht="13.5" customHeight="1" x14ac:dyDescent="0.25">
      <c r="A30" s="2183" t="s">
        <v>1542</v>
      </c>
      <c r="B30" s="2253" t="s">
        <v>135</v>
      </c>
      <c r="C30" s="1031">
        <v>8370</v>
      </c>
      <c r="D30" s="2223">
        <v>8957</v>
      </c>
      <c r="E30" s="2131"/>
      <c r="F30" s="1031">
        <v>7524</v>
      </c>
      <c r="G30" s="2131"/>
      <c r="H30" s="1031">
        <v>9111</v>
      </c>
      <c r="I30" s="2131"/>
      <c r="J30" s="1031">
        <v>8860</v>
      </c>
      <c r="K30" s="1031"/>
    </row>
    <row r="31" spans="1:11" ht="6" customHeight="1" x14ac:dyDescent="0.25">
      <c r="A31" s="2183"/>
      <c r="B31" s="2253"/>
      <c r="C31" s="1031"/>
      <c r="D31" s="2254"/>
      <c r="E31" s="2255"/>
      <c r="F31" s="2246"/>
      <c r="G31" s="2255"/>
      <c r="H31" s="2246"/>
      <c r="I31" s="2255"/>
      <c r="J31" s="2246"/>
      <c r="K31" s="2246"/>
    </row>
    <row r="32" spans="1:11" ht="13.5" customHeight="1" x14ac:dyDescent="0.25">
      <c r="A32" s="2183" t="s">
        <v>2114</v>
      </c>
      <c r="B32" s="2253" t="s">
        <v>135</v>
      </c>
      <c r="C32" s="1031">
        <v>11449</v>
      </c>
      <c r="D32" s="2223">
        <v>12083</v>
      </c>
      <c r="E32" s="2131"/>
      <c r="F32" s="1031">
        <v>10279</v>
      </c>
      <c r="G32" s="2131"/>
      <c r="H32" s="1031">
        <v>12308</v>
      </c>
      <c r="I32" s="2131"/>
      <c r="J32" s="1031">
        <v>12117</v>
      </c>
      <c r="K32" s="1031"/>
    </row>
    <row r="33" spans="1:11" ht="13.5" customHeight="1" x14ac:dyDescent="0.25">
      <c r="A33" s="2186" t="s">
        <v>2115</v>
      </c>
      <c r="B33" s="2253"/>
      <c r="C33" s="2246"/>
      <c r="D33" s="2223"/>
      <c r="E33" s="2131"/>
      <c r="F33" s="1031"/>
      <c r="G33" s="2131"/>
      <c r="H33" s="1031"/>
      <c r="I33" s="2131"/>
      <c r="J33" s="1031"/>
      <c r="K33" s="1031"/>
    </row>
    <row r="34" spans="1:11" ht="13.5" customHeight="1" x14ac:dyDescent="0.25">
      <c r="A34" s="2256" t="s">
        <v>1544</v>
      </c>
      <c r="B34" s="2253" t="s">
        <v>135</v>
      </c>
      <c r="C34" s="1031">
        <v>9554</v>
      </c>
      <c r="D34" s="2223">
        <v>10482</v>
      </c>
      <c r="E34" s="2131"/>
      <c r="F34" s="1031">
        <v>9017</v>
      </c>
      <c r="G34" s="2131"/>
      <c r="H34" s="1031">
        <v>10619</v>
      </c>
      <c r="I34" s="2131"/>
      <c r="J34" s="1031">
        <v>10682</v>
      </c>
      <c r="K34" s="1031"/>
    </row>
    <row r="35" spans="1:11" x14ac:dyDescent="0.25">
      <c r="A35" s="2256" t="s">
        <v>1545</v>
      </c>
      <c r="B35" s="2253" t="s">
        <v>135</v>
      </c>
      <c r="C35" s="1031">
        <v>1895</v>
      </c>
      <c r="D35" s="2223">
        <v>1601</v>
      </c>
      <c r="E35" s="2255"/>
      <c r="F35" s="1031">
        <v>1262</v>
      </c>
      <c r="G35" s="2255"/>
      <c r="H35" s="1031">
        <v>1689</v>
      </c>
      <c r="I35" s="2255"/>
      <c r="J35" s="1031">
        <v>1435</v>
      </c>
      <c r="K35" s="2246"/>
    </row>
    <row r="36" spans="1:11" ht="7.5" customHeight="1" x14ac:dyDescent="0.25">
      <c r="A36" s="2256"/>
      <c r="B36" s="2253"/>
      <c r="C36" s="2246"/>
      <c r="D36" s="2254"/>
      <c r="E36" s="2255"/>
      <c r="F36" s="2246"/>
      <c r="G36" s="2255"/>
      <c r="H36" s="2246"/>
      <c r="I36" s="2255"/>
      <c r="J36" s="2246"/>
      <c r="K36" s="2246"/>
    </row>
    <row r="37" spans="1:11" ht="13.5" customHeight="1" x14ac:dyDescent="0.3">
      <c r="A37" s="1352" t="s">
        <v>2116</v>
      </c>
      <c r="B37" s="2253"/>
      <c r="C37" s="2246"/>
      <c r="D37" s="2254"/>
      <c r="E37" s="2255"/>
      <c r="F37" s="2246"/>
      <c r="G37" s="2255"/>
      <c r="H37" s="2246"/>
      <c r="I37" s="2255"/>
      <c r="J37" s="2246"/>
      <c r="K37" s="2246"/>
    </row>
    <row r="38" spans="1:11" ht="13.5" customHeight="1" x14ac:dyDescent="0.25">
      <c r="A38" s="2189" t="s">
        <v>2115</v>
      </c>
      <c r="B38" s="2253"/>
      <c r="C38" s="2246"/>
      <c r="D38" s="2254"/>
      <c r="E38" s="2255"/>
      <c r="F38" s="2246"/>
      <c r="G38" s="2255"/>
      <c r="H38" s="2246"/>
      <c r="I38" s="2255"/>
      <c r="J38" s="2246"/>
      <c r="K38" s="2246"/>
    </row>
    <row r="39" spans="1:11" ht="13.5" customHeight="1" x14ac:dyDescent="0.25">
      <c r="A39" s="2257" t="s">
        <v>2117</v>
      </c>
      <c r="B39" s="2253" t="s">
        <v>135</v>
      </c>
      <c r="C39" s="1031">
        <v>8141</v>
      </c>
      <c r="D39" s="2223">
        <v>9015</v>
      </c>
      <c r="E39" s="2131"/>
      <c r="F39" s="1031">
        <v>7486</v>
      </c>
      <c r="G39" s="2131"/>
      <c r="H39" s="1031">
        <v>9049</v>
      </c>
      <c r="I39" s="2131"/>
      <c r="J39" s="1031">
        <v>8831</v>
      </c>
      <c r="K39" s="1031"/>
    </row>
    <row r="40" spans="1:11" ht="13.5" customHeight="1" x14ac:dyDescent="0.25">
      <c r="A40" s="2256" t="s">
        <v>1562</v>
      </c>
      <c r="B40" s="2253" t="s">
        <v>135</v>
      </c>
      <c r="C40" s="1031">
        <v>3279</v>
      </c>
      <c r="D40" s="2223">
        <v>3047</v>
      </c>
      <c r="E40" s="2131"/>
      <c r="F40" s="1031">
        <v>2780</v>
      </c>
      <c r="G40" s="2131"/>
      <c r="H40" s="1031">
        <v>3239</v>
      </c>
      <c r="I40" s="2131"/>
      <c r="J40" s="1031">
        <v>3259</v>
      </c>
      <c r="K40" s="1031"/>
    </row>
    <row r="41" spans="1:11" ht="6" customHeight="1" x14ac:dyDescent="0.25">
      <c r="A41" s="2183"/>
      <c r="B41" s="2253"/>
      <c r="C41" s="2246"/>
      <c r="D41" s="2254"/>
      <c r="E41" s="2255"/>
      <c r="F41" s="2246"/>
      <c r="G41" s="2255"/>
      <c r="H41" s="2246"/>
      <c r="I41" s="2255"/>
      <c r="J41" s="2246"/>
      <c r="K41" s="2246"/>
    </row>
    <row r="42" spans="1:11" ht="13.5" customHeight="1" x14ac:dyDescent="0.25">
      <c r="A42" s="1352" t="s">
        <v>2118</v>
      </c>
      <c r="B42" s="2253"/>
      <c r="C42" s="2246"/>
      <c r="D42" s="2254"/>
      <c r="E42" s="2255"/>
      <c r="F42" s="2246"/>
      <c r="G42" s="2255"/>
      <c r="H42" s="2246"/>
      <c r="I42" s="2255"/>
      <c r="J42" s="2246"/>
      <c r="K42" s="2246"/>
    </row>
    <row r="43" spans="1:11" ht="13.5" customHeight="1" x14ac:dyDescent="0.25">
      <c r="A43" s="2189" t="s">
        <v>2115</v>
      </c>
      <c r="B43" s="2253"/>
      <c r="C43" s="2246"/>
      <c r="D43" s="2254"/>
      <c r="E43" s="2255"/>
      <c r="F43" s="2246"/>
      <c r="G43" s="2255"/>
      <c r="H43" s="2246"/>
      <c r="I43" s="2255"/>
      <c r="J43" s="2246"/>
      <c r="K43" s="2246"/>
    </row>
    <row r="44" spans="1:11" ht="13.5" customHeight="1" x14ac:dyDescent="0.25">
      <c r="A44" s="2256" t="s">
        <v>1586</v>
      </c>
      <c r="B44" s="2253" t="s">
        <v>135</v>
      </c>
      <c r="C44" s="1031">
        <v>476</v>
      </c>
      <c r="D44" s="2223">
        <v>513</v>
      </c>
      <c r="E44" s="2131"/>
      <c r="F44" s="1031">
        <v>430</v>
      </c>
      <c r="G44" s="2131"/>
      <c r="H44" s="1031">
        <v>489</v>
      </c>
      <c r="I44" s="2131"/>
      <c r="J44" s="1031">
        <v>501</v>
      </c>
      <c r="K44" s="1031"/>
    </row>
    <row r="45" spans="1:11" ht="13.5" customHeight="1" x14ac:dyDescent="0.25">
      <c r="A45" s="2256" t="s">
        <v>1590</v>
      </c>
      <c r="B45" s="2253" t="s">
        <v>135</v>
      </c>
      <c r="C45" s="1031">
        <v>184</v>
      </c>
      <c r="D45" s="2223">
        <v>171</v>
      </c>
      <c r="E45" s="2131"/>
      <c r="F45" s="1031">
        <v>127</v>
      </c>
      <c r="G45" s="2131"/>
      <c r="H45" s="1031">
        <v>181</v>
      </c>
      <c r="I45" s="2131"/>
      <c r="J45" s="1031">
        <v>160</v>
      </c>
      <c r="K45" s="1031"/>
    </row>
    <row r="46" spans="1:11" ht="13.5" customHeight="1" x14ac:dyDescent="0.25">
      <c r="A46" s="2256" t="s">
        <v>1591</v>
      </c>
      <c r="B46" s="2253" t="s">
        <v>135</v>
      </c>
      <c r="C46" s="1031">
        <v>492</v>
      </c>
      <c r="D46" s="2223">
        <v>570</v>
      </c>
      <c r="E46" s="2131"/>
      <c r="F46" s="1031">
        <v>361</v>
      </c>
      <c r="G46" s="2131"/>
      <c r="H46" s="1031">
        <v>514</v>
      </c>
      <c r="I46" s="2131"/>
      <c r="J46" s="1031">
        <v>474</v>
      </c>
      <c r="K46" s="1031"/>
    </row>
    <row r="47" spans="1:11" ht="13.5" customHeight="1" x14ac:dyDescent="0.25">
      <c r="A47" s="2256" t="s">
        <v>42</v>
      </c>
      <c r="B47" s="2253" t="s">
        <v>135</v>
      </c>
      <c r="C47" s="1031">
        <v>7048</v>
      </c>
      <c r="D47" s="2223">
        <v>7157</v>
      </c>
      <c r="E47" s="2131"/>
      <c r="F47" s="1031">
        <v>5844</v>
      </c>
      <c r="G47" s="2131"/>
      <c r="H47" s="1031">
        <v>6716</v>
      </c>
      <c r="I47" s="2131"/>
      <c r="J47" s="1031">
        <v>6604</v>
      </c>
      <c r="K47" s="1031"/>
    </row>
    <row r="48" spans="1:11" ht="6" customHeight="1" thickBot="1" x14ac:dyDescent="0.3">
      <c r="A48" s="2258"/>
      <c r="B48" s="2259"/>
      <c r="C48" s="2162"/>
      <c r="D48" s="2210"/>
      <c r="E48" s="2260"/>
      <c r="F48" s="2162"/>
      <c r="G48" s="2260"/>
      <c r="H48" s="2162"/>
      <c r="I48" s="2260"/>
      <c r="J48" s="2162"/>
      <c r="K48" s="2162"/>
    </row>
    <row r="49" spans="1:12" ht="13.5" customHeight="1" x14ac:dyDescent="0.25">
      <c r="A49" s="455" t="s">
        <v>2119</v>
      </c>
      <c r="B49" s="2246"/>
      <c r="C49" s="2246"/>
      <c r="D49" s="2246"/>
      <c r="E49" s="2246"/>
      <c r="F49" s="2246"/>
      <c r="G49" s="2246"/>
      <c r="H49" s="2246"/>
      <c r="I49" s="2246"/>
      <c r="J49" s="2246"/>
      <c r="K49" s="2246"/>
    </row>
    <row r="50" spans="1:12" ht="13.5" customHeight="1" x14ac:dyDescent="0.25">
      <c r="A50" s="455" t="s">
        <v>2120</v>
      </c>
      <c r="B50" s="2246"/>
      <c r="C50" s="2246"/>
      <c r="D50" s="2246"/>
      <c r="E50" s="2246"/>
      <c r="F50" s="2246"/>
      <c r="G50" s="2246"/>
      <c r="H50" s="2246"/>
      <c r="I50" s="2246"/>
      <c r="J50" s="2246"/>
      <c r="K50" s="2246"/>
    </row>
    <row r="51" spans="1:12" ht="13.5" customHeight="1" x14ac:dyDescent="0.25">
      <c r="A51" s="2183" t="s">
        <v>2121</v>
      </c>
      <c r="B51" s="2246"/>
      <c r="C51" s="2246"/>
      <c r="D51" s="2246"/>
      <c r="E51" s="2246"/>
      <c r="F51" s="2246"/>
      <c r="G51" s="2246"/>
      <c r="H51" s="2246"/>
      <c r="I51" s="2246"/>
      <c r="J51" s="2246"/>
      <c r="K51" s="2246"/>
    </row>
    <row r="52" spans="1:12" ht="7.5" customHeight="1" x14ac:dyDescent="0.25">
      <c r="A52" s="2183"/>
      <c r="B52" s="2246"/>
      <c r="C52" s="2246"/>
      <c r="D52" s="2246"/>
      <c r="E52" s="2246"/>
      <c r="F52" s="2246"/>
      <c r="G52" s="2246"/>
      <c r="H52" s="2246"/>
      <c r="I52" s="2246"/>
      <c r="J52" s="2246"/>
      <c r="K52" s="2246"/>
    </row>
    <row r="53" spans="1:12" x14ac:dyDescent="0.25">
      <c r="A53" s="2261" t="s">
        <v>2122</v>
      </c>
      <c r="B53" s="2262"/>
      <c r="C53" s="2262"/>
      <c r="D53" s="2262"/>
      <c r="E53" s="2262"/>
      <c r="F53" s="2262"/>
      <c r="G53" s="2262"/>
      <c r="H53" s="2262"/>
      <c r="I53" s="2262"/>
      <c r="J53" s="2262"/>
      <c r="K53" s="2262"/>
    </row>
    <row r="54" spans="1:12" ht="13" x14ac:dyDescent="0.3">
      <c r="A54" s="2199" t="s">
        <v>2123</v>
      </c>
      <c r="B54" s="2200" t="s">
        <v>135</v>
      </c>
      <c r="C54" s="2201" t="s">
        <v>2124</v>
      </c>
      <c r="D54" s="2237">
        <v>888</v>
      </c>
      <c r="E54" s="2203"/>
      <c r="F54" s="2204">
        <v>886</v>
      </c>
      <c r="G54" s="2203"/>
      <c r="H54" s="2204">
        <v>963</v>
      </c>
      <c r="I54" s="2203"/>
      <c r="J54" s="2204">
        <v>1087</v>
      </c>
      <c r="K54" s="2204"/>
      <c r="L54" s="2263"/>
    </row>
    <row r="55" spans="1:12" ht="15" customHeight="1" x14ac:dyDescent="0.25">
      <c r="A55" s="458" t="s">
        <v>2125</v>
      </c>
      <c r="B55" s="2077"/>
      <c r="C55" s="2078"/>
      <c r="D55" s="2254"/>
      <c r="E55" s="2080"/>
      <c r="F55" s="1031"/>
      <c r="G55" s="2080"/>
      <c r="H55" s="1031"/>
      <c r="I55" s="2080"/>
      <c r="J55" s="1031"/>
      <c r="K55" s="1031"/>
    </row>
    <row r="56" spans="1:12" x14ac:dyDescent="0.25">
      <c r="A56" s="458" t="s">
        <v>2126</v>
      </c>
      <c r="B56" s="2077" t="s">
        <v>135</v>
      </c>
      <c r="C56" s="2078" t="s">
        <v>2127</v>
      </c>
      <c r="D56" s="2223">
        <v>349</v>
      </c>
      <c r="E56" s="2080"/>
      <c r="F56" s="1031">
        <v>350</v>
      </c>
      <c r="G56" s="2080"/>
      <c r="H56" s="1031">
        <v>364</v>
      </c>
      <c r="I56" s="2080"/>
      <c r="J56" s="1031">
        <v>403</v>
      </c>
      <c r="K56" s="1031"/>
    </row>
    <row r="57" spans="1:12" x14ac:dyDescent="0.25">
      <c r="A57" s="458" t="s">
        <v>2128</v>
      </c>
      <c r="B57" s="2077" t="s">
        <v>135</v>
      </c>
      <c r="C57" s="2078" t="s">
        <v>2129</v>
      </c>
      <c r="D57" s="2223">
        <v>413</v>
      </c>
      <c r="E57" s="2080"/>
      <c r="F57" s="1031">
        <v>410</v>
      </c>
      <c r="G57" s="2080"/>
      <c r="H57" s="1031">
        <v>448</v>
      </c>
      <c r="I57" s="2080"/>
      <c r="J57" s="1031">
        <v>527</v>
      </c>
      <c r="K57" s="1031"/>
    </row>
    <row r="58" spans="1:12" x14ac:dyDescent="0.25">
      <c r="A58" s="458" t="s">
        <v>2130</v>
      </c>
      <c r="B58" s="2077" t="s">
        <v>135</v>
      </c>
      <c r="C58" s="2078" t="s">
        <v>2131</v>
      </c>
      <c r="D58" s="2223">
        <v>18264</v>
      </c>
      <c r="E58" s="2080"/>
      <c r="F58" s="1031">
        <v>18051.000000000015</v>
      </c>
      <c r="G58" s="2080"/>
      <c r="H58" s="1031">
        <v>19322.999999999985</v>
      </c>
      <c r="I58" s="2080"/>
      <c r="J58" s="1031">
        <v>21186.000000000004</v>
      </c>
      <c r="K58" s="1031"/>
    </row>
    <row r="59" spans="1:12" x14ac:dyDescent="0.25">
      <c r="A59" s="458" t="s">
        <v>2132</v>
      </c>
      <c r="B59" s="2077">
        <v>1000</v>
      </c>
      <c r="C59" s="2078" t="s">
        <v>2133</v>
      </c>
      <c r="D59" s="2223">
        <v>213395.42600000001</v>
      </c>
      <c r="E59" s="2080"/>
      <c r="F59" s="1031">
        <v>236287.03900000002</v>
      </c>
      <c r="G59" s="2080"/>
      <c r="H59" s="1031">
        <v>289669.90700000001</v>
      </c>
      <c r="I59" s="2080"/>
      <c r="J59" s="1031">
        <v>324702.12299999961</v>
      </c>
      <c r="K59" s="1031"/>
    </row>
    <row r="60" spans="1:12" x14ac:dyDescent="0.25">
      <c r="A60" s="458" t="s">
        <v>2134</v>
      </c>
      <c r="B60" s="2077">
        <v>1000</v>
      </c>
      <c r="C60" s="2078" t="s">
        <v>2135</v>
      </c>
      <c r="D60" s="2223">
        <v>142600.71100000001</v>
      </c>
      <c r="E60" s="2080"/>
      <c r="F60" s="1031">
        <v>162693.06400000013</v>
      </c>
      <c r="G60" s="2080"/>
      <c r="H60" s="1031">
        <v>201727.13500000007</v>
      </c>
      <c r="I60" s="2080"/>
      <c r="J60" s="1031">
        <v>232045.05400000006</v>
      </c>
      <c r="K60" s="1031"/>
    </row>
    <row r="61" spans="1:12" x14ac:dyDescent="0.25">
      <c r="A61" s="458" t="s">
        <v>2136</v>
      </c>
      <c r="B61" s="2077"/>
      <c r="C61" s="2078"/>
      <c r="D61" s="2223"/>
      <c r="E61" s="2080"/>
      <c r="F61" s="1031"/>
      <c r="G61" s="2080"/>
      <c r="H61" s="1031"/>
      <c r="I61" s="2080"/>
      <c r="J61" s="1031"/>
      <c r="K61" s="1031"/>
    </row>
    <row r="62" spans="1:12" x14ac:dyDescent="0.25">
      <c r="A62" s="458" t="s">
        <v>2137</v>
      </c>
      <c r="B62" s="2077">
        <v>1000</v>
      </c>
      <c r="C62" s="2078" t="s">
        <v>2138</v>
      </c>
      <c r="D62" s="2223">
        <v>108499.80100000001</v>
      </c>
      <c r="E62" s="2080"/>
      <c r="F62" s="1031">
        <v>121250.42600000009</v>
      </c>
      <c r="G62" s="2080"/>
      <c r="H62" s="1031">
        <v>151561.51999999999</v>
      </c>
      <c r="I62" s="2080"/>
      <c r="J62" s="1031">
        <v>171179.21200000009</v>
      </c>
      <c r="K62" s="1031"/>
    </row>
    <row r="63" spans="1:12" ht="6.75" customHeight="1" thickBot="1" x14ac:dyDescent="0.3">
      <c r="A63" s="2225"/>
      <c r="B63" s="2240"/>
      <c r="C63" s="2241"/>
      <c r="D63" s="2242"/>
      <c r="E63" s="2244"/>
      <c r="F63" s="2061"/>
      <c r="G63" s="2244"/>
      <c r="H63" s="2061"/>
      <c r="I63" s="2244"/>
      <c r="J63" s="2264"/>
      <c r="K63" s="2264"/>
    </row>
    <row r="64" spans="1:12" ht="34.5" customHeight="1" x14ac:dyDescent="0.25">
      <c r="A64" s="2469" t="s">
        <v>1634</v>
      </c>
      <c r="B64" s="2470"/>
      <c r="C64" s="2470"/>
      <c r="D64" s="2470"/>
      <c r="E64" s="2470"/>
      <c r="F64" s="2470"/>
      <c r="G64" s="2470"/>
      <c r="H64" s="2470"/>
      <c r="I64" s="2470"/>
      <c r="J64" s="2470"/>
      <c r="K64" s="2470"/>
    </row>
    <row r="65" spans="1:11" ht="19.5" customHeight="1" thickBot="1" x14ac:dyDescent="0.3">
      <c r="A65" s="2265" t="s">
        <v>2139</v>
      </c>
      <c r="B65" s="2061"/>
      <c r="C65" s="2061"/>
      <c r="D65" s="2061"/>
      <c r="E65" s="2061"/>
      <c r="F65" s="2061"/>
      <c r="G65" s="2061"/>
      <c r="H65" s="2061"/>
      <c r="I65" s="2061"/>
      <c r="J65" s="2264"/>
      <c r="K65" s="2264"/>
    </row>
    <row r="66" spans="1:11" ht="21" customHeight="1" thickBot="1" x14ac:dyDescent="0.3">
      <c r="A66" s="2040" t="s">
        <v>2140</v>
      </c>
      <c r="B66" s="2061"/>
      <c r="C66" s="2061"/>
      <c r="D66" s="2061"/>
      <c r="E66" s="2061"/>
      <c r="F66" s="2061"/>
      <c r="G66" s="2061"/>
      <c r="H66" s="2061"/>
      <c r="I66" s="2061"/>
      <c r="J66" s="2061"/>
      <c r="K66" s="2061"/>
    </row>
    <row r="67" spans="1:11" x14ac:dyDescent="0.25">
      <c r="A67" s="2233" t="s">
        <v>2141</v>
      </c>
      <c r="B67" s="2235"/>
      <c r="C67" s="2235"/>
      <c r="D67" s="2235"/>
      <c r="E67" s="2235"/>
      <c r="F67" s="2235"/>
      <c r="G67" s="2235"/>
      <c r="H67" s="2235"/>
      <c r="I67" s="2235"/>
      <c r="J67" s="2235"/>
      <c r="K67" s="2235"/>
    </row>
    <row r="68" spans="1:11" x14ac:dyDescent="0.25">
      <c r="A68" s="2199" t="s">
        <v>2142</v>
      </c>
      <c r="B68" s="2200" t="s">
        <v>135</v>
      </c>
      <c r="C68" s="2201">
        <v>125</v>
      </c>
      <c r="D68" s="2237">
        <v>87</v>
      </c>
      <c r="E68" s="2203"/>
      <c r="F68" s="2204">
        <v>93</v>
      </c>
      <c r="G68" s="2203"/>
      <c r="H68" s="2204" t="s">
        <v>2143</v>
      </c>
      <c r="I68" s="2203"/>
      <c r="J68" s="2204" t="s">
        <v>2144</v>
      </c>
      <c r="K68" s="2204"/>
    </row>
    <row r="69" spans="1:11" x14ac:dyDescent="0.25">
      <c r="A69" s="458" t="s">
        <v>2145</v>
      </c>
      <c r="B69" s="2077" t="s">
        <v>135</v>
      </c>
      <c r="C69" s="2078">
        <v>101</v>
      </c>
      <c r="D69" s="2223">
        <v>52</v>
      </c>
      <c r="E69" s="2080"/>
      <c r="F69" s="1031">
        <v>49</v>
      </c>
      <c r="G69" s="2080"/>
      <c r="H69" s="1031">
        <v>66</v>
      </c>
      <c r="I69" s="2080"/>
      <c r="J69" s="1031">
        <v>72</v>
      </c>
      <c r="K69" s="1031"/>
    </row>
    <row r="70" spans="1:11" ht="15" customHeight="1" thickBot="1" x14ac:dyDescent="0.3">
      <c r="A70" s="2208" t="s">
        <v>2146</v>
      </c>
      <c r="B70" s="2156" t="s">
        <v>135</v>
      </c>
      <c r="C70" s="2266">
        <v>54</v>
      </c>
      <c r="D70" s="2267">
        <v>16</v>
      </c>
      <c r="E70" s="2268"/>
      <c r="F70" s="2269">
        <v>30</v>
      </c>
      <c r="G70" s="2268"/>
      <c r="H70" s="2269">
        <v>47</v>
      </c>
      <c r="I70" s="2268"/>
      <c r="J70" s="2269">
        <v>38</v>
      </c>
      <c r="K70" s="2269"/>
    </row>
    <row r="71" spans="1:11" x14ac:dyDescent="0.25">
      <c r="A71" s="2270" t="s">
        <v>2147</v>
      </c>
      <c r="B71" s="2271"/>
      <c r="C71" s="2246"/>
      <c r="D71" s="2246"/>
      <c r="E71" s="2246"/>
      <c r="F71" s="2246"/>
      <c r="G71" s="2246"/>
      <c r="H71" s="2246"/>
      <c r="I71" s="2246"/>
      <c r="J71" s="2246"/>
      <c r="K71" s="2246"/>
    </row>
    <row r="72" spans="1:11" x14ac:dyDescent="0.25">
      <c r="A72" s="458" t="s">
        <v>2148</v>
      </c>
      <c r="B72" s="2077" t="s">
        <v>135</v>
      </c>
      <c r="C72" s="2272">
        <v>190</v>
      </c>
      <c r="D72" s="2273">
        <v>176</v>
      </c>
      <c r="E72" s="2274"/>
      <c r="F72" s="2204">
        <v>174</v>
      </c>
      <c r="G72" s="2274"/>
      <c r="H72" s="2204">
        <v>185</v>
      </c>
      <c r="I72" s="2274"/>
      <c r="J72" s="2204">
        <v>186</v>
      </c>
      <c r="K72" s="2275"/>
    </row>
    <row r="73" spans="1:11" x14ac:dyDescent="0.25">
      <c r="A73" s="458" t="s">
        <v>2149</v>
      </c>
      <c r="B73" s="2077" t="s">
        <v>135</v>
      </c>
      <c r="C73" s="2276">
        <v>569</v>
      </c>
      <c r="D73" s="1031">
        <v>547</v>
      </c>
      <c r="E73" s="2080"/>
      <c r="F73" s="1031">
        <v>565</v>
      </c>
      <c r="G73" s="2080"/>
      <c r="H73" s="1031">
        <v>583</v>
      </c>
      <c r="I73" s="2080"/>
      <c r="J73" s="1031">
        <v>587</v>
      </c>
      <c r="K73" s="1031"/>
    </row>
    <row r="74" spans="1:11" x14ac:dyDescent="0.25">
      <c r="A74" s="458" t="s">
        <v>2150</v>
      </c>
      <c r="B74" s="2077" t="s">
        <v>135</v>
      </c>
      <c r="C74" s="2276">
        <v>111907</v>
      </c>
      <c r="D74" s="1031">
        <v>105239</v>
      </c>
      <c r="E74" s="2080"/>
      <c r="F74" s="1031">
        <v>109503</v>
      </c>
      <c r="G74" s="2080"/>
      <c r="H74" s="1031">
        <v>112156.00000000045</v>
      </c>
      <c r="I74" s="2080"/>
      <c r="J74" s="1031">
        <v>113001</v>
      </c>
      <c r="K74" s="1031"/>
    </row>
    <row r="75" spans="1:11" x14ac:dyDescent="0.25">
      <c r="A75" s="458" t="s">
        <v>2151</v>
      </c>
      <c r="B75" s="2077" t="s">
        <v>135</v>
      </c>
      <c r="C75" s="2277">
        <v>1125</v>
      </c>
      <c r="D75" s="1031">
        <v>1012</v>
      </c>
      <c r="E75" s="1777"/>
      <c r="F75" s="1031">
        <v>1037</v>
      </c>
      <c r="G75" s="1777"/>
      <c r="H75" s="1031">
        <v>1347</v>
      </c>
      <c r="I75" s="1777"/>
      <c r="J75" s="1031">
        <v>1271</v>
      </c>
      <c r="K75" s="1043"/>
    </row>
    <row r="76" spans="1:11" x14ac:dyDescent="0.25">
      <c r="A76" s="458" t="s">
        <v>2152</v>
      </c>
      <c r="B76" s="2077"/>
      <c r="C76" s="2278"/>
      <c r="D76" s="2246"/>
      <c r="E76" s="2117"/>
      <c r="F76" s="2246"/>
      <c r="G76" s="2117"/>
      <c r="H76" s="1031"/>
      <c r="I76" s="2117"/>
      <c r="J76" s="1031"/>
      <c r="K76" s="2246"/>
    </row>
    <row r="77" spans="1:11" x14ac:dyDescent="0.25">
      <c r="A77" s="458" t="s">
        <v>2153</v>
      </c>
      <c r="B77" s="2077" t="s">
        <v>135</v>
      </c>
      <c r="C77" s="2279">
        <v>393</v>
      </c>
      <c r="D77" s="1031">
        <v>244</v>
      </c>
      <c r="E77" s="1777"/>
      <c r="F77" s="1031">
        <v>241</v>
      </c>
      <c r="G77" s="1777"/>
      <c r="H77" s="1031">
        <v>391</v>
      </c>
      <c r="I77" s="1777"/>
      <c r="J77" s="1031">
        <v>404</v>
      </c>
      <c r="K77" s="1043"/>
    </row>
    <row r="78" spans="1:11" x14ac:dyDescent="0.25">
      <c r="A78" s="458" t="s">
        <v>2154</v>
      </c>
      <c r="B78" s="2077" t="s">
        <v>135</v>
      </c>
      <c r="C78" s="2280">
        <v>509806</v>
      </c>
      <c r="D78" s="1031">
        <v>330473</v>
      </c>
      <c r="E78" s="2080"/>
      <c r="F78" s="1031">
        <v>276982</v>
      </c>
      <c r="G78" s="2080"/>
      <c r="H78" s="1031">
        <v>661629</v>
      </c>
      <c r="I78" s="2080"/>
      <c r="J78" s="1031">
        <v>664341</v>
      </c>
      <c r="K78" s="1031"/>
    </row>
    <row r="79" spans="1:11" x14ac:dyDescent="0.25">
      <c r="A79" s="458" t="s">
        <v>2155</v>
      </c>
      <c r="B79" s="2077">
        <v>1000</v>
      </c>
      <c r="C79" s="2280">
        <v>9614</v>
      </c>
      <c r="D79" s="1031">
        <v>5480.4080000000004</v>
      </c>
      <c r="E79" s="2080"/>
      <c r="F79" s="1031">
        <v>3802.6610000000001</v>
      </c>
      <c r="G79" s="2080"/>
      <c r="H79" s="1031">
        <v>15540.742</v>
      </c>
      <c r="I79" s="2080"/>
      <c r="J79" s="1031">
        <v>14776.626</v>
      </c>
      <c r="K79" s="1031"/>
    </row>
    <row r="80" spans="1:11" ht="13" thickBot="1" x14ac:dyDescent="0.3">
      <c r="A80" s="2225" t="s">
        <v>2156</v>
      </c>
      <c r="B80" s="2240" t="s">
        <v>2021</v>
      </c>
      <c r="C80" s="2281">
        <v>55384</v>
      </c>
      <c r="D80" s="2264">
        <v>30622.161</v>
      </c>
      <c r="E80" s="2282"/>
      <c r="F80" s="2264">
        <v>20567.415089999999</v>
      </c>
      <c r="G80" s="2282"/>
      <c r="H80" s="2264">
        <v>83190.630670000013</v>
      </c>
      <c r="I80" s="2282"/>
      <c r="J80" s="2264">
        <v>78677.429790000009</v>
      </c>
      <c r="K80" s="2264"/>
    </row>
    <row r="81" spans="1:16" x14ac:dyDescent="0.25">
      <c r="A81" s="458" t="s">
        <v>2157</v>
      </c>
      <c r="B81" s="2246"/>
      <c r="C81" s="2246"/>
      <c r="D81" s="2246"/>
      <c r="E81" s="2246"/>
      <c r="F81" s="2246"/>
      <c r="G81" s="2246"/>
      <c r="H81" s="2246"/>
      <c r="I81" s="2246"/>
      <c r="J81" s="2283"/>
      <c r="K81" s="2283"/>
    </row>
    <row r="82" spans="1:16" ht="17.25" customHeight="1" thickBot="1" x14ac:dyDescent="0.3">
      <c r="A82" s="459" t="s">
        <v>2158</v>
      </c>
      <c r="B82" s="2246"/>
      <c r="C82" s="2246"/>
      <c r="D82" s="2246"/>
      <c r="E82" s="2246"/>
      <c r="F82" s="2246"/>
      <c r="G82" s="2246"/>
      <c r="H82" s="2246"/>
      <c r="I82" s="2246"/>
      <c r="J82" s="2246"/>
      <c r="K82" s="2246"/>
      <c r="L82" s="2284"/>
    </row>
    <row r="83" spans="1:16" ht="13" x14ac:dyDescent="0.25">
      <c r="A83" s="2285" t="s">
        <v>2159</v>
      </c>
      <c r="B83" s="2286" t="s">
        <v>135</v>
      </c>
      <c r="C83" s="2287">
        <v>901416</v>
      </c>
      <c r="D83" s="2288">
        <v>752516</v>
      </c>
      <c r="E83" s="2289"/>
      <c r="F83" s="1917">
        <v>1539504</v>
      </c>
      <c r="G83" s="2289"/>
      <c r="H83" s="1917">
        <v>2109132</v>
      </c>
      <c r="I83" s="2289"/>
      <c r="J83" s="1917">
        <v>2872357</v>
      </c>
      <c r="K83" s="1917"/>
      <c r="L83" s="2290"/>
      <c r="M83" s="2290"/>
      <c r="N83" s="2290"/>
      <c r="O83" s="2290"/>
      <c r="P83" s="2290"/>
    </row>
    <row r="84" spans="1:16" x14ac:dyDescent="0.25">
      <c r="A84" s="2291" t="s">
        <v>2160</v>
      </c>
      <c r="B84" s="2292"/>
      <c r="C84" s="2293"/>
      <c r="D84" s="2294"/>
      <c r="E84" s="1929"/>
      <c r="F84" s="1034"/>
      <c r="G84" s="1929"/>
      <c r="H84" s="1034"/>
      <c r="I84" s="1929"/>
      <c r="J84" s="1034"/>
      <c r="K84" s="1034"/>
      <c r="L84" s="2295"/>
      <c r="M84" s="2295"/>
      <c r="N84" s="2295"/>
      <c r="O84" s="2295"/>
      <c r="P84" s="2295"/>
    </row>
    <row r="85" spans="1:16" x14ac:dyDescent="0.25">
      <c r="A85" s="2291" t="s">
        <v>2161</v>
      </c>
      <c r="B85" s="2292" t="s">
        <v>1868</v>
      </c>
      <c r="C85" s="2293">
        <v>34703</v>
      </c>
      <c r="D85" s="2294">
        <v>95192</v>
      </c>
      <c r="E85" s="1929"/>
      <c r="F85" s="1034">
        <v>336877</v>
      </c>
      <c r="G85" s="1929"/>
      <c r="H85" s="1034">
        <v>950976</v>
      </c>
      <c r="I85" s="1929"/>
      <c r="J85" s="1034">
        <v>1500687</v>
      </c>
      <c r="K85" s="1034"/>
      <c r="L85" s="2295"/>
      <c r="M85" s="2295"/>
      <c r="N85" s="2295"/>
      <c r="O85" s="2295"/>
      <c r="P85" s="2295"/>
    </row>
    <row r="86" spans="1:16" ht="13" customHeight="1" x14ac:dyDescent="0.25">
      <c r="A86" s="2291" t="s">
        <v>2162</v>
      </c>
      <c r="B86" s="2292" t="s">
        <v>2163</v>
      </c>
      <c r="C86" s="2293">
        <v>866713</v>
      </c>
      <c r="D86" s="2294">
        <v>657324</v>
      </c>
      <c r="E86" s="1929"/>
      <c r="F86" s="1034">
        <v>1202627</v>
      </c>
      <c r="G86" s="1929"/>
      <c r="H86" s="1034">
        <v>1158156</v>
      </c>
      <c r="I86" s="1929"/>
      <c r="J86" s="1034">
        <v>1371670</v>
      </c>
      <c r="K86" s="1034"/>
      <c r="L86" s="2296"/>
    </row>
    <row r="87" spans="1:16" ht="26.5" customHeight="1" thickBot="1" x14ac:dyDescent="0.3">
      <c r="A87" s="2297" t="s">
        <v>2164</v>
      </c>
      <c r="B87" s="2298" t="s">
        <v>135</v>
      </c>
      <c r="C87" s="2299">
        <v>493</v>
      </c>
      <c r="D87" s="2300">
        <v>519</v>
      </c>
      <c r="E87" s="2301" t="s">
        <v>785</v>
      </c>
      <c r="F87" s="2302">
        <v>634</v>
      </c>
      <c r="G87" s="2301"/>
      <c r="H87" s="2302">
        <v>665</v>
      </c>
      <c r="I87" s="2301"/>
      <c r="J87" s="2302">
        <v>723</v>
      </c>
      <c r="K87" s="2302"/>
      <c r="L87" s="2296"/>
    </row>
    <row r="88" spans="1:16" ht="13.5" customHeight="1" x14ac:dyDescent="0.25">
      <c r="A88" s="2465" t="s">
        <v>2165</v>
      </c>
      <c r="B88" s="2465"/>
      <c r="C88" s="2465"/>
      <c r="D88" s="2465"/>
      <c r="E88" s="2465"/>
      <c r="F88" s="2465"/>
      <c r="G88" s="2465"/>
      <c r="H88" s="2465"/>
      <c r="I88" s="2465"/>
      <c r="J88" s="2465"/>
      <c r="K88" s="2465"/>
    </row>
    <row r="89" spans="1:16" ht="13.5" customHeight="1" x14ac:dyDescent="0.25">
      <c r="A89" s="2449"/>
      <c r="B89" s="2449"/>
      <c r="C89" s="2449"/>
      <c r="D89" s="2449"/>
      <c r="E89" s="2449"/>
      <c r="F89" s="2449"/>
      <c r="G89" s="2449"/>
      <c r="H89" s="2449"/>
      <c r="I89" s="2449"/>
      <c r="J89" s="2449"/>
      <c r="K89" s="2449"/>
    </row>
    <row r="90" spans="1:16" ht="13.5" customHeight="1" x14ac:dyDescent="0.25">
      <c r="A90" s="464" t="s">
        <v>2166</v>
      </c>
      <c r="B90" s="2246"/>
      <c r="C90" s="2246"/>
      <c r="D90" s="2246"/>
      <c r="E90" s="2246"/>
      <c r="F90" s="2246"/>
      <c r="G90" s="2246"/>
      <c r="H90" s="2246"/>
      <c r="I90" s="2246"/>
      <c r="J90" s="2303"/>
      <c r="K90" s="2303"/>
    </row>
    <row r="91" spans="1:16" ht="20.25" customHeight="1" thickBot="1" x14ac:dyDescent="0.3">
      <c r="A91" s="2040" t="s">
        <v>2167</v>
      </c>
      <c r="B91" s="2061"/>
      <c r="C91" s="2061"/>
      <c r="D91" s="2061"/>
      <c r="E91" s="2061"/>
      <c r="F91" s="2061"/>
      <c r="G91" s="2061"/>
      <c r="H91" s="2061"/>
      <c r="I91" s="2061"/>
      <c r="J91" s="2061"/>
      <c r="K91" s="2061"/>
    </row>
    <row r="92" spans="1:16" x14ac:dyDescent="0.25">
      <c r="A92" s="2304" t="s">
        <v>2154</v>
      </c>
      <c r="B92" s="2305" t="s">
        <v>135</v>
      </c>
      <c r="C92" s="2306">
        <v>41388</v>
      </c>
      <c r="D92" s="2307">
        <v>24469</v>
      </c>
      <c r="E92" s="2308"/>
      <c r="F92" s="2309">
        <v>14950.999999999998</v>
      </c>
      <c r="G92" s="2310"/>
      <c r="H92" s="2309">
        <v>37048.999999999971</v>
      </c>
      <c r="I92" s="2310"/>
      <c r="J92" s="2309">
        <v>36620.000000000015</v>
      </c>
      <c r="K92" s="2309"/>
    </row>
    <row r="93" spans="1:16" x14ac:dyDescent="0.25">
      <c r="A93" s="458" t="s">
        <v>2155</v>
      </c>
      <c r="B93" s="2077">
        <v>1000</v>
      </c>
      <c r="C93" s="2311">
        <v>14878.403</v>
      </c>
      <c r="D93" s="2223">
        <v>3568.2289999999998</v>
      </c>
      <c r="E93" s="2117"/>
      <c r="F93" s="1031">
        <v>2517.0279999999989</v>
      </c>
      <c r="G93" s="2080"/>
      <c r="H93" s="1031">
        <v>16926.410999999971</v>
      </c>
      <c r="I93" s="2080"/>
      <c r="J93" s="1031">
        <v>16873.616000000013</v>
      </c>
      <c r="K93" s="1031"/>
    </row>
    <row r="94" spans="1:16" x14ac:dyDescent="0.25">
      <c r="A94" s="458" t="s">
        <v>2168</v>
      </c>
      <c r="B94" s="2077">
        <v>1000</v>
      </c>
      <c r="C94" s="2311">
        <v>6638.3109999999997</v>
      </c>
      <c r="D94" s="2223">
        <v>1972.4649999999999</v>
      </c>
      <c r="E94" s="2117"/>
      <c r="F94" s="1031">
        <v>1401.6359999999995</v>
      </c>
      <c r="G94" s="2080"/>
      <c r="H94" s="1031">
        <v>6037.8219999999892</v>
      </c>
      <c r="I94" s="2080"/>
      <c r="J94" s="1031">
        <v>5546.7269999999962</v>
      </c>
      <c r="K94" s="1031"/>
    </row>
    <row r="95" spans="1:16" x14ac:dyDescent="0.25">
      <c r="A95" s="458" t="s">
        <v>2156</v>
      </c>
      <c r="B95" s="2077" t="s">
        <v>2021</v>
      </c>
      <c r="C95" s="2311">
        <v>147301.50599999999</v>
      </c>
      <c r="D95" s="2223">
        <v>27994.276999999998</v>
      </c>
      <c r="E95" s="2117"/>
      <c r="F95" s="1031">
        <v>24920.053999999964</v>
      </c>
      <c r="G95" s="2080"/>
      <c r="H95" s="1031">
        <v>125314.01400000011</v>
      </c>
      <c r="I95" s="2080"/>
      <c r="J95" s="1031">
        <v>109010.59799999997</v>
      </c>
      <c r="K95" s="1031"/>
    </row>
    <row r="96" spans="1:16" ht="5.25" customHeight="1" thickBot="1" x14ac:dyDescent="0.3">
      <c r="A96" s="2225"/>
      <c r="B96" s="2240"/>
      <c r="C96" s="2241"/>
      <c r="D96" s="2242"/>
      <c r="E96" s="2244"/>
      <c r="F96" s="2061"/>
      <c r="G96" s="2244"/>
      <c r="H96" s="2061"/>
      <c r="I96" s="2244"/>
      <c r="J96" s="2061"/>
      <c r="K96" s="2061"/>
    </row>
    <row r="97" spans="1:11" ht="13.5" customHeight="1" x14ac:dyDescent="0.25">
      <c r="A97" s="2312" t="s">
        <v>2169</v>
      </c>
      <c r="B97" s="2246"/>
      <c r="C97" s="2246"/>
      <c r="D97" s="2246"/>
      <c r="E97" s="2246"/>
      <c r="F97" s="2246"/>
      <c r="G97" s="2246"/>
      <c r="H97" s="2246"/>
      <c r="I97" s="2246"/>
      <c r="J97" s="2246"/>
      <c r="K97" s="2246"/>
    </row>
    <row r="98" spans="1:11" ht="18.75" customHeight="1" thickBot="1" x14ac:dyDescent="0.3">
      <c r="A98" s="2040" t="s">
        <v>2170</v>
      </c>
      <c r="B98" s="2061"/>
      <c r="C98" s="2061"/>
      <c r="D98" s="2061"/>
      <c r="E98" s="2061"/>
      <c r="F98" s="2061"/>
      <c r="G98" s="2061"/>
      <c r="H98" s="2061"/>
      <c r="I98" s="2061"/>
      <c r="J98" s="2061"/>
      <c r="K98" s="2061"/>
    </row>
    <row r="99" spans="1:11" ht="13.5" customHeight="1" x14ac:dyDescent="0.25">
      <c r="A99" s="573" t="s">
        <v>2171</v>
      </c>
      <c r="B99" s="2313" t="s">
        <v>135</v>
      </c>
      <c r="C99" s="2314" t="s">
        <v>33</v>
      </c>
      <c r="D99" s="2315">
        <v>404</v>
      </c>
      <c r="E99" s="2316"/>
      <c r="F99" s="1917" t="s">
        <v>33</v>
      </c>
      <c r="G99" s="2316"/>
      <c r="H99" s="2317">
        <v>388</v>
      </c>
      <c r="I99" s="2316"/>
      <c r="J99" s="1917" t="s">
        <v>33</v>
      </c>
      <c r="K99" s="2317"/>
    </row>
    <row r="100" spans="1:11" ht="13.5" customHeight="1" x14ac:dyDescent="0.25">
      <c r="A100" s="573" t="s">
        <v>2172</v>
      </c>
      <c r="B100" s="1932" t="s">
        <v>135</v>
      </c>
      <c r="C100" s="2088" t="s">
        <v>33</v>
      </c>
      <c r="D100" s="2318">
        <v>600</v>
      </c>
      <c r="E100" s="2319"/>
      <c r="F100" s="2320" t="s">
        <v>33</v>
      </c>
      <c r="G100" s="2319"/>
      <c r="H100" s="1053">
        <v>585</v>
      </c>
      <c r="I100" s="2319"/>
      <c r="J100" s="2320" t="s">
        <v>33</v>
      </c>
      <c r="K100" s="1053"/>
    </row>
    <row r="101" spans="1:11" ht="13.5" customHeight="1" x14ac:dyDescent="0.25">
      <c r="A101" s="573" t="s">
        <v>670</v>
      </c>
      <c r="B101" s="1932" t="s">
        <v>135</v>
      </c>
      <c r="C101" s="2088" t="s">
        <v>33</v>
      </c>
      <c r="D101" s="2318">
        <v>278782</v>
      </c>
      <c r="E101" s="2319"/>
      <c r="F101" s="1034" t="s">
        <v>33</v>
      </c>
      <c r="G101" s="2319"/>
      <c r="H101" s="1053">
        <v>257400</v>
      </c>
      <c r="I101" s="2319"/>
      <c r="J101" s="1034" t="s">
        <v>33</v>
      </c>
      <c r="K101" s="1053"/>
    </row>
    <row r="102" spans="1:11" ht="13.5" customHeight="1" x14ac:dyDescent="0.25">
      <c r="A102" s="573" t="s">
        <v>2173</v>
      </c>
      <c r="B102" s="1932" t="s">
        <v>135</v>
      </c>
      <c r="C102" s="2088" t="s">
        <v>33</v>
      </c>
      <c r="D102" s="2318">
        <v>208491</v>
      </c>
      <c r="E102" s="2319"/>
      <c r="F102" s="1034" t="s">
        <v>33</v>
      </c>
      <c r="G102" s="2319"/>
      <c r="H102" s="1053">
        <v>196013</v>
      </c>
      <c r="I102" s="2319"/>
      <c r="J102" s="1034" t="s">
        <v>33</v>
      </c>
      <c r="K102" s="1053"/>
    </row>
    <row r="103" spans="1:11" ht="7.5" customHeight="1" thickBot="1" x14ac:dyDescent="0.3">
      <c r="A103" s="2312"/>
      <c r="B103" s="2240"/>
      <c r="C103" s="2241"/>
      <c r="D103" s="2321"/>
      <c r="E103" s="2244"/>
      <c r="F103" s="2061"/>
      <c r="G103" s="2244"/>
      <c r="H103" s="2061"/>
      <c r="I103" s="2244"/>
      <c r="J103" s="2061"/>
      <c r="K103" s="2061"/>
    </row>
    <row r="104" spans="1:11" ht="13.5" customHeight="1" x14ac:dyDescent="0.25">
      <c r="A104" s="2322" t="s">
        <v>2174</v>
      </c>
      <c r="B104" s="2323"/>
      <c r="C104" s="2323"/>
      <c r="D104" s="2323"/>
      <c r="E104" s="2323"/>
      <c r="F104" s="2323"/>
      <c r="G104" s="2323"/>
      <c r="H104" s="2323"/>
      <c r="I104" s="2323"/>
      <c r="J104" s="2323"/>
      <c r="K104" s="2323"/>
    </row>
    <row r="105" spans="1:11" ht="7.5" customHeight="1" thickBot="1" x14ac:dyDescent="0.3">
      <c r="A105" s="2265"/>
      <c r="B105" s="2061"/>
      <c r="C105" s="2061"/>
      <c r="D105" s="2061"/>
      <c r="E105" s="2061"/>
      <c r="F105" s="2061"/>
      <c r="G105" s="2061"/>
      <c r="H105" s="2061"/>
      <c r="I105" s="2061"/>
      <c r="J105" s="2061"/>
      <c r="K105" s="2061"/>
    </row>
    <row r="106" spans="1:11" ht="18.75" customHeight="1" thickBot="1" x14ac:dyDescent="0.3">
      <c r="A106" s="2040" t="s">
        <v>2175</v>
      </c>
      <c r="B106" s="2061"/>
      <c r="C106" s="2061"/>
      <c r="D106" s="2061"/>
      <c r="E106" s="2061"/>
      <c r="F106" s="2061"/>
      <c r="G106" s="2061"/>
      <c r="H106" s="2061"/>
      <c r="I106" s="2061"/>
      <c r="J106" s="2061"/>
      <c r="K106" s="2061"/>
    </row>
    <row r="107" spans="1:11" x14ac:dyDescent="0.25">
      <c r="A107" s="2304" t="s">
        <v>2176</v>
      </c>
      <c r="B107" s="2305">
        <v>1000</v>
      </c>
      <c r="C107" s="2324">
        <v>4318.665</v>
      </c>
      <c r="D107" s="2307">
        <v>4318.1890000000012</v>
      </c>
      <c r="E107" s="2308"/>
      <c r="F107" s="2309">
        <v>4315.8620000000001</v>
      </c>
      <c r="G107" s="2310" t="s">
        <v>1309</v>
      </c>
      <c r="H107" s="2309">
        <v>4313.9219999999996</v>
      </c>
      <c r="I107" s="2310" t="s">
        <v>1309</v>
      </c>
      <c r="J107" s="1031">
        <v>4294.5690000000004</v>
      </c>
      <c r="K107" s="1031" t="s">
        <v>1309</v>
      </c>
    </row>
    <row r="108" spans="1:11" x14ac:dyDescent="0.25">
      <c r="A108" s="458" t="s">
        <v>2177</v>
      </c>
      <c r="B108" s="2077">
        <v>1000</v>
      </c>
      <c r="C108" s="2078">
        <v>9780.9339999999993</v>
      </c>
      <c r="D108" s="2223">
        <v>9180.4359999999997</v>
      </c>
      <c r="E108" s="2117"/>
      <c r="F108" s="1031">
        <v>8372.0220000000008</v>
      </c>
      <c r="G108" s="2080"/>
      <c r="H108" s="1031">
        <v>7500.9830000000002</v>
      </c>
      <c r="I108" s="2080"/>
      <c r="J108" s="1031">
        <v>6895.8450000000003</v>
      </c>
      <c r="K108" s="1031"/>
    </row>
    <row r="109" spans="1:11" ht="24.75" customHeight="1" x14ac:dyDescent="0.25">
      <c r="A109" s="464" t="s">
        <v>2178</v>
      </c>
      <c r="B109" s="1932">
        <v>1000</v>
      </c>
      <c r="C109" s="2088">
        <v>3517.3249999999998</v>
      </c>
      <c r="D109" s="2294">
        <v>3302.2550000000001</v>
      </c>
      <c r="E109" s="2325"/>
      <c r="F109" s="1034">
        <v>3053.739</v>
      </c>
      <c r="G109" s="1929"/>
      <c r="H109" s="1034">
        <v>2792.72</v>
      </c>
      <c r="I109" s="1929"/>
      <c r="J109" s="1034">
        <v>2528.5590000000002</v>
      </c>
      <c r="K109" s="1034"/>
    </row>
    <row r="110" spans="1:11" ht="23.25" customHeight="1" x14ac:dyDescent="0.25">
      <c r="A110" s="464" t="s">
        <v>2179</v>
      </c>
      <c r="B110" s="2098">
        <v>1000</v>
      </c>
      <c r="C110" s="2099">
        <v>4489.4459999999999</v>
      </c>
      <c r="D110" s="2326">
        <v>4353.3739999999998</v>
      </c>
      <c r="E110" s="2327"/>
      <c r="F110" s="2328">
        <v>4227.268</v>
      </c>
      <c r="G110" s="2101" t="s">
        <v>785</v>
      </c>
      <c r="H110" s="2328">
        <v>4067.288</v>
      </c>
      <c r="I110" s="2101" t="s">
        <v>785</v>
      </c>
      <c r="J110" s="1034">
        <v>3931.5279999999998</v>
      </c>
      <c r="K110" s="1034"/>
    </row>
    <row r="111" spans="1:11" ht="6.75" customHeight="1" thickBot="1" x14ac:dyDescent="0.3">
      <c r="A111" s="2225"/>
      <c r="B111" s="2240"/>
      <c r="C111" s="2241"/>
      <c r="D111" s="2242"/>
      <c r="E111" s="2244"/>
      <c r="F111" s="2061"/>
      <c r="G111" s="2244"/>
      <c r="H111" s="2061"/>
      <c r="I111" s="2244"/>
      <c r="J111" s="2264"/>
      <c r="K111" s="2264"/>
    </row>
    <row r="112" spans="1:11" x14ac:dyDescent="0.25">
      <c r="A112" s="466" t="s">
        <v>2180</v>
      </c>
      <c r="B112" s="990"/>
      <c r="C112" s="990"/>
      <c r="D112" s="990"/>
      <c r="E112" s="990"/>
      <c r="F112" s="990"/>
      <c r="G112" s="990"/>
      <c r="H112" s="990"/>
      <c r="I112" s="990"/>
      <c r="J112" s="990"/>
      <c r="K112" s="990"/>
    </row>
    <row r="113" spans="1:11" ht="16.5" customHeight="1" thickBot="1" x14ac:dyDescent="0.3">
      <c r="A113" s="2040" t="s">
        <v>2181</v>
      </c>
      <c r="B113" s="2061"/>
      <c r="C113" s="2061"/>
      <c r="D113" s="2061"/>
      <c r="E113" s="2061"/>
      <c r="F113" s="2061"/>
      <c r="G113" s="2061"/>
      <c r="H113" s="2061"/>
      <c r="I113" s="2061"/>
      <c r="J113" s="2061"/>
      <c r="K113" s="2061"/>
    </row>
    <row r="114" spans="1:11" x14ac:dyDescent="0.25">
      <c r="A114" s="2125" t="s">
        <v>2182</v>
      </c>
      <c r="B114" s="2235"/>
      <c r="C114" s="2235"/>
      <c r="D114" s="2235"/>
      <c r="E114" s="2235"/>
      <c r="F114" s="2235"/>
      <c r="G114" s="2235"/>
      <c r="H114" s="2235"/>
      <c r="I114" s="2235"/>
      <c r="J114" s="2235"/>
      <c r="K114" s="2235"/>
    </row>
    <row r="115" spans="1:11" x14ac:dyDescent="0.25">
      <c r="A115" s="464" t="s">
        <v>2183</v>
      </c>
      <c r="B115" s="2329" t="s">
        <v>2184</v>
      </c>
      <c r="C115" s="2440">
        <v>582</v>
      </c>
      <c r="D115" s="2441">
        <v>491.44965999999999</v>
      </c>
      <c r="E115" s="2442"/>
      <c r="F115" s="2443">
        <v>470.47537999999997</v>
      </c>
      <c r="G115" s="2444"/>
      <c r="H115" s="2331">
        <v>518.96041200000002</v>
      </c>
      <c r="I115" s="2331"/>
      <c r="J115" s="2445">
        <v>469.77811799999995</v>
      </c>
      <c r="K115" s="2331"/>
    </row>
    <row r="116" spans="1:11" x14ac:dyDescent="0.25">
      <c r="A116" s="464" t="s">
        <v>2125</v>
      </c>
      <c r="B116" s="2329"/>
      <c r="C116" s="2332"/>
      <c r="D116" s="2333"/>
      <c r="E116" s="2334"/>
      <c r="F116" s="2335"/>
      <c r="G116" s="2336"/>
      <c r="H116" s="2337"/>
      <c r="I116" s="2337"/>
      <c r="J116" s="2338"/>
      <c r="K116" s="2335"/>
    </row>
    <row r="117" spans="1:11" x14ac:dyDescent="0.25">
      <c r="A117" s="464" t="s">
        <v>2185</v>
      </c>
      <c r="B117" s="2329" t="s">
        <v>2184</v>
      </c>
      <c r="C117" s="2330">
        <v>492.5</v>
      </c>
      <c r="D117" s="2339">
        <v>396.548428</v>
      </c>
      <c r="E117" s="2334"/>
      <c r="F117" s="1845">
        <v>385.55830200000003</v>
      </c>
      <c r="G117" s="2340"/>
      <c r="H117" s="1845">
        <v>453.70613000000003</v>
      </c>
      <c r="I117" s="1845"/>
      <c r="J117" s="2341">
        <v>414.59454500000004</v>
      </c>
      <c r="K117" s="1845"/>
    </row>
    <row r="118" spans="1:11" x14ac:dyDescent="0.25">
      <c r="A118" s="464" t="s">
        <v>2186</v>
      </c>
      <c r="B118" s="2329" t="s">
        <v>2184</v>
      </c>
      <c r="C118" s="2330">
        <v>89.6</v>
      </c>
      <c r="D118" s="2339">
        <v>94.901232000000007</v>
      </c>
      <c r="E118" s="2334"/>
      <c r="F118" s="1845">
        <v>84.917078000000004</v>
      </c>
      <c r="G118" s="2340"/>
      <c r="H118" s="1845">
        <v>65.254282000000003</v>
      </c>
      <c r="I118" s="1845"/>
      <c r="J118" s="2341">
        <v>55.18357300000001</v>
      </c>
      <c r="K118" s="1845"/>
    </row>
    <row r="119" spans="1:11" ht="13" thickBot="1" x14ac:dyDescent="0.3">
      <c r="A119" s="2342" t="s">
        <v>2187</v>
      </c>
      <c r="B119" s="2343" t="s">
        <v>313</v>
      </c>
      <c r="C119" s="2344">
        <v>55.7</v>
      </c>
      <c r="D119" s="2345">
        <v>47.4</v>
      </c>
      <c r="E119" s="2346"/>
      <c r="F119" s="2347">
        <v>45.7</v>
      </c>
      <c r="G119" s="2348"/>
      <c r="H119" s="2347">
        <v>50.5</v>
      </c>
      <c r="I119" s="2347"/>
      <c r="J119" s="2349">
        <v>44.9</v>
      </c>
      <c r="K119" s="2347"/>
    </row>
    <row r="120" spans="1:11" x14ac:dyDescent="0.25">
      <c r="A120" s="466" t="s">
        <v>2188</v>
      </c>
      <c r="B120" s="443"/>
      <c r="C120" s="443"/>
      <c r="D120" s="443"/>
      <c r="E120" s="443"/>
      <c r="F120" s="443"/>
      <c r="G120" s="443"/>
      <c r="H120" s="443"/>
      <c r="I120" s="443"/>
      <c r="J120" s="443"/>
      <c r="K120" s="443"/>
    </row>
    <row r="121" spans="1:11" ht="7.5" customHeight="1" x14ac:dyDescent="0.25">
      <c r="A121" s="443"/>
      <c r="B121" s="443"/>
      <c r="C121" s="443"/>
      <c r="D121" s="443"/>
      <c r="E121" s="443"/>
      <c r="F121" s="443"/>
      <c r="G121" s="443"/>
      <c r="H121" s="443"/>
      <c r="I121" s="443"/>
      <c r="J121" s="443"/>
      <c r="K121" s="443"/>
    </row>
    <row r="122" spans="1:11" x14ac:dyDescent="0.25">
      <c r="A122" s="443"/>
      <c r="B122" s="443"/>
      <c r="C122" s="443"/>
      <c r="D122" s="443"/>
      <c r="E122" s="443"/>
      <c r="F122" s="443"/>
      <c r="G122" s="443"/>
      <c r="H122" s="443"/>
      <c r="I122" s="443"/>
      <c r="J122" s="443"/>
      <c r="K122" s="443"/>
    </row>
    <row r="123" spans="1:11" x14ac:dyDescent="0.25">
      <c r="A123" s="443"/>
      <c r="B123" s="443"/>
      <c r="C123" s="443"/>
      <c r="D123" s="443"/>
      <c r="E123" s="443"/>
      <c r="F123" s="443"/>
      <c r="G123" s="443"/>
      <c r="H123" s="443"/>
      <c r="I123" s="443"/>
      <c r="J123" s="443"/>
      <c r="K123" s="443"/>
    </row>
    <row r="124" spans="1:11" x14ac:dyDescent="0.25">
      <c r="A124" s="443"/>
      <c r="B124" s="443"/>
      <c r="C124" s="443"/>
      <c r="D124" s="443"/>
      <c r="E124" s="443"/>
      <c r="F124" s="443"/>
      <c r="G124" s="443"/>
      <c r="H124" s="443"/>
      <c r="I124" s="443"/>
      <c r="J124" s="443"/>
      <c r="K124" s="443"/>
    </row>
    <row r="125" spans="1:11" x14ac:dyDescent="0.25">
      <c r="A125" s="443"/>
      <c r="B125" s="443"/>
      <c r="C125" s="443"/>
      <c r="D125" s="443"/>
      <c r="E125" s="443"/>
      <c r="F125" s="443"/>
      <c r="G125" s="443"/>
      <c r="H125" s="443"/>
      <c r="I125" s="443"/>
      <c r="J125" s="443"/>
      <c r="K125" s="443"/>
    </row>
    <row r="126" spans="1:11" x14ac:dyDescent="0.25">
      <c r="A126" s="443"/>
      <c r="B126" s="443"/>
      <c r="C126" s="443"/>
      <c r="D126" s="443"/>
      <c r="E126" s="443"/>
      <c r="F126" s="443"/>
      <c r="G126" s="443"/>
      <c r="H126" s="443"/>
      <c r="I126" s="443"/>
      <c r="J126" s="443"/>
      <c r="K126" s="443"/>
    </row>
    <row r="127" spans="1:11" x14ac:dyDescent="0.25">
      <c r="A127" s="443"/>
      <c r="B127" s="443"/>
      <c r="C127" s="443"/>
      <c r="D127" s="443"/>
      <c r="E127" s="443"/>
      <c r="F127" s="443"/>
      <c r="G127" s="443"/>
      <c r="H127" s="443"/>
      <c r="I127" s="443"/>
      <c r="J127" s="443"/>
      <c r="K127" s="443"/>
    </row>
    <row r="128" spans="1:11" x14ac:dyDescent="0.25">
      <c r="A128" s="443"/>
      <c r="B128" s="443"/>
      <c r="C128" s="443"/>
      <c r="D128" s="443"/>
      <c r="E128" s="443"/>
      <c r="F128" s="443"/>
      <c r="G128" s="443"/>
      <c r="H128" s="443"/>
      <c r="I128" s="443"/>
      <c r="J128" s="443"/>
      <c r="K128" s="443"/>
    </row>
    <row r="129" s="443" customFormat="1" x14ac:dyDescent="0.25"/>
    <row r="130" s="443" customFormat="1" x14ac:dyDescent="0.25"/>
    <row r="131" s="443" customFormat="1" x14ac:dyDescent="0.25"/>
    <row r="132" s="443" customFormat="1" x14ac:dyDescent="0.25"/>
    <row r="133" s="443" customFormat="1" x14ac:dyDescent="0.25"/>
    <row r="134" s="443" customFormat="1" x14ac:dyDescent="0.25"/>
    <row r="135" s="443" customFormat="1" x14ac:dyDescent="0.25"/>
    <row r="136" s="443" customFormat="1" x14ac:dyDescent="0.25"/>
    <row r="137" s="443" customFormat="1" x14ac:dyDescent="0.25"/>
    <row r="138" s="443" customFormat="1" x14ac:dyDescent="0.25"/>
    <row r="139" s="443" customFormat="1" x14ac:dyDescent="0.25"/>
    <row r="140" s="443" customFormat="1" x14ac:dyDescent="0.25"/>
    <row r="141" s="443" customFormat="1" x14ac:dyDescent="0.25"/>
    <row r="142" s="443" customFormat="1" x14ac:dyDescent="0.25"/>
    <row r="143" s="443" customFormat="1" x14ac:dyDescent="0.25"/>
    <row r="144" s="443" customFormat="1" x14ac:dyDescent="0.25"/>
    <row r="145" s="443" customFormat="1" x14ac:dyDescent="0.25"/>
    <row r="146" s="443" customFormat="1" x14ac:dyDescent="0.25"/>
    <row r="147" s="443" customFormat="1" x14ac:dyDescent="0.25"/>
    <row r="148" s="443" customFormat="1" x14ac:dyDescent="0.25"/>
    <row r="149" s="443" customFormat="1" x14ac:dyDescent="0.25"/>
    <row r="150" s="443" customFormat="1" x14ac:dyDescent="0.25"/>
    <row r="151" s="443" customFormat="1" x14ac:dyDescent="0.25"/>
    <row r="152" s="443" customFormat="1" x14ac:dyDescent="0.25"/>
    <row r="153" s="443" customFormat="1" x14ac:dyDescent="0.25"/>
    <row r="154" s="443" customFormat="1" x14ac:dyDescent="0.25"/>
    <row r="155" s="443" customFormat="1" x14ac:dyDescent="0.25"/>
    <row r="156" s="443" customFormat="1" x14ac:dyDescent="0.25"/>
    <row r="157" s="443" customFormat="1" x14ac:dyDescent="0.25"/>
    <row r="158" s="443" customFormat="1" x14ac:dyDescent="0.25"/>
    <row r="159" s="443" customFormat="1" x14ac:dyDescent="0.25"/>
    <row r="160" s="443" customFormat="1" x14ac:dyDescent="0.25"/>
    <row r="161" s="443" customFormat="1" x14ac:dyDescent="0.25"/>
    <row r="162" s="443" customFormat="1" x14ac:dyDescent="0.25"/>
    <row r="163" s="443" customFormat="1" x14ac:dyDescent="0.25"/>
    <row r="164" s="443" customFormat="1" x14ac:dyDescent="0.25"/>
    <row r="165" s="443" customFormat="1" x14ac:dyDescent="0.25"/>
    <row r="166" s="443" customFormat="1" x14ac:dyDescent="0.25"/>
    <row r="167" s="443" customFormat="1" x14ac:dyDescent="0.25"/>
    <row r="168" s="443" customFormat="1" x14ac:dyDescent="0.25"/>
    <row r="169" s="443" customFormat="1" x14ac:dyDescent="0.25"/>
    <row r="170" s="443" customFormat="1" x14ac:dyDescent="0.25"/>
    <row r="171" s="443" customFormat="1" x14ac:dyDescent="0.25"/>
    <row r="172" s="443" customFormat="1" x14ac:dyDescent="0.25"/>
    <row r="173" s="443" customFormat="1" x14ac:dyDescent="0.25"/>
    <row r="174" s="443" customFormat="1" x14ac:dyDescent="0.25"/>
    <row r="175" s="443" customFormat="1" x14ac:dyDescent="0.25"/>
    <row r="176" s="443" customFormat="1" x14ac:dyDescent="0.25"/>
    <row r="177" s="443" customFormat="1" x14ac:dyDescent="0.25"/>
    <row r="178" s="443" customFormat="1" x14ac:dyDescent="0.25"/>
    <row r="179" s="443" customFormat="1" x14ac:dyDescent="0.25"/>
    <row r="180" s="443" customFormat="1" x14ac:dyDescent="0.25"/>
    <row r="181" s="443" customFormat="1" x14ac:dyDescent="0.25"/>
    <row r="182" s="443" customFormat="1" x14ac:dyDescent="0.25"/>
    <row r="183" s="443" customFormat="1" x14ac:dyDescent="0.25"/>
    <row r="184" s="443" customFormat="1" x14ac:dyDescent="0.25"/>
    <row r="185" s="443" customFormat="1" x14ac:dyDescent="0.25"/>
    <row r="186" s="443" customFormat="1" x14ac:dyDescent="0.25"/>
    <row r="187" s="443" customFormat="1" x14ac:dyDescent="0.25"/>
    <row r="188" s="443" customFormat="1" x14ac:dyDescent="0.25"/>
    <row r="189" s="443" customFormat="1" x14ac:dyDescent="0.25"/>
    <row r="190" s="443" customFormat="1" x14ac:dyDescent="0.25"/>
    <row r="191" s="443" customFormat="1" x14ac:dyDescent="0.25"/>
    <row r="192" s="443" customFormat="1" x14ac:dyDescent="0.25"/>
    <row r="193" s="443" customFormat="1" x14ac:dyDescent="0.25"/>
    <row r="194" s="443" customFormat="1" x14ac:dyDescent="0.25"/>
    <row r="195" s="443" customFormat="1" x14ac:dyDescent="0.25"/>
    <row r="196" s="443" customFormat="1" x14ac:dyDescent="0.25"/>
    <row r="197" s="443" customFormat="1" x14ac:dyDescent="0.25"/>
    <row r="198" s="443" customFormat="1" x14ac:dyDescent="0.25"/>
    <row r="199" s="443" customFormat="1" x14ac:dyDescent="0.25"/>
    <row r="200" s="443" customFormat="1" x14ac:dyDescent="0.25"/>
    <row r="201" s="443" customFormat="1" x14ac:dyDescent="0.25"/>
    <row r="202" s="443" customFormat="1" x14ac:dyDescent="0.25"/>
    <row r="203" s="443" customFormat="1" x14ac:dyDescent="0.25"/>
    <row r="204" s="443" customFormat="1" x14ac:dyDescent="0.25"/>
    <row r="205" s="443" customFormat="1" x14ac:dyDescent="0.25"/>
    <row r="206" s="443" customFormat="1" x14ac:dyDescent="0.25"/>
    <row r="207" s="443" customFormat="1" x14ac:dyDescent="0.25"/>
    <row r="208" s="443" customFormat="1" x14ac:dyDescent="0.25"/>
    <row r="209" s="443" customFormat="1" x14ac:dyDescent="0.25"/>
    <row r="210" s="443" customFormat="1" x14ac:dyDescent="0.25"/>
    <row r="211" s="443" customFormat="1" x14ac:dyDescent="0.25"/>
    <row r="212" s="443" customFormat="1" x14ac:dyDescent="0.25"/>
    <row r="213" s="443" customFormat="1" x14ac:dyDescent="0.25"/>
    <row r="214" s="443" customFormat="1" x14ac:dyDescent="0.25"/>
    <row r="215" s="443" customFormat="1" x14ac:dyDescent="0.25"/>
    <row r="216" s="443" customFormat="1" x14ac:dyDescent="0.25"/>
    <row r="217" s="443" customFormat="1" x14ac:dyDescent="0.25"/>
    <row r="218" s="443" customFormat="1" x14ac:dyDescent="0.25"/>
    <row r="219" s="443" customFormat="1" x14ac:dyDescent="0.25"/>
    <row r="220" s="443" customFormat="1" x14ac:dyDescent="0.25"/>
    <row r="221" s="443" customFormat="1" x14ac:dyDescent="0.25"/>
    <row r="222" s="443" customFormat="1" x14ac:dyDescent="0.25"/>
    <row r="223" s="443" customFormat="1" x14ac:dyDescent="0.25"/>
    <row r="224" s="443" customFormat="1" x14ac:dyDescent="0.25"/>
    <row r="225" s="443" customFormat="1" x14ac:dyDescent="0.25"/>
    <row r="226" s="443" customFormat="1" x14ac:dyDescent="0.25"/>
    <row r="227" s="443" customFormat="1" x14ac:dyDescent="0.25"/>
    <row r="228" s="443" customFormat="1" x14ac:dyDescent="0.25"/>
    <row r="229" s="443" customFormat="1" x14ac:dyDescent="0.25"/>
    <row r="230" s="443" customFormat="1" x14ac:dyDescent="0.25"/>
  </sheetData>
  <mergeCells count="7">
    <mergeCell ref="A88:K89"/>
    <mergeCell ref="D4:E4"/>
    <mergeCell ref="F4:G4"/>
    <mergeCell ref="H4:I4"/>
    <mergeCell ref="J4:K4"/>
    <mergeCell ref="A18:K18"/>
    <mergeCell ref="A64:K64"/>
  </mergeCells>
  <hyperlinks>
    <hyperlink ref="A1" location="Índice!A1" display="Voltar ao índice" xr:uid="{BC8DA138-8271-41D4-86D4-F1BD8C0B8192}"/>
  </hyperlinks>
  <pageMargins left="0.70866141732283472" right="0.70866141732283472" top="0.74803149606299213" bottom="0.43307086614173229" header="0.31496062992125984" footer="0.19685039370078741"/>
  <pageSetup paperSize="9" scale="72" orientation="portrait" r:id="rId1"/>
  <rowBreaks count="1" manualBreakCount="1">
    <brk id="81" max="10"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BBD03-440E-4BB6-8F3F-760FF214E9FD}">
  <dimension ref="A1:AC29"/>
  <sheetViews>
    <sheetView workbookViewId="0"/>
  </sheetViews>
  <sheetFormatPr defaultColWidth="7.81640625" defaultRowHeight="10.5" x14ac:dyDescent="0.25"/>
  <cols>
    <col min="1" max="1" width="3.1796875" style="933" customWidth="1"/>
    <col min="2" max="2" width="37.54296875" style="933" customWidth="1"/>
    <col min="3" max="3" width="10.7265625" style="933" customWidth="1"/>
    <col min="4" max="7" width="8.81640625" style="933" customWidth="1"/>
    <col min="8" max="16384" width="7.81640625" style="933"/>
  </cols>
  <sheetData>
    <row r="1" spans="1:11" ht="13" x14ac:dyDescent="0.3">
      <c r="A1" s="407" t="s">
        <v>371</v>
      </c>
    </row>
    <row r="2" spans="1:11" ht="12.75" customHeight="1" x14ac:dyDescent="0.25">
      <c r="A2" s="2624" t="s">
        <v>846</v>
      </c>
      <c r="B2" s="2624"/>
      <c r="C2" s="2624"/>
      <c r="D2" s="2624"/>
      <c r="E2" s="2624"/>
      <c r="F2" s="2624"/>
      <c r="G2" s="2624"/>
    </row>
    <row r="3" spans="1:11" ht="21.75" customHeight="1" x14ac:dyDescent="0.25">
      <c r="A3" s="2625" t="s">
        <v>847</v>
      </c>
      <c r="B3" s="2625"/>
      <c r="C3" s="2625"/>
      <c r="D3" s="2625"/>
      <c r="E3" s="2625"/>
      <c r="F3" s="2625"/>
      <c r="G3" s="2625"/>
    </row>
    <row r="4" spans="1:11" ht="13" customHeight="1" x14ac:dyDescent="0.25">
      <c r="A4" s="2629">
        <v>2022</v>
      </c>
      <c r="B4" s="2630"/>
      <c r="C4" s="944"/>
      <c r="D4" s="951"/>
      <c r="E4" s="959"/>
      <c r="F4" s="934"/>
      <c r="G4" s="953" t="s">
        <v>510</v>
      </c>
      <c r="H4" s="934"/>
      <c r="I4" s="934"/>
      <c r="J4" s="934"/>
      <c r="K4" s="934"/>
    </row>
    <row r="5" spans="1:11" ht="24" customHeight="1" x14ac:dyDescent="0.25">
      <c r="A5" s="2641" t="s">
        <v>813</v>
      </c>
      <c r="B5" s="2637"/>
      <c r="C5" s="2643" t="s">
        <v>848</v>
      </c>
      <c r="D5" s="2645" t="s">
        <v>849</v>
      </c>
      <c r="E5" s="2646"/>
      <c r="F5" s="2647" t="s">
        <v>850</v>
      </c>
      <c r="G5" s="2648"/>
      <c r="H5" s="962"/>
      <c r="I5" s="962"/>
    </row>
    <row r="6" spans="1:11" ht="16.5" customHeight="1" x14ac:dyDescent="0.25">
      <c r="A6" s="2642"/>
      <c r="B6" s="2638"/>
      <c r="C6" s="2644"/>
      <c r="D6" s="2639" t="s">
        <v>851</v>
      </c>
      <c r="E6" s="2639" t="s">
        <v>852</v>
      </c>
      <c r="F6" s="2639" t="s">
        <v>851</v>
      </c>
      <c r="G6" s="2639" t="s">
        <v>852</v>
      </c>
    </row>
    <row r="7" spans="1:11" ht="14.25" customHeight="1" x14ac:dyDescent="0.25">
      <c r="A7" s="2642"/>
      <c r="B7" s="2638"/>
      <c r="C7" s="2644"/>
      <c r="D7" s="2640"/>
      <c r="E7" s="2640"/>
      <c r="F7" s="2640"/>
      <c r="G7" s="2640"/>
    </row>
    <row r="8" spans="1:11" ht="8.15" customHeight="1" x14ac:dyDescent="0.25">
      <c r="A8" s="934"/>
      <c r="B8" s="934"/>
      <c r="C8" s="944"/>
      <c r="D8" s="944"/>
      <c r="E8" s="944"/>
      <c r="F8" s="944"/>
      <c r="G8" s="944"/>
      <c r="H8" s="934"/>
    </row>
    <row r="9" spans="1:11" s="421" customFormat="1" ht="15.75" customHeight="1" x14ac:dyDescent="0.25">
      <c r="A9" s="421" t="s">
        <v>0</v>
      </c>
      <c r="B9" s="963"/>
      <c r="C9" s="992">
        <v>424</v>
      </c>
      <c r="D9" s="992">
        <v>413</v>
      </c>
      <c r="E9" s="992">
        <v>11</v>
      </c>
      <c r="F9" s="992">
        <v>281</v>
      </c>
      <c r="G9" s="992">
        <v>132</v>
      </c>
      <c r="H9" s="993"/>
      <c r="I9" s="993"/>
    </row>
    <row r="10" spans="1:11" s="421" customFormat="1" ht="15.75" customHeight="1" x14ac:dyDescent="0.25">
      <c r="C10" s="993"/>
      <c r="D10" s="993"/>
      <c r="E10" s="993"/>
      <c r="F10" s="993"/>
      <c r="G10" s="993"/>
    </row>
    <row r="11" spans="1:11" s="934" customFormat="1" ht="15.75" customHeight="1" x14ac:dyDescent="0.25">
      <c r="B11" s="934" t="s">
        <v>820</v>
      </c>
      <c r="C11" s="992">
        <v>85</v>
      </c>
      <c r="D11" s="994">
        <v>82</v>
      </c>
      <c r="E11" s="994">
        <v>3</v>
      </c>
      <c r="F11" s="994">
        <v>60</v>
      </c>
      <c r="G11" s="994">
        <v>22</v>
      </c>
      <c r="H11" s="995"/>
      <c r="I11" s="995"/>
    </row>
    <row r="12" spans="1:11" s="934" customFormat="1" ht="15.75" customHeight="1" x14ac:dyDescent="0.25">
      <c r="B12" s="934" t="s">
        <v>821</v>
      </c>
      <c r="C12" s="992">
        <v>37</v>
      </c>
      <c r="D12" s="994">
        <v>37</v>
      </c>
      <c r="E12" s="994">
        <v>0</v>
      </c>
      <c r="F12" s="994">
        <v>26</v>
      </c>
      <c r="G12" s="994">
        <v>11</v>
      </c>
      <c r="H12" s="995"/>
      <c r="I12" s="995"/>
    </row>
    <row r="13" spans="1:11" s="934" customFormat="1" ht="15.75" customHeight="1" x14ac:dyDescent="0.25">
      <c r="B13" s="431" t="s">
        <v>822</v>
      </c>
      <c r="C13" s="992">
        <v>10</v>
      </c>
      <c r="D13" s="994">
        <v>10</v>
      </c>
      <c r="E13" s="994">
        <v>0</v>
      </c>
      <c r="F13" s="994">
        <v>6</v>
      </c>
      <c r="G13" s="994">
        <v>4</v>
      </c>
      <c r="H13" s="995"/>
      <c r="I13" s="995"/>
    </row>
    <row r="14" spans="1:11" s="934" customFormat="1" ht="15.75" customHeight="1" x14ac:dyDescent="0.25">
      <c r="B14" s="431" t="s">
        <v>823</v>
      </c>
      <c r="C14" s="992">
        <v>27</v>
      </c>
      <c r="D14" s="994">
        <v>26</v>
      </c>
      <c r="E14" s="994">
        <v>1</v>
      </c>
      <c r="F14" s="994">
        <v>19</v>
      </c>
      <c r="G14" s="994">
        <v>7</v>
      </c>
      <c r="H14" s="995"/>
      <c r="I14" s="995"/>
    </row>
    <row r="15" spans="1:11" s="934" customFormat="1" ht="15.75" customHeight="1" x14ac:dyDescent="0.25">
      <c r="B15" s="431" t="s">
        <v>824</v>
      </c>
      <c r="C15" s="992">
        <v>60</v>
      </c>
      <c r="D15" s="994">
        <v>58</v>
      </c>
      <c r="E15" s="994">
        <v>2</v>
      </c>
      <c r="F15" s="994">
        <v>43</v>
      </c>
      <c r="G15" s="994">
        <v>15</v>
      </c>
      <c r="H15" s="995"/>
      <c r="I15" s="995"/>
    </row>
    <row r="16" spans="1:11" s="934" customFormat="1" ht="15.75" customHeight="1" x14ac:dyDescent="0.25">
      <c r="B16" s="431" t="s">
        <v>825</v>
      </c>
      <c r="C16" s="992">
        <v>59</v>
      </c>
      <c r="D16" s="994">
        <v>59</v>
      </c>
      <c r="E16" s="994">
        <v>0</v>
      </c>
      <c r="F16" s="994">
        <v>41</v>
      </c>
      <c r="G16" s="994">
        <v>18</v>
      </c>
      <c r="H16" s="995"/>
      <c r="I16" s="995"/>
    </row>
    <row r="17" spans="1:29" s="934" customFormat="1" ht="15.75" customHeight="1" x14ac:dyDescent="0.25">
      <c r="B17" s="431" t="s">
        <v>826</v>
      </c>
      <c r="C17" s="992">
        <v>54</v>
      </c>
      <c r="D17" s="994">
        <v>54</v>
      </c>
      <c r="E17" s="994">
        <v>0</v>
      </c>
      <c r="F17" s="994">
        <v>34</v>
      </c>
      <c r="G17" s="994">
        <v>20</v>
      </c>
      <c r="H17" s="995"/>
      <c r="I17" s="995"/>
    </row>
    <row r="18" spans="1:29" s="934" customFormat="1" ht="15.75" customHeight="1" x14ac:dyDescent="0.25">
      <c r="B18" s="431" t="s">
        <v>827</v>
      </c>
      <c r="C18" s="992">
        <v>66</v>
      </c>
      <c r="D18" s="994">
        <v>64</v>
      </c>
      <c r="E18" s="994">
        <v>2</v>
      </c>
      <c r="F18" s="994">
        <v>37</v>
      </c>
      <c r="G18" s="994">
        <v>27</v>
      </c>
      <c r="H18" s="995"/>
      <c r="I18" s="995"/>
    </row>
    <row r="19" spans="1:29" s="934" customFormat="1" ht="15.75" customHeight="1" x14ac:dyDescent="0.25">
      <c r="B19" s="431" t="s">
        <v>828</v>
      </c>
      <c r="C19" s="992">
        <v>15</v>
      </c>
      <c r="D19" s="994">
        <v>14</v>
      </c>
      <c r="E19" s="994">
        <v>1</v>
      </c>
      <c r="F19" s="994">
        <v>10</v>
      </c>
      <c r="G19" s="994">
        <v>4</v>
      </c>
      <c r="H19" s="995"/>
      <c r="I19" s="995"/>
    </row>
    <row r="20" spans="1:29" s="934" customFormat="1" ht="15.75" customHeight="1" x14ac:dyDescent="0.25">
      <c r="B20" s="934" t="s">
        <v>829</v>
      </c>
      <c r="C20" s="992">
        <v>11</v>
      </c>
      <c r="D20" s="994">
        <v>9</v>
      </c>
      <c r="E20" s="994">
        <v>2</v>
      </c>
      <c r="F20" s="994">
        <v>5</v>
      </c>
      <c r="G20" s="994">
        <v>4</v>
      </c>
      <c r="H20" s="995"/>
      <c r="I20" s="995"/>
    </row>
    <row r="21" spans="1:29" ht="7" customHeight="1" thickBot="1" x14ac:dyDescent="0.3">
      <c r="A21" s="968"/>
      <c r="B21" s="968"/>
      <c r="C21" s="970"/>
      <c r="D21" s="970"/>
      <c r="E21" s="970"/>
      <c r="F21" s="970"/>
      <c r="G21" s="970"/>
      <c r="H21" s="934"/>
    </row>
    <row r="22" spans="1:29" s="517" customFormat="1" ht="13" customHeight="1" thickTop="1" x14ac:dyDescent="0.25">
      <c r="A22" s="2633" t="s">
        <v>830</v>
      </c>
      <c r="B22" s="2633"/>
      <c r="C22" s="2633"/>
      <c r="D22" s="2633"/>
      <c r="E22" s="2633"/>
      <c r="G22" s="981"/>
      <c r="H22" s="455"/>
      <c r="I22" s="455"/>
      <c r="J22" s="455"/>
      <c r="K22" s="455"/>
      <c r="L22" s="455"/>
      <c r="M22" s="455"/>
      <c r="N22" s="455"/>
      <c r="O22" s="455"/>
      <c r="P22" s="455"/>
      <c r="Q22" s="455"/>
      <c r="R22" s="455"/>
      <c r="S22" s="455"/>
      <c r="T22" s="455"/>
      <c r="U22" s="455"/>
      <c r="V22" s="455"/>
      <c r="W22" s="455"/>
      <c r="X22" s="455"/>
      <c r="Y22" s="455"/>
      <c r="Z22" s="455"/>
      <c r="AA22" s="455"/>
      <c r="AB22" s="455"/>
      <c r="AC22" s="455"/>
    </row>
    <row r="23" spans="1:29" ht="9" customHeight="1" x14ac:dyDescent="0.25">
      <c r="A23" s="942"/>
      <c r="B23" s="943"/>
      <c r="C23" s="944"/>
      <c r="D23" s="944"/>
      <c r="E23" s="934"/>
      <c r="F23" s="934"/>
      <c r="G23" s="934"/>
      <c r="H23" s="934"/>
    </row>
    <row r="24" spans="1:29" s="828" customFormat="1" ht="12" customHeight="1" x14ac:dyDescent="0.25">
      <c r="A24" s="640" t="s">
        <v>76</v>
      </c>
      <c r="B24" s="971"/>
      <c r="C24" s="972"/>
      <c r="D24" s="971"/>
      <c r="E24" s="971"/>
      <c r="F24" s="971"/>
      <c r="G24" s="971"/>
      <c r="H24" s="971"/>
      <c r="I24" s="971"/>
      <c r="J24" s="971"/>
      <c r="K24" s="973"/>
      <c r="L24" s="973"/>
    </row>
    <row r="25" spans="1:29" s="828" customFormat="1" ht="12.75" customHeight="1" x14ac:dyDescent="0.25">
      <c r="A25" s="982" t="s">
        <v>831</v>
      </c>
      <c r="B25" s="971"/>
      <c r="C25" s="972"/>
      <c r="D25" s="971"/>
      <c r="E25" s="971"/>
      <c r="F25" s="971"/>
      <c r="G25" s="971"/>
      <c r="H25" s="971"/>
      <c r="I25" s="971"/>
      <c r="J25" s="971"/>
      <c r="K25" s="973"/>
      <c r="L25" s="973"/>
    </row>
    <row r="26" spans="1:29" x14ac:dyDescent="0.25">
      <c r="A26" s="934"/>
      <c r="B26" s="934"/>
      <c r="C26" s="934"/>
      <c r="D26" s="934"/>
      <c r="E26" s="934"/>
      <c r="F26" s="934"/>
      <c r="G26" s="934"/>
      <c r="H26" s="934"/>
    </row>
    <row r="27" spans="1:29" x14ac:dyDescent="0.25">
      <c r="A27" s="934"/>
      <c r="B27" s="934"/>
      <c r="C27" s="934"/>
      <c r="D27" s="934"/>
      <c r="E27" s="934"/>
      <c r="F27" s="934"/>
      <c r="G27" s="934"/>
      <c r="H27" s="934"/>
    </row>
    <row r="28" spans="1:29" x14ac:dyDescent="0.25">
      <c r="A28" s="934"/>
      <c r="B28" s="934"/>
      <c r="C28" s="934"/>
      <c r="D28" s="934"/>
      <c r="E28" s="934"/>
      <c r="F28" s="934"/>
      <c r="G28" s="934"/>
      <c r="H28" s="934"/>
    </row>
    <row r="29" spans="1:29" x14ac:dyDescent="0.25">
      <c r="A29" s="934"/>
      <c r="B29" s="934"/>
      <c r="C29" s="934"/>
      <c r="D29" s="934"/>
      <c r="E29" s="934"/>
      <c r="F29" s="934"/>
      <c r="G29" s="934"/>
      <c r="H29" s="934"/>
    </row>
  </sheetData>
  <mergeCells count="12">
    <mergeCell ref="G6:G7"/>
    <mergeCell ref="A22:E22"/>
    <mergeCell ref="A2:G2"/>
    <mergeCell ref="A3:G3"/>
    <mergeCell ref="A4:B4"/>
    <mergeCell ref="A5:B7"/>
    <mergeCell ref="C5:C7"/>
    <mergeCell ref="D5:E5"/>
    <mergeCell ref="F5:G5"/>
    <mergeCell ref="D6:D7"/>
    <mergeCell ref="E6:E7"/>
    <mergeCell ref="F6:F7"/>
  </mergeCells>
  <hyperlinks>
    <hyperlink ref="A25" r:id="rId1" xr:uid="{DEE068C3-4C9F-4C84-9AFC-14DDD12E107D}"/>
    <hyperlink ref="A1" location="Índice!A1" display="Voltar ao índice" xr:uid="{5D02DC2F-AA8E-428D-BBF6-27C23A406985}"/>
  </hyperlinks>
  <pageMargins left="0.78740157480314965" right="0.78740157480314965" top="1.1811023622047245" bottom="0.78740157480314965" header="0" footer="0"/>
  <pageSetup paperSize="9" orientation="portrait" verticalDpi="300" r:id="rId2"/>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97823-8AA4-4E57-A000-94044F54ED5D}">
  <dimension ref="A1:O34"/>
  <sheetViews>
    <sheetView workbookViewId="0"/>
  </sheetViews>
  <sheetFormatPr defaultColWidth="7.81640625" defaultRowHeight="10.5" x14ac:dyDescent="0.25"/>
  <cols>
    <col min="1" max="1" width="30.26953125" style="933" customWidth="1"/>
    <col min="2" max="2" width="9" style="933" customWidth="1"/>
    <col min="3" max="3" width="7.81640625" style="933" customWidth="1"/>
    <col min="4" max="5" width="9.26953125" style="933" customWidth="1"/>
    <col min="6" max="6" width="9.1796875" style="933" customWidth="1"/>
    <col min="7" max="7" width="10" style="933" customWidth="1"/>
    <col min="8" max="8" width="10.54296875" style="933" customWidth="1"/>
    <col min="9" max="16384" width="7.81640625" style="933"/>
  </cols>
  <sheetData>
    <row r="1" spans="1:11" ht="13" x14ac:dyDescent="0.3">
      <c r="A1" s="407" t="s">
        <v>371</v>
      </c>
    </row>
    <row r="2" spans="1:11" ht="12.75" customHeight="1" x14ac:dyDescent="0.25">
      <c r="A2" s="977" t="s">
        <v>853</v>
      </c>
      <c r="B2" s="977"/>
      <c r="C2" s="977"/>
      <c r="D2" s="977"/>
      <c r="E2" s="977"/>
      <c r="F2" s="977"/>
    </row>
    <row r="3" spans="1:11" ht="21.75" customHeight="1" x14ac:dyDescent="0.25">
      <c r="A3" s="2625" t="s">
        <v>854</v>
      </c>
      <c r="B3" s="2625"/>
      <c r="C3" s="2625"/>
      <c r="D3" s="2625"/>
      <c r="E3" s="2625"/>
      <c r="F3" s="2625"/>
      <c r="G3" s="2625"/>
    </row>
    <row r="4" spans="1:11" ht="12.75" customHeight="1" x14ac:dyDescent="0.25">
      <c r="A4" s="950">
        <v>2022</v>
      </c>
      <c r="B4" s="996"/>
      <c r="C4" s="944"/>
      <c r="D4" s="997"/>
      <c r="E4" s="934"/>
      <c r="G4" s="953" t="s">
        <v>510</v>
      </c>
      <c r="H4" s="934"/>
    </row>
    <row r="5" spans="1:11" ht="15" customHeight="1" x14ac:dyDescent="0.25">
      <c r="A5" s="2649" t="s">
        <v>813</v>
      </c>
      <c r="B5" s="2643" t="s">
        <v>848</v>
      </c>
      <c r="C5" s="2645" t="s">
        <v>855</v>
      </c>
      <c r="D5" s="2651"/>
      <c r="E5" s="2646"/>
      <c r="F5" s="2645" t="s">
        <v>856</v>
      </c>
      <c r="G5" s="2646"/>
      <c r="H5" s="962"/>
    </row>
    <row r="6" spans="1:11" ht="21.75" customHeight="1" x14ac:dyDescent="0.25">
      <c r="A6" s="2650"/>
      <c r="B6" s="2644"/>
      <c r="C6" s="2652" t="s">
        <v>591</v>
      </c>
      <c r="D6" s="2639" t="s">
        <v>857</v>
      </c>
      <c r="E6" s="2639" t="s">
        <v>858</v>
      </c>
      <c r="F6" s="2639" t="s">
        <v>859</v>
      </c>
      <c r="G6" s="2639" t="s">
        <v>860</v>
      </c>
    </row>
    <row r="7" spans="1:11" ht="19.5" customHeight="1" x14ac:dyDescent="0.25">
      <c r="A7" s="2650"/>
      <c r="B7" s="2644"/>
      <c r="C7" s="2652"/>
      <c r="D7" s="2640"/>
      <c r="E7" s="2640"/>
      <c r="F7" s="2640"/>
      <c r="G7" s="2640"/>
    </row>
    <row r="8" spans="1:11" s="421" customFormat="1" ht="15.75" customHeight="1" x14ac:dyDescent="0.25">
      <c r="A8" s="421" t="s">
        <v>0</v>
      </c>
      <c r="B8" s="992">
        <v>424</v>
      </c>
      <c r="C8" s="992">
        <v>15762948.000000004</v>
      </c>
      <c r="D8" s="992">
        <v>1191381</v>
      </c>
      <c r="E8" s="992">
        <v>7666209.9999999981</v>
      </c>
      <c r="F8" s="992">
        <v>4205572.9999999991</v>
      </c>
      <c r="G8" s="992">
        <v>8509894.2399999928</v>
      </c>
      <c r="I8" s="993"/>
      <c r="K8" s="987"/>
    </row>
    <row r="9" spans="1:11" s="421" customFormat="1" ht="6.75" customHeight="1" x14ac:dyDescent="0.25">
      <c r="B9" s="993"/>
      <c r="C9" s="993"/>
      <c r="D9" s="998"/>
      <c r="E9" s="998"/>
      <c r="F9" s="993"/>
      <c r="G9" s="993"/>
    </row>
    <row r="10" spans="1:11" s="934" customFormat="1" ht="15" customHeight="1" x14ac:dyDescent="0.25">
      <c r="A10" s="934" t="s">
        <v>820</v>
      </c>
      <c r="B10" s="937">
        <v>85</v>
      </c>
      <c r="C10" s="992">
        <v>4408510.0000000009</v>
      </c>
      <c r="D10" s="994">
        <v>267752.99999999994</v>
      </c>
      <c r="E10" s="994">
        <v>2041912.9999999993</v>
      </c>
      <c r="F10" s="994">
        <v>1393634.9999999995</v>
      </c>
      <c r="G10" s="995">
        <v>2865880.9</v>
      </c>
      <c r="K10" s="987"/>
    </row>
    <row r="11" spans="1:11" s="934" customFormat="1" ht="15" customHeight="1" x14ac:dyDescent="0.25">
      <c r="A11" s="934" t="s">
        <v>821</v>
      </c>
      <c r="B11" s="937">
        <v>37</v>
      </c>
      <c r="C11" s="992">
        <v>1046129</v>
      </c>
      <c r="D11" s="994">
        <v>63415.999999999993</v>
      </c>
      <c r="E11" s="994">
        <v>611350.99999999988</v>
      </c>
      <c r="F11" s="994">
        <v>401599</v>
      </c>
      <c r="G11" s="995">
        <v>759606.16</v>
      </c>
      <c r="K11" s="987"/>
    </row>
    <row r="12" spans="1:11" s="934" customFormat="1" ht="15" customHeight="1" x14ac:dyDescent="0.25">
      <c r="A12" s="431" t="s">
        <v>822</v>
      </c>
      <c r="B12" s="937">
        <v>10</v>
      </c>
      <c r="C12" s="992">
        <v>465104.99999999994</v>
      </c>
      <c r="D12" s="994">
        <v>41831</v>
      </c>
      <c r="E12" s="994">
        <v>18941</v>
      </c>
      <c r="F12" s="994">
        <v>100667</v>
      </c>
      <c r="G12" s="995">
        <v>432498.45999999996</v>
      </c>
      <c r="K12" s="987"/>
    </row>
    <row r="13" spans="1:11" s="934" customFormat="1" ht="15" customHeight="1" x14ac:dyDescent="0.25">
      <c r="A13" s="431" t="s">
        <v>823</v>
      </c>
      <c r="B13" s="937">
        <v>27</v>
      </c>
      <c r="C13" s="992">
        <v>1033321.9999999999</v>
      </c>
      <c r="D13" s="994">
        <v>200675.99999999997</v>
      </c>
      <c r="E13" s="994">
        <v>249897.00000000003</v>
      </c>
      <c r="F13" s="994">
        <v>158737.00000000003</v>
      </c>
      <c r="G13" s="995">
        <v>695306.42000000027</v>
      </c>
      <c r="K13" s="987"/>
    </row>
    <row r="14" spans="1:11" s="934" customFormat="1" ht="15" customHeight="1" x14ac:dyDescent="0.25">
      <c r="A14" s="431" t="s">
        <v>824</v>
      </c>
      <c r="B14" s="937">
        <v>60</v>
      </c>
      <c r="C14" s="992">
        <v>344884</v>
      </c>
      <c r="D14" s="994">
        <v>56502.000000000007</v>
      </c>
      <c r="E14" s="994">
        <v>66638.999999999971</v>
      </c>
      <c r="F14" s="994">
        <v>143751</v>
      </c>
      <c r="G14" s="995">
        <v>173323.02000000002</v>
      </c>
      <c r="K14" s="987"/>
    </row>
    <row r="15" spans="1:11" s="934" customFormat="1" ht="15" customHeight="1" x14ac:dyDescent="0.25">
      <c r="A15" s="431" t="s">
        <v>825</v>
      </c>
      <c r="B15" s="937">
        <v>59</v>
      </c>
      <c r="C15" s="992">
        <v>1114266.9999999998</v>
      </c>
      <c r="D15" s="994">
        <v>110073.00000000003</v>
      </c>
      <c r="E15" s="994">
        <v>466091.00000000006</v>
      </c>
      <c r="F15" s="994">
        <v>331021</v>
      </c>
      <c r="G15" s="995">
        <v>828228.79999999993</v>
      </c>
      <c r="K15" s="987"/>
    </row>
    <row r="16" spans="1:11" s="934" customFormat="1" ht="15" customHeight="1" x14ac:dyDescent="0.25">
      <c r="A16" s="431" t="s">
        <v>826</v>
      </c>
      <c r="B16" s="937">
        <v>54</v>
      </c>
      <c r="C16" s="992">
        <v>4209333</v>
      </c>
      <c r="D16" s="994">
        <v>174795.00000000006</v>
      </c>
      <c r="E16" s="994">
        <v>2726031.0000000009</v>
      </c>
      <c r="F16" s="994">
        <v>649913</v>
      </c>
      <c r="G16" s="995">
        <v>1283619.5100000002</v>
      </c>
      <c r="K16" s="987"/>
    </row>
    <row r="17" spans="1:15" s="934" customFormat="1" ht="15" customHeight="1" x14ac:dyDescent="0.25">
      <c r="A17" s="431" t="s">
        <v>827</v>
      </c>
      <c r="B17" s="937">
        <v>66</v>
      </c>
      <c r="C17" s="992">
        <v>1319447.9999999993</v>
      </c>
      <c r="D17" s="994">
        <v>174338.99999999997</v>
      </c>
      <c r="E17" s="994">
        <v>385610.00000000012</v>
      </c>
      <c r="F17" s="994">
        <v>716536</v>
      </c>
      <c r="G17" s="995">
        <v>692218.26000000036</v>
      </c>
      <c r="K17" s="987"/>
    </row>
    <row r="18" spans="1:15" s="934" customFormat="1" ht="15" customHeight="1" x14ac:dyDescent="0.25">
      <c r="A18" s="431" t="s">
        <v>828</v>
      </c>
      <c r="B18" s="937">
        <v>15</v>
      </c>
      <c r="C18" s="992">
        <v>1521769</v>
      </c>
      <c r="D18" s="994">
        <v>87265</v>
      </c>
      <c r="E18" s="994">
        <v>950219.99999999977</v>
      </c>
      <c r="F18" s="994">
        <v>254468</v>
      </c>
      <c r="G18" s="995">
        <v>669725.78</v>
      </c>
      <c r="K18" s="987"/>
    </row>
    <row r="19" spans="1:15" s="934" customFormat="1" ht="15" customHeight="1" x14ac:dyDescent="0.25">
      <c r="A19" s="934" t="s">
        <v>829</v>
      </c>
      <c r="B19" s="999">
        <v>11</v>
      </c>
      <c r="C19" s="992">
        <v>300181</v>
      </c>
      <c r="D19" s="994">
        <v>14731</v>
      </c>
      <c r="E19" s="994">
        <v>149517</v>
      </c>
      <c r="F19" s="994">
        <v>55245.999999999985</v>
      </c>
      <c r="G19" s="995">
        <v>109486.92999999998</v>
      </c>
      <c r="K19" s="987"/>
    </row>
    <row r="20" spans="1:15" ht="6" customHeight="1" thickBot="1" x14ac:dyDescent="0.3">
      <c r="A20" s="968"/>
      <c r="B20" s="968"/>
      <c r="C20" s="970"/>
      <c r="D20" s="970"/>
      <c r="E20" s="970"/>
      <c r="F20" s="970"/>
      <c r="G20" s="970"/>
    </row>
    <row r="21" spans="1:15" s="517" customFormat="1" ht="13" customHeight="1" thickTop="1" x14ac:dyDescent="0.25">
      <c r="A21" s="2633" t="s">
        <v>830</v>
      </c>
      <c r="B21" s="2633"/>
      <c r="C21" s="2633"/>
      <c r="D21" s="2633"/>
      <c r="E21" s="2633"/>
      <c r="F21" s="981"/>
      <c r="G21" s="455"/>
      <c r="H21" s="455"/>
      <c r="I21" s="455"/>
      <c r="J21" s="455"/>
      <c r="K21" s="455"/>
      <c r="L21" s="455"/>
      <c r="M21" s="455"/>
      <c r="N21" s="455"/>
      <c r="O21" s="455"/>
    </row>
    <row r="22" spans="1:15" ht="9" customHeight="1" x14ac:dyDescent="0.25">
      <c r="A22" s="943"/>
      <c r="B22" s="943"/>
      <c r="C22" s="944"/>
      <c r="D22" s="944"/>
      <c r="E22" s="934"/>
      <c r="F22" s="934"/>
      <c r="G22" s="934"/>
    </row>
    <row r="23" spans="1:15" s="828" customFormat="1" ht="12" customHeight="1" x14ac:dyDescent="0.25">
      <c r="A23" s="640" t="s">
        <v>76</v>
      </c>
      <c r="B23" s="971"/>
      <c r="C23" s="971"/>
      <c r="D23" s="971"/>
      <c r="E23" s="971"/>
      <c r="F23" s="971"/>
      <c r="G23" s="971"/>
      <c r="H23" s="971"/>
    </row>
    <row r="24" spans="1:15" s="1000" customFormat="1" ht="12" customHeight="1" x14ac:dyDescent="0.25">
      <c r="A24" s="982" t="s">
        <v>831</v>
      </c>
      <c r="B24" s="971"/>
      <c r="C24" s="971"/>
      <c r="D24" s="971"/>
      <c r="E24" s="971"/>
      <c r="F24" s="971"/>
      <c r="G24" s="971"/>
      <c r="H24" s="971"/>
    </row>
    <row r="25" spans="1:15" s="1002" customFormat="1" ht="12" customHeight="1" x14ac:dyDescent="0.25">
      <c r="A25" s="982" t="s">
        <v>861</v>
      </c>
      <c r="B25" s="1001"/>
      <c r="C25" s="1001"/>
      <c r="D25" s="1001"/>
      <c r="E25" s="1001"/>
      <c r="F25" s="1001"/>
      <c r="G25" s="1001"/>
    </row>
    <row r="26" spans="1:15" s="1002" customFormat="1" ht="12" customHeight="1" x14ac:dyDescent="0.25">
      <c r="A26" s="982" t="s">
        <v>862</v>
      </c>
      <c r="B26" s="1001"/>
      <c r="C26" s="1001"/>
      <c r="D26" s="1001"/>
      <c r="E26" s="1001"/>
      <c r="F26" s="1001"/>
      <c r="G26" s="1001"/>
    </row>
    <row r="27" spans="1:15" s="1002" customFormat="1" ht="12" customHeight="1" x14ac:dyDescent="0.25">
      <c r="A27" s="982" t="s">
        <v>863</v>
      </c>
      <c r="B27" s="1001"/>
      <c r="C27" s="1001"/>
      <c r="D27" s="1001"/>
      <c r="E27" s="1001"/>
      <c r="F27" s="1001"/>
      <c r="G27" s="1001"/>
    </row>
    <row r="28" spans="1:15" x14ac:dyDescent="0.25">
      <c r="A28" s="934"/>
      <c r="B28" s="934"/>
      <c r="C28" s="934"/>
      <c r="D28" s="934"/>
      <c r="E28" s="934"/>
      <c r="F28" s="934"/>
      <c r="G28" s="934"/>
      <c r="H28" s="934"/>
    </row>
    <row r="29" spans="1:15" x14ac:dyDescent="0.25">
      <c r="A29" s="455"/>
      <c r="B29" s="455"/>
      <c r="C29" s="455"/>
      <c r="D29" s="455"/>
      <c r="E29" s="455"/>
      <c r="F29" s="455"/>
      <c r="G29" s="455"/>
      <c r="H29" s="455"/>
    </row>
    <row r="30" spans="1:15" x14ac:dyDescent="0.25">
      <c r="A30" s="455"/>
      <c r="B30" s="455"/>
      <c r="C30" s="455"/>
      <c r="D30" s="455"/>
      <c r="E30" s="455"/>
      <c r="F30" s="455"/>
      <c r="G30" s="455"/>
      <c r="H30" s="455"/>
    </row>
    <row r="31" spans="1:15" x14ac:dyDescent="0.25">
      <c r="A31" s="455"/>
      <c r="B31" s="455"/>
      <c r="C31" s="455"/>
      <c r="D31" s="455"/>
      <c r="E31" s="455"/>
      <c r="F31" s="455"/>
      <c r="G31" s="455"/>
      <c r="H31" s="455"/>
    </row>
    <row r="32" spans="1:15" x14ac:dyDescent="0.25">
      <c r="A32" s="455"/>
      <c r="B32" s="455"/>
      <c r="C32" s="455"/>
      <c r="D32" s="455"/>
      <c r="E32" s="455"/>
      <c r="F32" s="455"/>
      <c r="G32" s="455"/>
      <c r="H32" s="455"/>
    </row>
    <row r="33" spans="1:8" x14ac:dyDescent="0.25">
      <c r="A33" s="455"/>
      <c r="B33" s="455"/>
      <c r="C33" s="455"/>
      <c r="D33" s="455"/>
      <c r="E33" s="455"/>
      <c r="F33" s="455"/>
      <c r="G33" s="455"/>
      <c r="H33" s="455"/>
    </row>
    <row r="34" spans="1:8" x14ac:dyDescent="0.25">
      <c r="A34" s="455"/>
      <c r="B34" s="455"/>
      <c r="C34" s="455"/>
      <c r="D34" s="455"/>
      <c r="E34" s="455"/>
      <c r="F34" s="455"/>
      <c r="G34" s="455"/>
      <c r="H34" s="455"/>
    </row>
  </sheetData>
  <mergeCells count="11">
    <mergeCell ref="A21:E21"/>
    <mergeCell ref="A3:G3"/>
    <mergeCell ref="A5:A7"/>
    <mergeCell ref="B5:B7"/>
    <mergeCell ref="C5:E5"/>
    <mergeCell ref="F5:G5"/>
    <mergeCell ref="C6:C7"/>
    <mergeCell ref="D6:D7"/>
    <mergeCell ref="E6:E7"/>
    <mergeCell ref="F6:F7"/>
    <mergeCell ref="G6:G7"/>
  </mergeCells>
  <hyperlinks>
    <hyperlink ref="A24" r:id="rId1" xr:uid="{5ACCA5CF-8860-4A15-A517-02BB1FD0E2EC}"/>
    <hyperlink ref="A25" r:id="rId2" xr:uid="{9B3D6D52-993D-4B18-BE4F-1775A36DE889}"/>
    <hyperlink ref="A26" r:id="rId3" xr:uid="{BC954D6B-F440-4D56-B85E-642860ADB7C5}"/>
    <hyperlink ref="A27" r:id="rId4" xr:uid="{9959C7B8-ED2F-4AEE-AC81-A82D957D8CFC}"/>
    <hyperlink ref="A1" location="Índice!A1" display="Voltar ao índice" xr:uid="{26C3C1D3-8310-4AE3-9E40-A0F60E36D8F4}"/>
  </hyperlinks>
  <pageMargins left="0.78740157480314965" right="0.78740157480314965" top="1.1811023622047245" bottom="0.78740157480314965" header="0" footer="0"/>
  <pageSetup paperSize="9" orientation="portrait" horizontalDpi="300" verticalDpi="300" r:id="rId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E6C76-691C-4E41-9B90-487F725359E2}">
  <dimension ref="A1:H40"/>
  <sheetViews>
    <sheetView workbookViewId="0"/>
  </sheetViews>
  <sheetFormatPr defaultColWidth="9.1796875" defaultRowHeight="12.5" x14ac:dyDescent="0.25"/>
  <cols>
    <col min="1" max="1" width="22.7265625" style="569" customWidth="1"/>
    <col min="2" max="7" width="10.26953125" style="569" customWidth="1"/>
    <col min="8" max="8" width="9.7265625" style="569" bestFit="1" customWidth="1"/>
    <col min="9" max="16384" width="9.1796875" style="569"/>
  </cols>
  <sheetData>
    <row r="1" spans="1:8" ht="13" x14ac:dyDescent="0.3">
      <c r="A1" s="407" t="s">
        <v>371</v>
      </c>
      <c r="B1" s="443"/>
      <c r="C1" s="443"/>
      <c r="D1" s="443"/>
      <c r="E1" s="443"/>
      <c r="F1" s="443"/>
      <c r="G1" s="443"/>
      <c r="H1" s="443"/>
    </row>
    <row r="2" spans="1:8" ht="19.5" customHeight="1" x14ac:dyDescent="0.25">
      <c r="A2" s="983" t="s">
        <v>864</v>
      </c>
      <c r="B2" s="984"/>
      <c r="C2" s="984"/>
      <c r="D2" s="984"/>
      <c r="E2" s="984"/>
      <c r="F2" s="455"/>
      <c r="G2" s="455"/>
      <c r="H2" s="443"/>
    </row>
    <row r="3" spans="1:8" ht="21.75" customHeight="1" x14ac:dyDescent="0.25">
      <c r="A3" s="2634" t="s">
        <v>865</v>
      </c>
      <c r="B3" s="2634"/>
      <c r="C3" s="2634"/>
      <c r="D3" s="2634"/>
      <c r="E3" s="2634"/>
      <c r="F3" s="2634"/>
      <c r="G3" s="2634"/>
      <c r="H3" s="443"/>
    </row>
    <row r="4" spans="1:8" x14ac:dyDescent="0.25">
      <c r="A4" s="431">
        <v>2022</v>
      </c>
      <c r="B4" s="431"/>
      <c r="C4" s="944"/>
      <c r="D4" s="951"/>
      <c r="E4" s="959"/>
      <c r="F4" s="933"/>
      <c r="G4" s="953" t="s">
        <v>510</v>
      </c>
      <c r="H4" s="443"/>
    </row>
    <row r="5" spans="1:8" ht="15" customHeight="1" x14ac:dyDescent="0.25">
      <c r="A5" s="2637" t="s">
        <v>538</v>
      </c>
      <c r="B5" s="2643" t="s">
        <v>848</v>
      </c>
      <c r="C5" s="2645" t="s">
        <v>855</v>
      </c>
      <c r="D5" s="2651"/>
      <c r="E5" s="2646"/>
      <c r="F5" s="2645" t="s">
        <v>856</v>
      </c>
      <c r="G5" s="2646"/>
      <c r="H5" s="443"/>
    </row>
    <row r="6" spans="1:8" ht="21.75" customHeight="1" x14ac:dyDescent="0.25">
      <c r="A6" s="2638"/>
      <c r="B6" s="2644"/>
      <c r="C6" s="2652" t="s">
        <v>591</v>
      </c>
      <c r="D6" s="2639" t="s">
        <v>857</v>
      </c>
      <c r="E6" s="2639" t="s">
        <v>858</v>
      </c>
      <c r="F6" s="2639" t="s">
        <v>859</v>
      </c>
      <c r="G6" s="2639" t="s">
        <v>860</v>
      </c>
      <c r="H6" s="443"/>
    </row>
    <row r="7" spans="1:8" ht="19.5" customHeight="1" x14ac:dyDescent="0.25">
      <c r="A7" s="2653"/>
      <c r="B7" s="2644"/>
      <c r="C7" s="2652"/>
      <c r="D7" s="2640"/>
      <c r="E7" s="2640"/>
      <c r="F7" s="2640"/>
      <c r="G7" s="2640"/>
      <c r="H7" s="443"/>
    </row>
    <row r="8" spans="1:8" ht="15.75" customHeight="1" x14ac:dyDescent="0.25">
      <c r="A8" s="421" t="s">
        <v>151</v>
      </c>
      <c r="B8" s="1003">
        <v>424</v>
      </c>
      <c r="C8" s="1003">
        <v>15762948.000000004</v>
      </c>
      <c r="D8" s="1003">
        <v>1191381</v>
      </c>
      <c r="E8" s="1003">
        <v>7666209.9999999981</v>
      </c>
      <c r="F8" s="1003">
        <v>4205572.9999999991</v>
      </c>
      <c r="G8" s="1004">
        <v>8509894.2399999928</v>
      </c>
      <c r="H8" s="1005"/>
    </row>
    <row r="9" spans="1:8" ht="6.75" customHeight="1" x14ac:dyDescent="0.25">
      <c r="A9" s="421"/>
      <c r="B9" s="993"/>
      <c r="C9" s="1006"/>
      <c r="D9" s="1006"/>
      <c r="E9" s="1006"/>
      <c r="F9" s="1006"/>
      <c r="G9" s="1007"/>
      <c r="H9" s="443"/>
    </row>
    <row r="10" spans="1:8" x14ac:dyDescent="0.25">
      <c r="A10" s="421" t="s">
        <v>152</v>
      </c>
      <c r="B10" s="993">
        <v>387</v>
      </c>
      <c r="C10" s="993">
        <v>15211756.000000006</v>
      </c>
      <c r="D10" s="993">
        <v>1133432</v>
      </c>
      <c r="E10" s="993">
        <v>7384284</v>
      </c>
      <c r="F10" s="993">
        <v>4035418.0000000019</v>
      </c>
      <c r="G10" s="1008">
        <v>8270489.3399999952</v>
      </c>
      <c r="H10" s="1005"/>
    </row>
    <row r="11" spans="1:8" ht="6.75" customHeight="1" x14ac:dyDescent="0.25">
      <c r="A11" s="934"/>
      <c r="B11" s="934"/>
      <c r="C11" s="1003"/>
      <c r="D11" s="1009"/>
      <c r="E11" s="1009"/>
      <c r="F11" s="1009"/>
      <c r="G11" s="1009"/>
      <c r="H11" s="443"/>
    </row>
    <row r="12" spans="1:8" x14ac:dyDescent="0.25">
      <c r="A12" s="431" t="s">
        <v>839</v>
      </c>
      <c r="B12" s="937">
        <v>109</v>
      </c>
      <c r="C12" s="1003">
        <v>5226560.0000000019</v>
      </c>
      <c r="D12" s="1009">
        <v>299524.99999999988</v>
      </c>
      <c r="E12" s="1009">
        <v>3000872.9999999995</v>
      </c>
      <c r="F12" s="1009">
        <v>1327138</v>
      </c>
      <c r="G12" s="1009">
        <v>2913173.2</v>
      </c>
      <c r="H12" s="443"/>
    </row>
    <row r="13" spans="1:8" x14ac:dyDescent="0.25">
      <c r="A13" s="431" t="s">
        <v>840</v>
      </c>
      <c r="B13" s="937">
        <v>124</v>
      </c>
      <c r="C13" s="1003">
        <v>1834777.9999999998</v>
      </c>
      <c r="D13" s="1009">
        <v>249996.00000000009</v>
      </c>
      <c r="E13" s="1009">
        <v>398751</v>
      </c>
      <c r="F13" s="1009">
        <v>758463</v>
      </c>
      <c r="G13" s="1009">
        <v>1135917.1000000001</v>
      </c>
      <c r="H13" s="443"/>
    </row>
    <row r="14" spans="1:8" x14ac:dyDescent="0.25">
      <c r="A14" s="431" t="s">
        <v>841</v>
      </c>
      <c r="B14" s="937">
        <v>84</v>
      </c>
      <c r="C14" s="1003">
        <v>6966279.9999999991</v>
      </c>
      <c r="D14" s="1009">
        <v>476944.00000000006</v>
      </c>
      <c r="E14" s="1009">
        <v>3459127.0000000009</v>
      </c>
      <c r="F14" s="1009">
        <v>1432189.9999999995</v>
      </c>
      <c r="G14" s="1009">
        <v>3526122.8999999994</v>
      </c>
      <c r="H14" s="443"/>
    </row>
    <row r="15" spans="1:8" x14ac:dyDescent="0.25">
      <c r="A15" s="431" t="s">
        <v>842</v>
      </c>
      <c r="B15" s="937">
        <v>55</v>
      </c>
      <c r="C15" s="1003">
        <v>639412</v>
      </c>
      <c r="D15" s="1009">
        <v>41904.000000000007</v>
      </c>
      <c r="E15" s="1009">
        <v>196070</v>
      </c>
      <c r="F15" s="1009">
        <v>178956.99999999997</v>
      </c>
      <c r="G15" s="1009">
        <v>426556.50999999989</v>
      </c>
      <c r="H15" s="443"/>
    </row>
    <row r="16" spans="1:8" x14ac:dyDescent="0.25">
      <c r="A16" s="431" t="s">
        <v>843</v>
      </c>
      <c r="B16" s="937">
        <v>15</v>
      </c>
      <c r="C16" s="1003">
        <v>544726</v>
      </c>
      <c r="D16" s="1009">
        <v>65062.999999999993</v>
      </c>
      <c r="E16" s="1009">
        <v>329463.00000000006</v>
      </c>
      <c r="F16" s="1009">
        <v>338670.00000000006</v>
      </c>
      <c r="G16" s="1009">
        <v>268719.63</v>
      </c>
      <c r="H16" s="443"/>
    </row>
    <row r="17" spans="1:8" ht="6.75" customHeight="1" x14ac:dyDescent="0.25">
      <c r="A17" s="431"/>
      <c r="B17" s="937"/>
      <c r="C17" s="934"/>
      <c r="D17" s="934"/>
      <c r="E17" s="934"/>
      <c r="F17" s="934"/>
      <c r="G17" s="934"/>
      <c r="H17" s="443"/>
    </row>
    <row r="18" spans="1:8" x14ac:dyDescent="0.25">
      <c r="A18" s="421" t="s">
        <v>844</v>
      </c>
      <c r="B18" s="421">
        <v>19</v>
      </c>
      <c r="C18" s="1003">
        <v>212860.99999999997</v>
      </c>
      <c r="D18" s="1003">
        <v>30802</v>
      </c>
      <c r="E18" s="1003">
        <v>84003.000000000015</v>
      </c>
      <c r="F18" s="1003">
        <v>83391</v>
      </c>
      <c r="G18" s="1003">
        <v>115119.82</v>
      </c>
      <c r="H18" s="443"/>
    </row>
    <row r="19" spans="1:8" ht="6.75" customHeight="1" x14ac:dyDescent="0.25">
      <c r="A19" s="421"/>
      <c r="B19" s="934"/>
      <c r="C19" s="1003"/>
      <c r="D19" s="1003"/>
      <c r="E19" s="1003"/>
      <c r="F19" s="1003"/>
      <c r="G19" s="1003"/>
      <c r="H19" s="443"/>
    </row>
    <row r="20" spans="1:8" x14ac:dyDescent="0.25">
      <c r="A20" s="421" t="s">
        <v>408</v>
      </c>
      <c r="B20" s="421">
        <v>18</v>
      </c>
      <c r="C20" s="1003">
        <v>338330.99999999994</v>
      </c>
      <c r="D20" s="1003">
        <v>27147</v>
      </c>
      <c r="E20" s="1003">
        <v>197923.00000000003</v>
      </c>
      <c r="F20" s="1003">
        <v>86764</v>
      </c>
      <c r="G20" s="1003">
        <v>124285.08</v>
      </c>
      <c r="H20" s="443"/>
    </row>
    <row r="21" spans="1:8" ht="6.75" customHeight="1" thickBot="1" x14ac:dyDescent="0.3">
      <c r="A21" s="968"/>
      <c r="B21" s="968"/>
      <c r="C21" s="1010"/>
      <c r="D21" s="1011"/>
      <c r="E21" s="1011"/>
      <c r="F21" s="1011"/>
      <c r="G21" s="1011"/>
      <c r="H21" s="443"/>
    </row>
    <row r="22" spans="1:8" ht="13" thickTop="1" x14ac:dyDescent="0.25">
      <c r="A22" s="2633" t="s">
        <v>830</v>
      </c>
      <c r="B22" s="2633"/>
      <c r="C22" s="2633"/>
      <c r="D22" s="2633"/>
      <c r="E22" s="2633"/>
      <c r="F22" s="455"/>
      <c r="G22" s="1012"/>
      <c r="H22" s="443"/>
    </row>
    <row r="23" spans="1:8" ht="6.75" customHeight="1" x14ac:dyDescent="0.25">
      <c r="A23" s="458"/>
      <c r="B23" s="458"/>
      <c r="C23" s="1013"/>
      <c r="D23" s="463"/>
      <c r="E23" s="458"/>
      <c r="F23" s="455"/>
      <c r="G23" s="1012"/>
      <c r="H23" s="443"/>
    </row>
    <row r="24" spans="1:8" x14ac:dyDescent="0.25">
      <c r="A24" s="640" t="s">
        <v>76</v>
      </c>
      <c r="B24" s="971"/>
      <c r="C24" s="972"/>
      <c r="D24" s="971"/>
      <c r="E24" s="971"/>
      <c r="F24" s="971"/>
      <c r="G24" s="971"/>
      <c r="H24" s="443"/>
    </row>
    <row r="25" spans="1:8" x14ac:dyDescent="0.25">
      <c r="A25" s="982" t="s">
        <v>845</v>
      </c>
      <c r="B25" s="971"/>
      <c r="C25" s="1000"/>
      <c r="D25" s="1000"/>
      <c r="E25" s="1014"/>
      <c r="F25" s="1000"/>
      <c r="G25" s="971"/>
      <c r="H25" s="443"/>
    </row>
    <row r="26" spans="1:8" x14ac:dyDescent="0.25">
      <c r="A26" s="982" t="s">
        <v>866</v>
      </c>
      <c r="B26" s="1015"/>
      <c r="C26" s="1016"/>
      <c r="D26" s="1015"/>
      <c r="E26" s="1014"/>
      <c r="F26" s="1015"/>
      <c r="G26" s="1015"/>
      <c r="H26" s="443"/>
    </row>
    <row r="27" spans="1:8" x14ac:dyDescent="0.25">
      <c r="A27" s="982" t="s">
        <v>867</v>
      </c>
      <c r="B27" s="1015"/>
      <c r="C27" s="1016"/>
      <c r="D27" s="1015"/>
      <c r="E27" s="1014"/>
      <c r="F27" s="1015"/>
      <c r="G27" s="1015"/>
      <c r="H27" s="443"/>
    </row>
    <row r="28" spans="1:8" x14ac:dyDescent="0.25">
      <c r="A28" s="982" t="s">
        <v>868</v>
      </c>
      <c r="B28" s="1015"/>
      <c r="C28" s="1016"/>
      <c r="D28" s="1015"/>
      <c r="E28" s="1014"/>
      <c r="F28" s="1015"/>
      <c r="G28" s="1015"/>
      <c r="H28" s="443"/>
    </row>
    <row r="29" spans="1:8" x14ac:dyDescent="0.25">
      <c r="A29" s="1017" t="s">
        <v>869</v>
      </c>
      <c r="B29" s="455"/>
      <c r="C29" s="990"/>
      <c r="D29" s="991"/>
      <c r="E29" s="455"/>
      <c r="F29" s="455"/>
      <c r="G29" s="455"/>
      <c r="H29" s="443"/>
    </row>
    <row r="30" spans="1:8" x14ac:dyDescent="0.25">
      <c r="A30" s="443"/>
      <c r="B30" s="443"/>
      <c r="C30" s="443"/>
      <c r="D30" s="443"/>
      <c r="E30" s="443"/>
      <c r="F30" s="443"/>
      <c r="G30" s="443"/>
      <c r="H30" s="443"/>
    </row>
    <row r="31" spans="1:8" x14ac:dyDescent="0.25">
      <c r="A31" s="443"/>
      <c r="B31" s="443"/>
      <c r="C31" s="443"/>
      <c r="D31" s="443"/>
      <c r="E31" s="443"/>
      <c r="F31" s="443"/>
      <c r="G31" s="443"/>
      <c r="H31" s="443"/>
    </row>
    <row r="32" spans="1:8" x14ac:dyDescent="0.25">
      <c r="A32" s="443"/>
      <c r="B32" s="443"/>
      <c r="C32" s="443"/>
      <c r="D32" s="443"/>
      <c r="E32" s="443"/>
      <c r="F32" s="443"/>
      <c r="G32" s="443"/>
      <c r="H32" s="443"/>
    </row>
    <row r="33" spans="1:8" x14ac:dyDescent="0.25">
      <c r="A33" s="443"/>
      <c r="B33" s="443"/>
      <c r="C33" s="443"/>
      <c r="D33" s="443"/>
      <c r="E33" s="443"/>
      <c r="F33" s="443"/>
      <c r="G33" s="443"/>
      <c r="H33" s="443"/>
    </row>
    <row r="34" spans="1:8" x14ac:dyDescent="0.25">
      <c r="A34" s="443"/>
      <c r="B34" s="443"/>
      <c r="C34" s="443"/>
      <c r="D34" s="443"/>
      <c r="E34" s="443"/>
      <c r="F34" s="443"/>
      <c r="G34" s="443"/>
      <c r="H34" s="443"/>
    </row>
    <row r="35" spans="1:8" x14ac:dyDescent="0.25">
      <c r="A35" s="443"/>
      <c r="B35" s="443"/>
      <c r="C35" s="443"/>
      <c r="D35" s="443"/>
      <c r="E35" s="443"/>
      <c r="F35" s="443"/>
      <c r="G35" s="443"/>
      <c r="H35" s="443"/>
    </row>
    <row r="36" spans="1:8" x14ac:dyDescent="0.25">
      <c r="A36" s="443"/>
      <c r="B36" s="443"/>
      <c r="C36" s="443"/>
      <c r="D36" s="443"/>
      <c r="E36" s="443"/>
      <c r="F36" s="443"/>
      <c r="G36" s="443"/>
      <c r="H36" s="443"/>
    </row>
    <row r="37" spans="1:8" x14ac:dyDescent="0.25">
      <c r="A37" s="443"/>
      <c r="B37" s="443"/>
      <c r="C37" s="443"/>
      <c r="D37" s="443"/>
      <c r="E37" s="443"/>
      <c r="F37" s="443"/>
      <c r="G37" s="443"/>
      <c r="H37" s="443"/>
    </row>
    <row r="38" spans="1:8" x14ac:dyDescent="0.25">
      <c r="A38" s="443"/>
      <c r="B38" s="443"/>
      <c r="C38" s="443"/>
      <c r="D38" s="443"/>
      <c r="E38" s="443"/>
      <c r="F38" s="443"/>
      <c r="G38" s="443"/>
      <c r="H38" s="443"/>
    </row>
    <row r="39" spans="1:8" x14ac:dyDescent="0.25">
      <c r="A39" s="443"/>
      <c r="B39" s="443"/>
      <c r="C39" s="443"/>
      <c r="D39" s="443"/>
      <c r="E39" s="443"/>
      <c r="F39" s="443"/>
      <c r="G39" s="443"/>
      <c r="H39" s="443"/>
    </row>
    <row r="40" spans="1:8" x14ac:dyDescent="0.25">
      <c r="A40" s="443"/>
      <c r="B40" s="443"/>
      <c r="C40" s="443"/>
      <c r="D40" s="443"/>
      <c r="E40" s="443"/>
      <c r="F40" s="443"/>
      <c r="G40" s="443"/>
      <c r="H40" s="443"/>
    </row>
  </sheetData>
  <mergeCells count="11">
    <mergeCell ref="A22:E22"/>
    <mergeCell ref="A3:G3"/>
    <mergeCell ref="A5:A7"/>
    <mergeCell ref="B5:B7"/>
    <mergeCell ref="C5:E5"/>
    <mergeCell ref="F5:G5"/>
    <mergeCell ref="C6:C7"/>
    <mergeCell ref="D6:D7"/>
    <mergeCell ref="E6:E7"/>
    <mergeCell ref="F6:F7"/>
    <mergeCell ref="G6:G7"/>
  </mergeCells>
  <hyperlinks>
    <hyperlink ref="A25" r:id="rId1" xr:uid="{1CB14E0E-2409-4B55-B8D4-1D8353799E7A}"/>
    <hyperlink ref="A26" r:id="rId2" xr:uid="{E44FDADE-8E98-4A96-A6B2-B3AB7C69A309}"/>
    <hyperlink ref="A27" r:id="rId3" xr:uid="{C5811C06-8BE6-49D7-8980-61C2CA203CED}"/>
    <hyperlink ref="A28" r:id="rId4" xr:uid="{2BE56EEA-F648-4865-AB48-DD4704028F33}"/>
    <hyperlink ref="A29" r:id="rId5" xr:uid="{4C398501-A92C-46B3-884F-4966793899AB}"/>
    <hyperlink ref="A1" location="Índice!A1" display="Voltar ao índice" xr:uid="{FA4629D2-147E-4A44-9B41-E872CFBBDD48}"/>
  </hyperlinks>
  <pageMargins left="0.7" right="0.7" top="0.75" bottom="0.75" header="0.3" footer="0.3"/>
  <pageSetup paperSize="9" orientation="portrait" r:id="rId6"/>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8437E-774F-4ABE-90AF-8FCDB66AB750}">
  <dimension ref="A1:I24"/>
  <sheetViews>
    <sheetView workbookViewId="0"/>
  </sheetViews>
  <sheetFormatPr defaultColWidth="7.81640625" defaultRowHeight="10.5" x14ac:dyDescent="0.25"/>
  <cols>
    <col min="1" max="1" width="3.1796875" style="933" customWidth="1"/>
    <col min="2" max="2" width="30.54296875" style="933" customWidth="1"/>
    <col min="3" max="3" width="11.54296875" style="933" customWidth="1"/>
    <col min="4" max="4" width="11.81640625" style="933" customWidth="1"/>
    <col min="5" max="5" width="10.7265625" style="933" customWidth="1"/>
    <col min="6" max="6" width="10.1796875" style="933" customWidth="1"/>
    <col min="7" max="7" width="10.54296875" style="933" customWidth="1"/>
    <col min="8" max="16384" width="7.81640625" style="933"/>
  </cols>
  <sheetData>
    <row r="1" spans="1:9" ht="13" x14ac:dyDescent="0.3">
      <c r="A1" s="407" t="s">
        <v>371</v>
      </c>
    </row>
    <row r="2" spans="1:9" ht="12.75" customHeight="1" x14ac:dyDescent="0.25">
      <c r="A2" s="2624" t="s">
        <v>870</v>
      </c>
      <c r="B2" s="2624"/>
      <c r="C2" s="2624"/>
      <c r="D2" s="2624"/>
      <c r="E2" s="2624"/>
      <c r="F2" s="2624"/>
    </row>
    <row r="3" spans="1:9" ht="21.75" customHeight="1" x14ac:dyDescent="0.25">
      <c r="A3" s="2634" t="s">
        <v>871</v>
      </c>
      <c r="B3" s="2634"/>
      <c r="C3" s="2634"/>
      <c r="D3" s="2634"/>
      <c r="E3" s="2634"/>
      <c r="F3" s="2634"/>
      <c r="G3" s="2656"/>
    </row>
    <row r="4" spans="1:9" ht="13" customHeight="1" x14ac:dyDescent="0.25">
      <c r="A4" s="2629">
        <v>2022</v>
      </c>
      <c r="B4" s="2630"/>
      <c r="C4" s="944"/>
      <c r="D4" s="951"/>
      <c r="E4" s="959"/>
      <c r="F4" s="953"/>
      <c r="G4" s="953" t="s">
        <v>510</v>
      </c>
      <c r="H4" s="934"/>
    </row>
    <row r="5" spans="1:9" ht="12.75" customHeight="1" x14ac:dyDescent="0.25">
      <c r="A5" s="2641" t="s">
        <v>813</v>
      </c>
      <c r="B5" s="2637"/>
      <c r="C5" s="2657" t="s">
        <v>872</v>
      </c>
      <c r="D5" s="2641"/>
      <c r="E5" s="2641"/>
      <c r="F5" s="2641"/>
      <c r="G5" s="2641"/>
      <c r="H5" s="962"/>
      <c r="I5" s="962"/>
    </row>
    <row r="6" spans="1:9" ht="12.75" customHeight="1" x14ac:dyDescent="0.25">
      <c r="A6" s="2642"/>
      <c r="B6" s="2638"/>
      <c r="C6" s="2658"/>
      <c r="D6" s="2659"/>
      <c r="E6" s="2659"/>
      <c r="F6" s="2659"/>
      <c r="G6" s="2659"/>
    </row>
    <row r="7" spans="1:9" ht="31.5" customHeight="1" x14ac:dyDescent="0.25">
      <c r="A7" s="2642"/>
      <c r="B7" s="2638"/>
      <c r="C7" s="1018" t="s">
        <v>873</v>
      </c>
      <c r="D7" s="1019" t="s">
        <v>874</v>
      </c>
      <c r="E7" s="1019" t="s">
        <v>875</v>
      </c>
      <c r="F7" s="1019" t="s">
        <v>876</v>
      </c>
      <c r="G7" s="1019" t="s">
        <v>877</v>
      </c>
    </row>
    <row r="8" spans="1:9" s="455" customFormat="1" ht="13" customHeight="1" x14ac:dyDescent="0.25">
      <c r="A8" s="985"/>
      <c r="B8" s="985"/>
      <c r="C8" s="986"/>
      <c r="D8" s="986"/>
      <c r="E8" s="986"/>
      <c r="F8" s="986"/>
      <c r="G8" s="986"/>
    </row>
    <row r="9" spans="1:9" s="421" customFormat="1" ht="15.75" customHeight="1" x14ac:dyDescent="0.25">
      <c r="A9" s="421" t="s">
        <v>0</v>
      </c>
      <c r="B9" s="963"/>
      <c r="C9" s="992">
        <v>155</v>
      </c>
      <c r="D9" s="992">
        <v>220</v>
      </c>
      <c r="E9" s="992">
        <v>62</v>
      </c>
      <c r="F9" s="992">
        <v>144</v>
      </c>
      <c r="G9" s="992">
        <v>15</v>
      </c>
    </row>
    <row r="10" spans="1:9" s="421" customFormat="1" ht="15.75" customHeight="1" x14ac:dyDescent="0.25"/>
    <row r="11" spans="1:9" s="934" customFormat="1" ht="15.75" customHeight="1" x14ac:dyDescent="0.25">
      <c r="B11" s="934" t="s">
        <v>820</v>
      </c>
      <c r="C11" s="995">
        <v>15</v>
      </c>
      <c r="D11" s="995">
        <v>80</v>
      </c>
      <c r="E11" s="995">
        <v>7</v>
      </c>
      <c r="F11" s="995">
        <v>9</v>
      </c>
      <c r="G11" s="995">
        <v>0</v>
      </c>
    </row>
    <row r="12" spans="1:9" s="934" customFormat="1" ht="15.75" customHeight="1" x14ac:dyDescent="0.25">
      <c r="B12" s="934" t="s">
        <v>821</v>
      </c>
      <c r="C12" s="994">
        <v>37</v>
      </c>
      <c r="D12" s="994">
        <v>9</v>
      </c>
      <c r="E12" s="994">
        <v>3</v>
      </c>
      <c r="F12" s="994">
        <v>7</v>
      </c>
      <c r="G12" s="994">
        <v>1</v>
      </c>
    </row>
    <row r="13" spans="1:9" s="934" customFormat="1" ht="15.75" customHeight="1" x14ac:dyDescent="0.25">
      <c r="B13" s="431" t="s">
        <v>822</v>
      </c>
      <c r="C13" s="994">
        <v>4</v>
      </c>
      <c r="D13" s="994">
        <v>1</v>
      </c>
      <c r="E13" s="994">
        <v>3</v>
      </c>
      <c r="F13" s="994">
        <v>2</v>
      </c>
      <c r="G13" s="994">
        <v>6</v>
      </c>
    </row>
    <row r="14" spans="1:9" s="934" customFormat="1" ht="15.75" customHeight="1" x14ac:dyDescent="0.25">
      <c r="B14" s="431" t="s">
        <v>823</v>
      </c>
      <c r="C14" s="994">
        <v>3</v>
      </c>
      <c r="D14" s="994">
        <v>4</v>
      </c>
      <c r="E14" s="994">
        <v>24</v>
      </c>
      <c r="F14" s="994">
        <v>1</v>
      </c>
      <c r="G14" s="994">
        <v>3</v>
      </c>
    </row>
    <row r="15" spans="1:9" s="934" customFormat="1" ht="15.75" customHeight="1" x14ac:dyDescent="0.25">
      <c r="B15" s="431" t="s">
        <v>824</v>
      </c>
      <c r="C15" s="994">
        <v>21</v>
      </c>
      <c r="D15" s="994">
        <v>14</v>
      </c>
      <c r="E15" s="994">
        <v>3</v>
      </c>
      <c r="F15" s="994">
        <v>52</v>
      </c>
      <c r="G15" s="994">
        <v>0</v>
      </c>
    </row>
    <row r="16" spans="1:9" s="934" customFormat="1" ht="15.75" customHeight="1" x14ac:dyDescent="0.25">
      <c r="B16" s="431" t="s">
        <v>825</v>
      </c>
      <c r="C16" s="994">
        <v>4</v>
      </c>
      <c r="D16" s="994">
        <v>26</v>
      </c>
      <c r="E16" s="994">
        <v>12</v>
      </c>
      <c r="F16" s="994">
        <v>19</v>
      </c>
      <c r="G16" s="994">
        <v>0</v>
      </c>
    </row>
    <row r="17" spans="1:7" s="934" customFormat="1" ht="15.75" customHeight="1" x14ac:dyDescent="0.25">
      <c r="B17" s="431" t="s">
        <v>826</v>
      </c>
      <c r="C17" s="994">
        <v>14</v>
      </c>
      <c r="D17" s="994">
        <v>33</v>
      </c>
      <c r="E17" s="994">
        <v>4</v>
      </c>
      <c r="F17" s="994">
        <v>6</v>
      </c>
      <c r="G17" s="994">
        <v>0</v>
      </c>
    </row>
    <row r="18" spans="1:7" s="934" customFormat="1" ht="15.75" customHeight="1" x14ac:dyDescent="0.25">
      <c r="B18" s="431" t="s">
        <v>827</v>
      </c>
      <c r="C18" s="994">
        <v>48</v>
      </c>
      <c r="D18" s="994">
        <v>43</v>
      </c>
      <c r="E18" s="994">
        <v>3</v>
      </c>
      <c r="F18" s="994">
        <v>38</v>
      </c>
      <c r="G18" s="994">
        <v>4</v>
      </c>
    </row>
    <row r="19" spans="1:7" s="934" customFormat="1" ht="15.75" customHeight="1" x14ac:dyDescent="0.25">
      <c r="B19" s="431" t="s">
        <v>828</v>
      </c>
      <c r="C19" s="994">
        <v>8</v>
      </c>
      <c r="D19" s="994">
        <v>6</v>
      </c>
      <c r="E19" s="994">
        <v>1</v>
      </c>
      <c r="F19" s="994">
        <v>8</v>
      </c>
      <c r="G19" s="994">
        <v>1</v>
      </c>
    </row>
    <row r="20" spans="1:7" s="934" customFormat="1" ht="15.75" customHeight="1" x14ac:dyDescent="0.25">
      <c r="B20" s="934" t="s">
        <v>829</v>
      </c>
      <c r="C20" s="994">
        <v>1</v>
      </c>
      <c r="D20" s="994">
        <v>4</v>
      </c>
      <c r="E20" s="994">
        <v>2</v>
      </c>
      <c r="F20" s="994">
        <v>2</v>
      </c>
      <c r="G20" s="994">
        <v>0</v>
      </c>
    </row>
    <row r="21" spans="1:7" s="934" customFormat="1" ht="7" customHeight="1" x14ac:dyDescent="0.25"/>
    <row r="22" spans="1:7" ht="3" customHeight="1" thickBot="1" x14ac:dyDescent="0.3">
      <c r="A22" s="968"/>
      <c r="B22" s="968"/>
      <c r="C22" s="970"/>
      <c r="D22" s="970"/>
      <c r="E22" s="970"/>
      <c r="F22" s="970"/>
      <c r="G22" s="970"/>
    </row>
    <row r="23" spans="1:7" ht="13" customHeight="1" thickTop="1" x14ac:dyDescent="0.25">
      <c r="A23" s="2654" t="s">
        <v>878</v>
      </c>
      <c r="B23" s="2654"/>
      <c r="C23" s="2654"/>
      <c r="D23" s="2654"/>
      <c r="E23" s="2654"/>
      <c r="F23" s="2655"/>
      <c r="G23" s="2655"/>
    </row>
    <row r="24" spans="1:7" ht="12" customHeight="1" x14ac:dyDescent="0.25">
      <c r="A24" s="942"/>
      <c r="B24" s="943"/>
      <c r="C24" s="944"/>
      <c r="D24" s="944"/>
      <c r="E24" s="934"/>
      <c r="F24" s="934"/>
      <c r="G24" s="934"/>
    </row>
  </sheetData>
  <mergeCells count="6">
    <mergeCell ref="A23:G23"/>
    <mergeCell ref="A2:F2"/>
    <mergeCell ref="A3:G3"/>
    <mergeCell ref="A4:B4"/>
    <mergeCell ref="A5:B7"/>
    <mergeCell ref="C5:G6"/>
  </mergeCells>
  <hyperlinks>
    <hyperlink ref="A1" location="Índice!A1" display="Voltar ao índice" xr:uid="{B1968DE3-6A5C-4CFB-8C65-BEB638924469}"/>
  </hyperlinks>
  <pageMargins left="0.78740157480314965" right="0.37" top="1.1811023622047245" bottom="0.78740157480314965" header="0" footer="0"/>
  <pageSetup paperSize="9" orientation="portrait"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54FE4-1B37-4A8D-98B0-B1167DA6D4B0}">
  <dimension ref="A1:H39"/>
  <sheetViews>
    <sheetView workbookViewId="0"/>
  </sheetViews>
  <sheetFormatPr defaultColWidth="9.1796875" defaultRowHeight="12.5" x14ac:dyDescent="0.25"/>
  <cols>
    <col min="1" max="1" width="6" style="569" customWidth="1"/>
    <col min="2" max="2" width="30.26953125" style="569" customWidth="1"/>
    <col min="3" max="7" width="11.54296875" style="569" customWidth="1"/>
    <col min="8" max="16384" width="9.1796875" style="569"/>
  </cols>
  <sheetData>
    <row r="1" spans="1:8" ht="13" x14ac:dyDescent="0.3">
      <c r="A1" s="407" t="s">
        <v>371</v>
      </c>
      <c r="B1" s="443"/>
      <c r="C1" s="443"/>
      <c r="D1" s="443"/>
      <c r="E1" s="443"/>
      <c r="F1" s="443"/>
      <c r="G1" s="443"/>
      <c r="H1" s="443"/>
    </row>
    <row r="2" spans="1:8" x14ac:dyDescent="0.25">
      <c r="A2" s="2624" t="s">
        <v>870</v>
      </c>
      <c r="B2" s="2624"/>
      <c r="C2" s="2624"/>
      <c r="D2" s="2624"/>
      <c r="E2" s="2624"/>
      <c r="F2" s="2624"/>
      <c r="G2" s="933"/>
      <c r="H2" s="443"/>
    </row>
    <row r="3" spans="1:8" ht="21.75" customHeight="1" x14ac:dyDescent="0.25">
      <c r="A3" s="2634" t="s">
        <v>879</v>
      </c>
      <c r="B3" s="2634"/>
      <c r="C3" s="2634"/>
      <c r="D3" s="2634"/>
      <c r="E3" s="2634"/>
      <c r="F3" s="2634"/>
      <c r="G3" s="2656"/>
      <c r="H3" s="443"/>
    </row>
    <row r="4" spans="1:8" x14ac:dyDescent="0.25">
      <c r="A4" s="2629">
        <v>2022</v>
      </c>
      <c r="B4" s="2630"/>
      <c r="C4" s="944"/>
      <c r="D4" s="951"/>
      <c r="E4" s="959"/>
      <c r="F4" s="934"/>
      <c r="G4" s="953" t="s">
        <v>510</v>
      </c>
      <c r="H4" s="443"/>
    </row>
    <row r="5" spans="1:8" x14ac:dyDescent="0.25">
      <c r="A5" s="2641" t="s">
        <v>813</v>
      </c>
      <c r="B5" s="2637"/>
      <c r="C5" s="2657" t="s">
        <v>872</v>
      </c>
      <c r="D5" s="2641"/>
      <c r="E5" s="2641"/>
      <c r="F5" s="2641"/>
      <c r="G5" s="2660"/>
      <c r="H5" s="443"/>
    </row>
    <row r="6" spans="1:8" x14ac:dyDescent="0.25">
      <c r="A6" s="2642"/>
      <c r="B6" s="2638"/>
      <c r="C6" s="2658"/>
      <c r="D6" s="2659"/>
      <c r="E6" s="2659"/>
      <c r="F6" s="2659"/>
      <c r="G6" s="2661"/>
      <c r="H6" s="443"/>
    </row>
    <row r="7" spans="1:8" ht="30" customHeight="1" x14ac:dyDescent="0.25">
      <c r="A7" s="2642"/>
      <c r="B7" s="2638"/>
      <c r="C7" s="1018" t="s">
        <v>558</v>
      </c>
      <c r="D7" s="1019" t="s">
        <v>880</v>
      </c>
      <c r="E7" s="1019" t="s">
        <v>881</v>
      </c>
      <c r="F7" s="1019" t="s">
        <v>882</v>
      </c>
      <c r="G7" s="1020" t="s">
        <v>570</v>
      </c>
      <c r="H7" s="443"/>
    </row>
    <row r="8" spans="1:8" x14ac:dyDescent="0.25">
      <c r="A8" s="985"/>
      <c r="B8" s="985"/>
      <c r="C8" s="986"/>
      <c r="D8" s="986"/>
      <c r="E8" s="986"/>
      <c r="F8" s="986"/>
      <c r="G8" s="986"/>
      <c r="H8" s="443"/>
    </row>
    <row r="9" spans="1:8" x14ac:dyDescent="0.25">
      <c r="A9" s="421" t="s">
        <v>0</v>
      </c>
      <c r="B9" s="963"/>
      <c r="C9" s="992">
        <v>61</v>
      </c>
      <c r="D9" s="992">
        <v>132</v>
      </c>
      <c r="E9" s="992">
        <v>40</v>
      </c>
      <c r="F9" s="992">
        <v>30</v>
      </c>
      <c r="G9" s="992">
        <v>68</v>
      </c>
      <c r="H9" s="443"/>
    </row>
    <row r="10" spans="1:8" x14ac:dyDescent="0.25">
      <c r="A10" s="421"/>
      <c r="B10" s="421"/>
      <c r="C10" s="421"/>
      <c r="D10" s="421"/>
      <c r="E10" s="421"/>
      <c r="F10" s="421"/>
      <c r="G10" s="421"/>
      <c r="H10" s="443"/>
    </row>
    <row r="11" spans="1:8" x14ac:dyDescent="0.25">
      <c r="A11" s="934"/>
      <c r="B11" s="934" t="s">
        <v>820</v>
      </c>
      <c r="C11" s="995">
        <v>11</v>
      </c>
      <c r="D11" s="995">
        <v>23</v>
      </c>
      <c r="E11" s="995">
        <v>2</v>
      </c>
      <c r="F11" s="995">
        <v>2</v>
      </c>
      <c r="G11" s="995">
        <v>9</v>
      </c>
      <c r="H11" s="443"/>
    </row>
    <row r="12" spans="1:8" x14ac:dyDescent="0.25">
      <c r="A12" s="934"/>
      <c r="B12" s="934" t="s">
        <v>821</v>
      </c>
      <c r="C12" s="994">
        <v>2</v>
      </c>
      <c r="D12" s="994">
        <v>11</v>
      </c>
      <c r="E12" s="994">
        <v>2</v>
      </c>
      <c r="F12" s="994">
        <v>0</v>
      </c>
      <c r="G12" s="994">
        <v>5</v>
      </c>
      <c r="H12" s="443"/>
    </row>
    <row r="13" spans="1:8" x14ac:dyDescent="0.25">
      <c r="A13" s="934"/>
      <c r="B13" s="431" t="s">
        <v>822</v>
      </c>
      <c r="C13" s="994">
        <v>0</v>
      </c>
      <c r="D13" s="994">
        <v>2</v>
      </c>
      <c r="E13" s="994">
        <v>1</v>
      </c>
      <c r="F13" s="994">
        <v>1</v>
      </c>
      <c r="G13" s="994">
        <v>2</v>
      </c>
      <c r="H13" s="443"/>
    </row>
    <row r="14" spans="1:8" x14ac:dyDescent="0.25">
      <c r="A14" s="934"/>
      <c r="B14" s="431" t="s">
        <v>823</v>
      </c>
      <c r="C14" s="994">
        <v>3</v>
      </c>
      <c r="D14" s="994">
        <v>9</v>
      </c>
      <c r="E14" s="994">
        <v>8</v>
      </c>
      <c r="F14" s="994">
        <v>0</v>
      </c>
      <c r="G14" s="994">
        <v>4</v>
      </c>
      <c r="H14" s="443"/>
    </row>
    <row r="15" spans="1:8" x14ac:dyDescent="0.25">
      <c r="A15" s="934"/>
      <c r="B15" s="431" t="s">
        <v>824</v>
      </c>
      <c r="C15" s="994">
        <v>9</v>
      </c>
      <c r="D15" s="994">
        <v>7</v>
      </c>
      <c r="E15" s="994">
        <v>2</v>
      </c>
      <c r="F15" s="994">
        <v>13</v>
      </c>
      <c r="G15" s="994">
        <v>7</v>
      </c>
      <c r="H15" s="443"/>
    </row>
    <row r="16" spans="1:8" x14ac:dyDescent="0.25">
      <c r="A16" s="934"/>
      <c r="B16" s="431" t="s">
        <v>825</v>
      </c>
      <c r="C16" s="994">
        <v>14</v>
      </c>
      <c r="D16" s="994">
        <v>17</v>
      </c>
      <c r="E16" s="994">
        <v>16</v>
      </c>
      <c r="F16" s="994">
        <v>2</v>
      </c>
      <c r="G16" s="994">
        <v>10</v>
      </c>
      <c r="H16" s="443"/>
    </row>
    <row r="17" spans="1:8" x14ac:dyDescent="0.25">
      <c r="A17" s="934"/>
      <c r="B17" s="431" t="s">
        <v>826</v>
      </c>
      <c r="C17" s="994">
        <v>11</v>
      </c>
      <c r="D17" s="994">
        <v>33</v>
      </c>
      <c r="E17" s="994">
        <v>2</v>
      </c>
      <c r="F17" s="994">
        <v>4</v>
      </c>
      <c r="G17" s="994">
        <v>15</v>
      </c>
      <c r="H17" s="443"/>
    </row>
    <row r="18" spans="1:8" x14ac:dyDescent="0.25">
      <c r="A18" s="934"/>
      <c r="B18" s="431" t="s">
        <v>827</v>
      </c>
      <c r="C18" s="994">
        <v>5</v>
      </c>
      <c r="D18" s="994">
        <v>17</v>
      </c>
      <c r="E18" s="994">
        <v>5</v>
      </c>
      <c r="F18" s="994">
        <v>5</v>
      </c>
      <c r="G18" s="994">
        <v>12</v>
      </c>
      <c r="H18" s="443"/>
    </row>
    <row r="19" spans="1:8" x14ac:dyDescent="0.25">
      <c r="A19" s="934"/>
      <c r="B19" s="431" t="s">
        <v>828</v>
      </c>
      <c r="C19" s="994">
        <v>3</v>
      </c>
      <c r="D19" s="994">
        <v>7</v>
      </c>
      <c r="E19" s="994">
        <v>2</v>
      </c>
      <c r="F19" s="994">
        <v>2</v>
      </c>
      <c r="G19" s="994">
        <v>0</v>
      </c>
      <c r="H19" s="443"/>
    </row>
    <row r="20" spans="1:8" x14ac:dyDescent="0.25">
      <c r="A20" s="934"/>
      <c r="B20" s="934" t="s">
        <v>829</v>
      </c>
      <c r="C20" s="994">
        <v>3</v>
      </c>
      <c r="D20" s="994">
        <v>6</v>
      </c>
      <c r="E20" s="994">
        <v>0</v>
      </c>
      <c r="F20" s="994">
        <v>1</v>
      </c>
      <c r="G20" s="994">
        <v>4</v>
      </c>
      <c r="H20" s="443"/>
    </row>
    <row r="21" spans="1:8" ht="13" thickBot="1" x14ac:dyDescent="0.3">
      <c r="A21" s="968"/>
      <c r="B21" s="968"/>
      <c r="C21" s="970"/>
      <c r="D21" s="970"/>
      <c r="E21" s="970"/>
      <c r="F21" s="970"/>
      <c r="G21" s="970"/>
      <c r="H21" s="443"/>
    </row>
    <row r="22" spans="1:8" ht="13" thickTop="1" x14ac:dyDescent="0.25">
      <c r="A22" s="2654" t="s">
        <v>878</v>
      </c>
      <c r="B22" s="2654"/>
      <c r="C22" s="2654"/>
      <c r="D22" s="2654"/>
      <c r="E22" s="2654"/>
      <c r="F22" s="2655"/>
      <c r="G22" s="2655"/>
      <c r="H22" s="443"/>
    </row>
    <row r="23" spans="1:8" x14ac:dyDescent="0.25">
      <c r="A23" s="2633" t="s">
        <v>830</v>
      </c>
      <c r="B23" s="2633"/>
      <c r="C23" s="2633"/>
      <c r="D23" s="2633"/>
      <c r="E23" s="2633"/>
      <c r="F23" s="517"/>
      <c r="G23" s="981"/>
      <c r="H23" s="443"/>
    </row>
    <row r="24" spans="1:8" x14ac:dyDescent="0.25">
      <c r="A24" s="443"/>
      <c r="B24" s="443"/>
      <c r="C24" s="443"/>
      <c r="D24" s="443"/>
      <c r="E24" s="443"/>
      <c r="F24" s="443"/>
      <c r="G24" s="443"/>
      <c r="H24" s="443"/>
    </row>
    <row r="25" spans="1:8" x14ac:dyDescent="0.25">
      <c r="A25" s="443"/>
      <c r="B25" s="443"/>
      <c r="C25" s="443"/>
      <c r="D25" s="443"/>
      <c r="E25" s="443"/>
      <c r="F25" s="443"/>
      <c r="G25" s="443"/>
      <c r="H25" s="443"/>
    </row>
    <row r="26" spans="1:8" x14ac:dyDescent="0.25">
      <c r="A26" s="443"/>
      <c r="B26" s="443"/>
      <c r="C26" s="443"/>
      <c r="D26" s="443"/>
      <c r="E26" s="443"/>
      <c r="F26" s="443"/>
      <c r="G26" s="443"/>
      <c r="H26" s="443"/>
    </row>
    <row r="27" spans="1:8" x14ac:dyDescent="0.25">
      <c r="A27" s="443"/>
      <c r="B27" s="443"/>
      <c r="C27" s="443"/>
      <c r="D27" s="443"/>
      <c r="E27" s="443"/>
      <c r="F27" s="443"/>
      <c r="G27" s="443"/>
      <c r="H27" s="443"/>
    </row>
    <row r="28" spans="1:8" x14ac:dyDescent="0.25">
      <c r="A28" s="443"/>
      <c r="B28" s="443"/>
      <c r="C28" s="443"/>
      <c r="D28" s="443"/>
      <c r="E28" s="443"/>
      <c r="F28" s="443"/>
      <c r="G28" s="443"/>
      <c r="H28" s="443"/>
    </row>
    <row r="29" spans="1:8" x14ac:dyDescent="0.25">
      <c r="A29" s="443"/>
      <c r="B29" s="443"/>
      <c r="C29" s="443"/>
      <c r="D29" s="443"/>
      <c r="E29" s="443"/>
      <c r="F29" s="443"/>
      <c r="G29" s="443"/>
      <c r="H29" s="443"/>
    </row>
    <row r="30" spans="1:8" x14ac:dyDescent="0.25">
      <c r="A30" s="443"/>
      <c r="B30" s="443"/>
      <c r="C30" s="443"/>
      <c r="D30" s="443"/>
      <c r="E30" s="443"/>
      <c r="F30" s="443"/>
      <c r="G30" s="443"/>
      <c r="H30" s="443"/>
    </row>
    <row r="31" spans="1:8" x14ac:dyDescent="0.25">
      <c r="A31" s="443"/>
      <c r="B31" s="443"/>
      <c r="C31" s="443"/>
      <c r="D31" s="443"/>
      <c r="E31" s="443"/>
      <c r="F31" s="443"/>
      <c r="G31" s="443"/>
      <c r="H31" s="443"/>
    </row>
    <row r="32" spans="1:8" x14ac:dyDescent="0.25">
      <c r="A32" s="443"/>
      <c r="B32" s="443"/>
      <c r="C32" s="443"/>
      <c r="D32" s="443"/>
      <c r="E32" s="443"/>
      <c r="F32" s="443"/>
      <c r="G32" s="443"/>
      <c r="H32" s="443"/>
    </row>
    <row r="33" spans="1:8" x14ac:dyDescent="0.25">
      <c r="A33" s="443"/>
      <c r="B33" s="443"/>
      <c r="C33" s="443"/>
      <c r="D33" s="443"/>
      <c r="E33" s="443"/>
      <c r="F33" s="443"/>
      <c r="G33" s="443"/>
      <c r="H33" s="443"/>
    </row>
    <row r="34" spans="1:8" x14ac:dyDescent="0.25">
      <c r="A34" s="443"/>
      <c r="B34" s="443"/>
      <c r="C34" s="443"/>
      <c r="D34" s="443"/>
      <c r="E34" s="443"/>
      <c r="F34" s="443"/>
      <c r="G34" s="443"/>
      <c r="H34" s="443"/>
    </row>
    <row r="35" spans="1:8" x14ac:dyDescent="0.25">
      <c r="A35" s="443"/>
      <c r="B35" s="443"/>
      <c r="C35" s="443"/>
      <c r="D35" s="443"/>
      <c r="E35" s="443"/>
      <c r="F35" s="443"/>
      <c r="G35" s="443"/>
      <c r="H35" s="443"/>
    </row>
    <row r="36" spans="1:8" x14ac:dyDescent="0.25">
      <c r="A36" s="443"/>
      <c r="B36" s="443"/>
      <c r="C36" s="443"/>
      <c r="D36" s="443"/>
      <c r="E36" s="443"/>
      <c r="F36" s="443"/>
      <c r="G36" s="443"/>
      <c r="H36" s="443"/>
    </row>
    <row r="37" spans="1:8" x14ac:dyDescent="0.25">
      <c r="A37" s="443"/>
      <c r="B37" s="443"/>
      <c r="C37" s="443"/>
      <c r="D37" s="443"/>
      <c r="E37" s="443"/>
      <c r="F37" s="443"/>
      <c r="G37" s="443"/>
      <c r="H37" s="443"/>
    </row>
    <row r="38" spans="1:8" x14ac:dyDescent="0.25">
      <c r="A38" s="443"/>
      <c r="B38" s="443"/>
      <c r="C38" s="443"/>
      <c r="D38" s="443"/>
      <c r="E38" s="443"/>
      <c r="F38" s="443"/>
      <c r="G38" s="443"/>
      <c r="H38" s="443"/>
    </row>
    <row r="39" spans="1:8" x14ac:dyDescent="0.25">
      <c r="A39" s="443"/>
      <c r="B39" s="443"/>
      <c r="C39" s="443"/>
      <c r="D39" s="443"/>
      <c r="E39" s="443"/>
      <c r="F39" s="443"/>
      <c r="G39" s="443"/>
      <c r="H39" s="443"/>
    </row>
  </sheetData>
  <mergeCells count="7">
    <mergeCell ref="A23:E23"/>
    <mergeCell ref="A2:F2"/>
    <mergeCell ref="A3:G3"/>
    <mergeCell ref="A4:B4"/>
    <mergeCell ref="A5:B7"/>
    <mergeCell ref="C5:G6"/>
    <mergeCell ref="A22:G22"/>
  </mergeCells>
  <hyperlinks>
    <hyperlink ref="A1" location="Índice!A1" display="Voltar ao índice" xr:uid="{86A93F85-D2D2-4461-B4D2-FDFDED5B0068}"/>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54493-BC72-4373-8698-488CFD966F9E}">
  <dimension ref="A1:N28"/>
  <sheetViews>
    <sheetView zoomScaleNormal="100" workbookViewId="0"/>
  </sheetViews>
  <sheetFormatPr defaultColWidth="7.81640625" defaultRowHeight="10.5" x14ac:dyDescent="0.25"/>
  <cols>
    <col min="1" max="1" width="3.1796875" style="933" customWidth="1"/>
    <col min="2" max="2" width="26.81640625" style="933" customWidth="1"/>
    <col min="3" max="3" width="8.54296875" style="933" customWidth="1"/>
    <col min="4" max="4" width="7.7265625" style="933" customWidth="1"/>
    <col min="5" max="5" width="8.54296875" style="933" customWidth="1"/>
    <col min="6" max="6" width="11" style="933" customWidth="1"/>
    <col min="7" max="7" width="10.54296875" style="933" customWidth="1"/>
    <col min="8" max="8" width="7.54296875" style="933" customWidth="1"/>
    <col min="9" max="9" width="6.81640625" style="933" customWidth="1"/>
    <col min="10" max="10" width="8.54296875" style="933" customWidth="1"/>
    <col min="11" max="11" width="8.81640625" style="933" customWidth="1"/>
    <col min="12" max="16384" width="7.81640625" style="933"/>
  </cols>
  <sheetData>
    <row r="1" spans="1:14" ht="13" x14ac:dyDescent="0.3">
      <c r="A1" s="407" t="s">
        <v>371</v>
      </c>
    </row>
    <row r="2" spans="1:14" ht="12.75" customHeight="1" x14ac:dyDescent="0.25">
      <c r="A2" s="2624" t="s">
        <v>883</v>
      </c>
      <c r="B2" s="2624"/>
      <c r="C2" s="2624"/>
      <c r="D2" s="2624"/>
      <c r="E2" s="2624"/>
      <c r="F2" s="2624"/>
    </row>
    <row r="3" spans="1:14" ht="21.75" customHeight="1" x14ac:dyDescent="0.25">
      <c r="A3" s="2662" t="s">
        <v>884</v>
      </c>
      <c r="B3" s="2662"/>
      <c r="C3" s="2662"/>
      <c r="D3" s="2662"/>
      <c r="E3" s="2662"/>
      <c r="F3" s="2662"/>
      <c r="G3" s="2663"/>
      <c r="H3" s="2663"/>
      <c r="I3" s="2663"/>
      <c r="J3" s="2663"/>
      <c r="K3" s="2663"/>
    </row>
    <row r="4" spans="1:14" ht="13" customHeight="1" x14ac:dyDescent="0.25">
      <c r="A4" s="2664">
        <v>2022</v>
      </c>
      <c r="B4" s="2665"/>
      <c r="C4" s="1021"/>
      <c r="D4" s="1022"/>
      <c r="E4" s="1023"/>
      <c r="F4" s="1024"/>
      <c r="G4" s="1023"/>
      <c r="H4" s="1023"/>
      <c r="I4" s="1023"/>
      <c r="J4" s="1023"/>
      <c r="K4" s="953" t="s">
        <v>510</v>
      </c>
    </row>
    <row r="5" spans="1:14" ht="15.75" customHeight="1" x14ac:dyDescent="0.25">
      <c r="A5" s="2666" t="s">
        <v>813</v>
      </c>
      <c r="B5" s="2667"/>
      <c r="C5" s="2669" t="s">
        <v>885</v>
      </c>
      <c r="D5" s="2669"/>
      <c r="E5" s="2669"/>
      <c r="F5" s="2669"/>
      <c r="G5" s="2669"/>
      <c r="H5" s="2669"/>
      <c r="I5" s="2669"/>
      <c r="J5" s="2670"/>
      <c r="K5" s="2671"/>
    </row>
    <row r="6" spans="1:14" ht="15.75" customHeight="1" x14ac:dyDescent="0.25">
      <c r="A6" s="2650"/>
      <c r="B6" s="2668"/>
      <c r="C6" s="2672"/>
      <c r="D6" s="2672"/>
      <c r="E6" s="2672"/>
      <c r="F6" s="2672"/>
      <c r="G6" s="2672"/>
      <c r="H6" s="2672"/>
      <c r="I6" s="2672"/>
      <c r="J6" s="2672"/>
      <c r="K6" s="2673"/>
    </row>
    <row r="7" spans="1:14" ht="53.25" customHeight="1" x14ac:dyDescent="0.25">
      <c r="A7" s="2642"/>
      <c r="B7" s="2638"/>
      <c r="C7" s="1025" t="s">
        <v>0</v>
      </c>
      <c r="D7" s="1026" t="s">
        <v>886</v>
      </c>
      <c r="E7" s="1026" t="s">
        <v>887</v>
      </c>
      <c r="F7" s="1026" t="s">
        <v>888</v>
      </c>
      <c r="G7" s="1026" t="s">
        <v>889</v>
      </c>
      <c r="H7" s="1026" t="s">
        <v>890</v>
      </c>
      <c r="I7" s="1026" t="s">
        <v>891</v>
      </c>
      <c r="J7" s="1027" t="s">
        <v>892</v>
      </c>
      <c r="K7" s="1026" t="s">
        <v>893</v>
      </c>
    </row>
    <row r="8" spans="1:14" s="455" customFormat="1" ht="13" customHeight="1" x14ac:dyDescent="0.25">
      <c r="A8" s="985"/>
      <c r="B8" s="985"/>
      <c r="C8" s="1028"/>
      <c r="D8" s="1028"/>
      <c r="E8" s="1028"/>
      <c r="F8" s="1028"/>
      <c r="G8" s="1028"/>
      <c r="H8" s="1028"/>
      <c r="I8" s="1028"/>
      <c r="J8" s="1028"/>
      <c r="K8" s="1028"/>
    </row>
    <row r="9" spans="1:14" s="421" customFormat="1" ht="15.75" customHeight="1" x14ac:dyDescent="0.25">
      <c r="A9" s="421" t="s">
        <v>0</v>
      </c>
      <c r="B9" s="963"/>
      <c r="C9" s="992">
        <v>20332895</v>
      </c>
      <c r="D9" s="992">
        <v>3757062.9999999991</v>
      </c>
      <c r="E9" s="992">
        <v>5076435.9999999981</v>
      </c>
      <c r="F9" s="992">
        <v>7202995.9999999916</v>
      </c>
      <c r="G9" s="992">
        <v>668937.99999999965</v>
      </c>
      <c r="H9" s="992">
        <v>366406.99999999971</v>
      </c>
      <c r="I9" s="992">
        <v>20817.000000000004</v>
      </c>
      <c r="J9" s="992">
        <v>2395147</v>
      </c>
      <c r="K9" s="992">
        <v>845091</v>
      </c>
      <c r="L9" s="993"/>
      <c r="M9" s="993"/>
    </row>
    <row r="10" spans="1:14" s="421" customFormat="1" ht="15.75" customHeight="1" x14ac:dyDescent="0.25">
      <c r="C10" s="993"/>
      <c r="D10" s="1029"/>
      <c r="E10" s="1029"/>
      <c r="F10" s="1029"/>
      <c r="G10" s="1029"/>
      <c r="H10" s="1029"/>
      <c r="I10" s="1029"/>
      <c r="J10" s="1029"/>
      <c r="K10" s="1029"/>
    </row>
    <row r="11" spans="1:14" s="934" customFormat="1" ht="15.75" customHeight="1" x14ac:dyDescent="0.25">
      <c r="B11" s="934" t="s">
        <v>820</v>
      </c>
      <c r="C11" s="993">
        <v>2009899.9999999998</v>
      </c>
      <c r="D11" s="995">
        <v>82530.999999999971</v>
      </c>
      <c r="E11" s="995">
        <v>350628.99999999994</v>
      </c>
      <c r="F11" s="995">
        <v>1208423.0000000005</v>
      </c>
      <c r="G11" s="995">
        <v>234196.99999999994</v>
      </c>
      <c r="H11" s="995">
        <v>27382.999999999996</v>
      </c>
      <c r="I11" s="995">
        <v>0</v>
      </c>
      <c r="J11" s="995">
        <v>311.00000000000011</v>
      </c>
      <c r="K11" s="995">
        <v>106425.99999999997</v>
      </c>
      <c r="L11" s="1030"/>
      <c r="M11" s="1030"/>
    </row>
    <row r="12" spans="1:14" s="934" customFormat="1" ht="15.75" customHeight="1" x14ac:dyDescent="0.25">
      <c r="B12" s="934" t="s">
        <v>821</v>
      </c>
      <c r="C12" s="993">
        <v>2175911.9999999995</v>
      </c>
      <c r="D12" s="994">
        <v>1793172.0000000002</v>
      </c>
      <c r="E12" s="1031">
        <v>16080.000000000004</v>
      </c>
      <c r="F12" s="1031">
        <v>39418.999999999993</v>
      </c>
      <c r="G12" s="1031">
        <v>8878</v>
      </c>
      <c r="H12" s="1031">
        <v>16560</v>
      </c>
      <c r="I12" s="1031">
        <v>69.999999999999986</v>
      </c>
      <c r="J12" s="1031">
        <v>300300.99999999994</v>
      </c>
      <c r="K12" s="994">
        <v>1432.0000000000002</v>
      </c>
      <c r="L12" s="1030"/>
      <c r="M12" s="1030"/>
    </row>
    <row r="13" spans="1:14" s="934" customFormat="1" ht="28.5" customHeight="1" x14ac:dyDescent="0.25">
      <c r="B13" s="950" t="s">
        <v>822</v>
      </c>
      <c r="C13" s="1032">
        <v>3307491</v>
      </c>
      <c r="D13" s="1033">
        <v>186844</v>
      </c>
      <c r="E13" s="1034">
        <v>235644</v>
      </c>
      <c r="F13" s="1034">
        <v>1529472</v>
      </c>
      <c r="G13" s="1034">
        <v>22220</v>
      </c>
      <c r="H13" s="1034">
        <v>5549</v>
      </c>
      <c r="I13" s="1034">
        <v>5692</v>
      </c>
      <c r="J13" s="1034">
        <v>1320768.9999999995</v>
      </c>
      <c r="K13" s="1033">
        <v>1301</v>
      </c>
      <c r="L13" s="1030"/>
      <c r="M13" s="1030"/>
    </row>
    <row r="14" spans="1:14" s="934" customFormat="1" ht="15.75" customHeight="1" x14ac:dyDescent="0.25">
      <c r="B14" s="431" t="s">
        <v>823</v>
      </c>
      <c r="C14" s="993">
        <v>5796228</v>
      </c>
      <c r="D14" s="994">
        <v>125597.99999999994</v>
      </c>
      <c r="E14" s="1031">
        <v>2963078.9999999991</v>
      </c>
      <c r="F14" s="1031">
        <v>1639568</v>
      </c>
      <c r="G14" s="1031">
        <v>196092.99999999997</v>
      </c>
      <c r="H14" s="1031">
        <v>22961</v>
      </c>
      <c r="I14" s="1031">
        <v>12844</v>
      </c>
      <c r="J14" s="1031">
        <v>751189.00000000012</v>
      </c>
      <c r="K14" s="994">
        <v>84896</v>
      </c>
      <c r="L14" s="1030"/>
      <c r="M14" s="1030"/>
      <c r="N14" s="1029"/>
    </row>
    <row r="15" spans="1:14" s="934" customFormat="1" ht="15.75" customHeight="1" x14ac:dyDescent="0.25">
      <c r="B15" s="431" t="s">
        <v>824</v>
      </c>
      <c r="C15" s="993">
        <v>642838</v>
      </c>
      <c r="D15" s="994">
        <v>108831.00000000001</v>
      </c>
      <c r="E15" s="1031">
        <v>48792.999999999985</v>
      </c>
      <c r="F15" s="1031">
        <v>306896.00000000006</v>
      </c>
      <c r="G15" s="1031">
        <v>7856.9999999999991</v>
      </c>
      <c r="H15" s="1031">
        <v>146339</v>
      </c>
      <c r="I15" s="1031">
        <v>1036.0000000000002</v>
      </c>
      <c r="J15" s="1031">
        <v>2912</v>
      </c>
      <c r="K15" s="994">
        <v>20173.999999999996</v>
      </c>
      <c r="L15" s="1030"/>
      <c r="M15" s="1030"/>
    </row>
    <row r="16" spans="1:14" s="934" customFormat="1" ht="15.75" customHeight="1" x14ac:dyDescent="0.25">
      <c r="B16" s="431" t="s">
        <v>825</v>
      </c>
      <c r="C16" s="993">
        <v>1349693.9999999998</v>
      </c>
      <c r="D16" s="994">
        <v>23416.000000000004</v>
      </c>
      <c r="E16" s="1031">
        <v>581868.00000000012</v>
      </c>
      <c r="F16" s="1031">
        <v>589595.00000000023</v>
      </c>
      <c r="G16" s="1031">
        <v>39971.000000000007</v>
      </c>
      <c r="H16" s="1031">
        <v>21470.000000000007</v>
      </c>
      <c r="I16" s="1031">
        <v>202.00000000000006</v>
      </c>
      <c r="J16" s="1031">
        <v>2001.0000000000002</v>
      </c>
      <c r="K16" s="994">
        <v>91171</v>
      </c>
      <c r="L16" s="1030"/>
      <c r="M16" s="1030"/>
    </row>
    <row r="17" spans="1:13" s="934" customFormat="1" ht="15.75" customHeight="1" x14ac:dyDescent="0.25">
      <c r="B17" s="431" t="s">
        <v>826</v>
      </c>
      <c r="C17" s="993">
        <v>1665297.0000000005</v>
      </c>
      <c r="D17" s="994">
        <v>38630</v>
      </c>
      <c r="E17" s="1031">
        <v>487252.99999999994</v>
      </c>
      <c r="F17" s="1031">
        <v>1065962.9999999998</v>
      </c>
      <c r="G17" s="1031">
        <v>3959.0000000000005</v>
      </c>
      <c r="H17" s="1031">
        <v>15613.999999999996</v>
      </c>
      <c r="I17" s="1031">
        <v>25.999999999999993</v>
      </c>
      <c r="J17" s="1031">
        <v>48.999999999999993</v>
      </c>
      <c r="K17" s="994">
        <v>53803.000000000007</v>
      </c>
      <c r="L17" s="1030"/>
      <c r="M17" s="1030"/>
    </row>
    <row r="18" spans="1:13" s="934" customFormat="1" ht="15.75" customHeight="1" x14ac:dyDescent="0.25">
      <c r="B18" s="431" t="s">
        <v>827</v>
      </c>
      <c r="C18" s="993">
        <v>2070721.9999999995</v>
      </c>
      <c r="D18" s="994">
        <v>894163.99999999988</v>
      </c>
      <c r="E18" s="1031">
        <v>194292.00000000006</v>
      </c>
      <c r="F18" s="1031">
        <v>328053.99999999983</v>
      </c>
      <c r="G18" s="1031">
        <v>104281.00000000003</v>
      </c>
      <c r="H18" s="1031">
        <v>89701</v>
      </c>
      <c r="I18" s="1031">
        <v>947.00000000000011</v>
      </c>
      <c r="J18" s="1031">
        <v>17573.000000000004</v>
      </c>
      <c r="K18" s="994">
        <v>441710</v>
      </c>
      <c r="L18" s="1030"/>
      <c r="M18" s="1030"/>
    </row>
    <row r="19" spans="1:13" s="934" customFormat="1" ht="15.75" customHeight="1" x14ac:dyDescent="0.25">
      <c r="B19" s="431" t="s">
        <v>828</v>
      </c>
      <c r="C19" s="993">
        <v>1048809.9999999998</v>
      </c>
      <c r="D19" s="994">
        <v>503855.99999999988</v>
      </c>
      <c r="E19" s="1031">
        <v>145538</v>
      </c>
      <c r="F19" s="1031">
        <v>309511</v>
      </c>
      <c r="G19" s="1031">
        <v>50615</v>
      </c>
      <c r="H19" s="1031">
        <v>18628</v>
      </c>
      <c r="I19" s="1031">
        <v>0</v>
      </c>
      <c r="J19" s="1031">
        <v>21</v>
      </c>
      <c r="K19" s="994">
        <v>20641.000000000004</v>
      </c>
      <c r="L19" s="1030"/>
      <c r="M19" s="1030"/>
    </row>
    <row r="20" spans="1:13" s="934" customFormat="1" ht="15.75" customHeight="1" x14ac:dyDescent="0.25">
      <c r="B20" s="934" t="s">
        <v>829</v>
      </c>
      <c r="C20" s="993">
        <v>266003.00000000006</v>
      </c>
      <c r="D20" s="994">
        <v>21</v>
      </c>
      <c r="E20" s="994">
        <v>53260</v>
      </c>
      <c r="F20" s="994">
        <v>186095</v>
      </c>
      <c r="G20" s="994">
        <v>867</v>
      </c>
      <c r="H20" s="994">
        <v>2202</v>
      </c>
      <c r="I20" s="994">
        <v>0</v>
      </c>
      <c r="J20" s="994">
        <v>21</v>
      </c>
      <c r="K20" s="994">
        <v>23536.999999999993</v>
      </c>
      <c r="L20" s="1030"/>
      <c r="M20" s="1030"/>
    </row>
    <row r="21" spans="1:13" ht="6" customHeight="1" thickBot="1" x14ac:dyDescent="0.3">
      <c r="A21" s="968"/>
      <c r="B21" s="968"/>
      <c r="C21" s="970"/>
      <c r="D21" s="970"/>
      <c r="E21" s="970"/>
      <c r="F21" s="970"/>
      <c r="G21" s="970"/>
      <c r="H21" s="970"/>
      <c r="I21" s="970"/>
      <c r="J21" s="970"/>
      <c r="K21" s="970"/>
    </row>
    <row r="22" spans="1:13" s="517" customFormat="1" ht="13" customHeight="1" thickTop="1" x14ac:dyDescent="0.25">
      <c r="A22" s="2633" t="s">
        <v>830</v>
      </c>
      <c r="B22" s="2633"/>
      <c r="C22" s="2633"/>
      <c r="D22" s="2633"/>
      <c r="E22" s="2633"/>
      <c r="G22" s="981"/>
      <c r="H22" s="455"/>
      <c r="I22" s="455"/>
      <c r="J22" s="455"/>
      <c r="K22" s="455"/>
    </row>
    <row r="23" spans="1:13" ht="9" customHeight="1" x14ac:dyDescent="0.25">
      <c r="A23" s="942"/>
      <c r="B23" s="943"/>
      <c r="C23" s="944"/>
      <c r="D23" s="944"/>
      <c r="E23" s="934"/>
      <c r="F23" s="934"/>
      <c r="G23" s="934"/>
    </row>
    <row r="24" spans="1:13" s="828" customFormat="1" ht="12" customHeight="1" x14ac:dyDescent="0.25">
      <c r="A24" s="640" t="s">
        <v>76</v>
      </c>
      <c r="B24" s="971"/>
      <c r="C24" s="972"/>
      <c r="D24" s="971"/>
      <c r="E24" s="971"/>
      <c r="F24" s="971"/>
      <c r="G24" s="971"/>
      <c r="H24" s="971"/>
      <c r="I24" s="971"/>
      <c r="J24" s="971"/>
      <c r="K24" s="973"/>
    </row>
    <row r="25" spans="1:13" s="1000" customFormat="1" ht="11.25" customHeight="1" x14ac:dyDescent="0.25">
      <c r="A25" s="982" t="s">
        <v>894</v>
      </c>
      <c r="B25" s="971"/>
      <c r="C25" s="972"/>
      <c r="D25" s="971"/>
      <c r="E25" s="971"/>
      <c r="F25" s="971"/>
      <c r="G25" s="971"/>
      <c r="H25" s="971"/>
      <c r="I25" s="971"/>
      <c r="J25" s="971"/>
      <c r="K25" s="973"/>
    </row>
    <row r="26" spans="1:13" s="1002" customFormat="1" ht="13" x14ac:dyDescent="0.3">
      <c r="A26" s="1035"/>
      <c r="B26" s="1001"/>
      <c r="C26" s="1001"/>
      <c r="D26" s="1001"/>
      <c r="E26" s="1001"/>
      <c r="F26" s="1001"/>
      <c r="G26" s="1001"/>
      <c r="H26" s="1001"/>
    </row>
    <row r="27" spans="1:13" s="1002" customFormat="1" ht="13" x14ac:dyDescent="0.3">
      <c r="A27" s="1035"/>
      <c r="B27" s="1001"/>
      <c r="C27" s="1001"/>
      <c r="D27" s="1001"/>
      <c r="E27" s="1001"/>
      <c r="F27" s="1001"/>
      <c r="G27" s="1001"/>
      <c r="H27" s="1001"/>
    </row>
    <row r="28" spans="1:13" s="1002" customFormat="1" ht="13" x14ac:dyDescent="0.3">
      <c r="A28" s="1035"/>
      <c r="B28" s="1001"/>
      <c r="C28" s="1001"/>
      <c r="D28" s="1001"/>
      <c r="E28" s="1001"/>
      <c r="F28" s="1001"/>
      <c r="G28" s="1001"/>
      <c r="H28" s="1001"/>
    </row>
  </sheetData>
  <mergeCells count="6">
    <mergeCell ref="A22:E22"/>
    <mergeCell ref="A2:F2"/>
    <mergeCell ref="A3:K3"/>
    <mergeCell ref="A4:B4"/>
    <mergeCell ref="A5:B7"/>
    <mergeCell ref="C5:K6"/>
  </mergeCells>
  <hyperlinks>
    <hyperlink ref="A25" r:id="rId1" xr:uid="{24A55FE8-2C6F-4041-8E8B-4EE7EA9FF8DE}"/>
    <hyperlink ref="A1" location="Índice!A1" display="Voltar ao índice" xr:uid="{CB27BD7B-310E-4B28-AD8E-B3557B26778B}"/>
  </hyperlinks>
  <pageMargins left="0.78740157480314965" right="0.2" top="1.1811023622047243" bottom="0.78740157480314965" header="0" footer="0"/>
  <pageSetup paperSize="9" scale="80" orientation="portrait" horizontalDpi="300" verticalDpi="300" r:id="rId2"/>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18B73-B03E-4083-9AAB-D1E66DA4A40F}">
  <sheetPr>
    <pageSetUpPr fitToPage="1"/>
  </sheetPr>
  <dimension ref="A1:M29"/>
  <sheetViews>
    <sheetView showGridLines="0" zoomScaleNormal="100" workbookViewId="0"/>
  </sheetViews>
  <sheetFormatPr defaultColWidth="7.81640625" defaultRowHeight="10.5" x14ac:dyDescent="0.25"/>
  <cols>
    <col min="1" max="1" width="24.54296875" style="517" customWidth="1"/>
    <col min="2" max="2" width="9.81640625" style="976" customWidth="1"/>
    <col min="3" max="3" width="10.26953125" style="517" customWidth="1"/>
    <col min="4" max="4" width="10.1796875" style="517" customWidth="1"/>
    <col min="5" max="5" width="10.7265625" style="517" customWidth="1"/>
    <col min="6" max="6" width="9.7265625" style="517" customWidth="1"/>
    <col min="7" max="7" width="8" style="517" customWidth="1"/>
    <col min="8" max="8" width="7.81640625" style="517" customWidth="1"/>
    <col min="9" max="9" width="8.54296875" style="517" customWidth="1"/>
    <col min="10" max="10" width="7.7265625" style="517" customWidth="1"/>
    <col min="11" max="16384" width="7.81640625" style="517"/>
  </cols>
  <sheetData>
    <row r="1" spans="1:13" ht="13" x14ac:dyDescent="0.3">
      <c r="A1" s="407" t="s">
        <v>371</v>
      </c>
    </row>
    <row r="2" spans="1:13" s="933" customFormat="1" ht="12.75" customHeight="1" x14ac:dyDescent="0.25">
      <c r="A2" s="2624" t="s">
        <v>895</v>
      </c>
      <c r="B2" s="2624"/>
      <c r="C2" s="2624"/>
      <c r="D2" s="2624"/>
      <c r="E2" s="2624"/>
    </row>
    <row r="3" spans="1:13" s="933" customFormat="1" ht="21.75" customHeight="1" x14ac:dyDescent="0.25">
      <c r="A3" s="2662" t="s">
        <v>896</v>
      </c>
      <c r="B3" s="2662"/>
      <c r="C3" s="2662"/>
      <c r="D3" s="2662"/>
      <c r="E3" s="2662"/>
      <c r="F3" s="2663"/>
      <c r="G3" s="2663"/>
      <c r="H3" s="2663"/>
      <c r="I3" s="2663"/>
      <c r="J3" s="2663"/>
    </row>
    <row r="4" spans="1:13" s="933" customFormat="1" ht="13" customHeight="1" x14ac:dyDescent="0.25">
      <c r="A4" s="950">
        <v>2022</v>
      </c>
      <c r="B4" s="944"/>
      <c r="C4" s="951"/>
      <c r="D4" s="934"/>
      <c r="E4" s="1036"/>
      <c r="F4" s="934"/>
      <c r="G4" s="934"/>
      <c r="H4" s="934"/>
      <c r="I4" s="934"/>
      <c r="J4" s="953" t="s">
        <v>510</v>
      </c>
    </row>
    <row r="5" spans="1:13" s="933" customFormat="1" ht="15.75" customHeight="1" x14ac:dyDescent="0.25">
      <c r="A5" s="2637" t="s">
        <v>538</v>
      </c>
      <c r="B5" s="2647" t="s">
        <v>885</v>
      </c>
      <c r="C5" s="2677"/>
      <c r="D5" s="2677"/>
      <c r="E5" s="2677"/>
      <c r="F5" s="2677"/>
      <c r="G5" s="2677"/>
      <c r="H5" s="2677"/>
      <c r="I5" s="2677"/>
      <c r="J5" s="2671"/>
    </row>
    <row r="6" spans="1:13" s="933" customFormat="1" ht="15.75" customHeight="1" x14ac:dyDescent="0.25">
      <c r="A6" s="2675"/>
      <c r="B6" s="2678"/>
      <c r="C6" s="2672"/>
      <c r="D6" s="2672"/>
      <c r="E6" s="2672"/>
      <c r="F6" s="2672"/>
      <c r="G6" s="2672"/>
      <c r="H6" s="2672"/>
      <c r="I6" s="2672"/>
      <c r="J6" s="2673"/>
    </row>
    <row r="7" spans="1:13" s="933" customFormat="1" ht="57.75" customHeight="1" x14ac:dyDescent="0.25">
      <c r="A7" s="2676"/>
      <c r="B7" s="1037" t="s">
        <v>0</v>
      </c>
      <c r="C7" s="1026" t="s">
        <v>886</v>
      </c>
      <c r="D7" s="1026" t="s">
        <v>897</v>
      </c>
      <c r="E7" s="1026" t="s">
        <v>888</v>
      </c>
      <c r="F7" s="1026" t="s">
        <v>889</v>
      </c>
      <c r="G7" s="1026" t="s">
        <v>890</v>
      </c>
      <c r="H7" s="1026" t="s">
        <v>891</v>
      </c>
      <c r="I7" s="1027" t="s">
        <v>892</v>
      </c>
      <c r="J7" s="1026" t="s">
        <v>893</v>
      </c>
    </row>
    <row r="8" spans="1:13" s="455" customFormat="1" ht="13" customHeight="1" x14ac:dyDescent="0.25">
      <c r="A8" s="985"/>
      <c r="B8" s="1028"/>
      <c r="C8" s="1028"/>
      <c r="D8" s="1028"/>
      <c r="E8" s="1028"/>
      <c r="F8" s="1028"/>
      <c r="G8" s="1028"/>
      <c r="H8" s="1028"/>
      <c r="I8" s="1028"/>
      <c r="J8" s="1028"/>
    </row>
    <row r="9" spans="1:13" s="421" customFormat="1" ht="15.75" customHeight="1" x14ac:dyDescent="0.25">
      <c r="A9" s="421" t="s">
        <v>151</v>
      </c>
      <c r="B9" s="992">
        <v>20332895</v>
      </c>
      <c r="C9" s="992">
        <v>3757062.9999999991</v>
      </c>
      <c r="D9" s="992">
        <v>5076435.9999999981</v>
      </c>
      <c r="E9" s="992">
        <v>7202995.9999999916</v>
      </c>
      <c r="F9" s="992">
        <v>668937.99999999965</v>
      </c>
      <c r="G9" s="992">
        <v>366406.99999999971</v>
      </c>
      <c r="H9" s="992">
        <v>20817.000000000004</v>
      </c>
      <c r="I9" s="992">
        <v>2395147</v>
      </c>
      <c r="J9" s="992">
        <v>845091</v>
      </c>
    </row>
    <row r="10" spans="1:13" s="421" customFormat="1" ht="13" customHeight="1" x14ac:dyDescent="0.25">
      <c r="B10" s="993"/>
      <c r="C10" s="993"/>
      <c r="D10" s="993"/>
      <c r="E10" s="993"/>
      <c r="F10" s="993"/>
      <c r="G10" s="993"/>
      <c r="H10" s="993"/>
      <c r="I10" s="993"/>
      <c r="J10" s="993"/>
    </row>
    <row r="11" spans="1:13" s="421" customFormat="1" ht="15.75" customHeight="1" x14ac:dyDescent="0.25">
      <c r="A11" s="421" t="s">
        <v>152</v>
      </c>
      <c r="B11" s="993">
        <v>19870435.999999996</v>
      </c>
      <c r="C11" s="993">
        <v>3687754.9999999991</v>
      </c>
      <c r="D11" s="993">
        <v>4975850.9999999972</v>
      </c>
      <c r="E11" s="993">
        <v>7146830.9999999963</v>
      </c>
      <c r="F11" s="993">
        <v>595534.99999999953</v>
      </c>
      <c r="G11" s="993">
        <v>330730.99999999971</v>
      </c>
      <c r="H11" s="993">
        <v>20817</v>
      </c>
      <c r="I11" s="993">
        <v>2334536</v>
      </c>
      <c r="J11" s="993">
        <v>778380</v>
      </c>
      <c r="K11" s="1030"/>
    </row>
    <row r="12" spans="1:13" s="934" customFormat="1" ht="13" customHeight="1" x14ac:dyDescent="0.25">
      <c r="B12" s="994"/>
      <c r="C12" s="994"/>
      <c r="D12" s="994"/>
      <c r="E12" s="967"/>
      <c r="F12" s="967"/>
    </row>
    <row r="13" spans="1:13" s="934" customFormat="1" ht="15.75" customHeight="1" x14ac:dyDescent="0.25">
      <c r="A13" s="431" t="s">
        <v>153</v>
      </c>
      <c r="B13" s="992">
        <v>2871229</v>
      </c>
      <c r="C13" s="994">
        <v>409205.99999999994</v>
      </c>
      <c r="D13" s="994">
        <v>238311.99999999994</v>
      </c>
      <c r="E13" s="994">
        <v>1123187.9999999998</v>
      </c>
      <c r="F13" s="994">
        <v>137385</v>
      </c>
      <c r="G13" s="994">
        <v>70885.999999999985</v>
      </c>
      <c r="H13" s="994">
        <v>13958</v>
      </c>
      <c r="I13" s="994">
        <v>702489.00000000023</v>
      </c>
      <c r="J13" s="994">
        <v>175804.99999999983</v>
      </c>
      <c r="K13" s="1030"/>
    </row>
    <row r="14" spans="1:13" s="934" customFormat="1" ht="15.75" customHeight="1" x14ac:dyDescent="0.25">
      <c r="A14" s="431" t="s">
        <v>154</v>
      </c>
      <c r="B14" s="992">
        <v>2287020.0000000005</v>
      </c>
      <c r="C14" s="994">
        <v>1280286</v>
      </c>
      <c r="D14" s="994">
        <v>243982.00000000009</v>
      </c>
      <c r="E14" s="994">
        <v>384443.00000000006</v>
      </c>
      <c r="F14" s="994">
        <v>89935.000000000044</v>
      </c>
      <c r="G14" s="994">
        <v>86025.000000000044</v>
      </c>
      <c r="H14" s="994">
        <v>971.00000000000011</v>
      </c>
      <c r="I14" s="994">
        <v>68649.999999999971</v>
      </c>
      <c r="J14" s="994">
        <v>132728</v>
      </c>
      <c r="K14" s="1030"/>
    </row>
    <row r="15" spans="1:13" s="934" customFormat="1" ht="15.75" customHeight="1" x14ac:dyDescent="0.25">
      <c r="A15" s="431" t="s">
        <v>898</v>
      </c>
      <c r="B15" s="992">
        <v>13422164.000000002</v>
      </c>
      <c r="C15" s="994">
        <v>1335839</v>
      </c>
      <c r="D15" s="994">
        <v>4436990.0000000009</v>
      </c>
      <c r="E15" s="994">
        <v>5499361</v>
      </c>
      <c r="F15" s="994">
        <v>332207.00000000012</v>
      </c>
      <c r="G15" s="994">
        <v>115507.99999999999</v>
      </c>
      <c r="H15" s="994">
        <v>5692</v>
      </c>
      <c r="I15" s="994">
        <v>1557412.9999999995</v>
      </c>
      <c r="J15" s="994">
        <v>139154</v>
      </c>
      <c r="K15" s="1030"/>
      <c r="M15" s="1029"/>
    </row>
    <row r="16" spans="1:13" s="934" customFormat="1" ht="15.75" customHeight="1" x14ac:dyDescent="0.25">
      <c r="A16" s="431" t="s">
        <v>156</v>
      </c>
      <c r="B16" s="992">
        <v>619086</v>
      </c>
      <c r="C16" s="994">
        <v>95671</v>
      </c>
      <c r="D16" s="994">
        <v>38814.000000000015</v>
      </c>
      <c r="E16" s="994">
        <v>105773</v>
      </c>
      <c r="F16" s="994">
        <v>16476.000000000007</v>
      </c>
      <c r="G16" s="994">
        <v>40390.999999999985</v>
      </c>
      <c r="H16" s="994">
        <v>196</v>
      </c>
      <c r="I16" s="994">
        <v>5049</v>
      </c>
      <c r="J16" s="994">
        <v>316716</v>
      </c>
      <c r="K16" s="1030"/>
    </row>
    <row r="17" spans="1:12" s="934" customFormat="1" ht="15.75" customHeight="1" x14ac:dyDescent="0.25">
      <c r="A17" s="431" t="s">
        <v>157</v>
      </c>
      <c r="B17" s="992">
        <v>670936.99999999988</v>
      </c>
      <c r="C17" s="994">
        <v>566752.99999999988</v>
      </c>
      <c r="D17" s="994">
        <v>17753</v>
      </c>
      <c r="E17" s="994">
        <v>34066.000000000007</v>
      </c>
      <c r="F17" s="994">
        <v>19532</v>
      </c>
      <c r="G17" s="994">
        <v>17920.999999999996</v>
      </c>
      <c r="H17" s="994">
        <v>0</v>
      </c>
      <c r="I17" s="994">
        <v>934.99999999999989</v>
      </c>
      <c r="J17" s="994">
        <v>13977.000000000004</v>
      </c>
      <c r="K17" s="1030"/>
    </row>
    <row r="18" spans="1:12" s="934" customFormat="1" ht="13" customHeight="1" x14ac:dyDescent="0.25">
      <c r="A18" s="431"/>
      <c r="B18" s="992"/>
      <c r="C18" s="994"/>
      <c r="D18" s="994"/>
      <c r="E18" s="994"/>
      <c r="F18" s="994"/>
      <c r="G18" s="994"/>
      <c r="H18" s="994"/>
      <c r="I18" s="994"/>
      <c r="J18" s="994"/>
    </row>
    <row r="19" spans="1:12" s="934" customFormat="1" ht="15.75" customHeight="1" x14ac:dyDescent="0.25">
      <c r="A19" s="421" t="s">
        <v>844</v>
      </c>
      <c r="B19" s="992">
        <v>349288.99999999994</v>
      </c>
      <c r="C19" s="992">
        <v>67734</v>
      </c>
      <c r="D19" s="992">
        <v>78887.000000000015</v>
      </c>
      <c r="E19" s="992">
        <v>34149.000000000007</v>
      </c>
      <c r="F19" s="992">
        <v>71847.999999999985</v>
      </c>
      <c r="G19" s="992">
        <v>29388.999999999996</v>
      </c>
      <c r="H19" s="992">
        <v>0</v>
      </c>
      <c r="I19" s="992">
        <v>807</v>
      </c>
      <c r="J19" s="992">
        <v>66475.000000000015</v>
      </c>
      <c r="K19" s="1030"/>
      <c r="L19" s="1030"/>
    </row>
    <row r="20" spans="1:12" s="934" customFormat="1" ht="13" customHeight="1" x14ac:dyDescent="0.25">
      <c r="A20" s="421"/>
    </row>
    <row r="21" spans="1:12" s="934" customFormat="1" ht="15.75" customHeight="1" x14ac:dyDescent="0.25">
      <c r="A21" s="421" t="s">
        <v>408</v>
      </c>
      <c r="B21" s="992">
        <v>113170</v>
      </c>
      <c r="C21" s="992">
        <v>1574</v>
      </c>
      <c r="D21" s="992">
        <v>21698</v>
      </c>
      <c r="E21" s="992">
        <v>22016</v>
      </c>
      <c r="F21" s="992">
        <v>1555</v>
      </c>
      <c r="G21" s="992">
        <v>6287.0000000000009</v>
      </c>
      <c r="H21" s="992">
        <v>0</v>
      </c>
      <c r="I21" s="992">
        <v>59804</v>
      </c>
      <c r="J21" s="992">
        <v>236</v>
      </c>
      <c r="K21" s="1030"/>
    </row>
    <row r="22" spans="1:12" ht="7" customHeight="1" thickBot="1" x14ac:dyDescent="0.3">
      <c r="A22" s="968"/>
      <c r="B22" s="1011"/>
      <c r="C22" s="1011"/>
      <c r="D22" s="1011"/>
      <c r="E22" s="1011"/>
      <c r="F22" s="1011"/>
      <c r="G22" s="1011"/>
      <c r="H22" s="1011"/>
      <c r="I22" s="1011"/>
      <c r="J22" s="1011"/>
    </row>
    <row r="23" spans="1:12" ht="13" customHeight="1" thickTop="1" x14ac:dyDescent="0.25">
      <c r="A23" s="2633" t="s">
        <v>830</v>
      </c>
      <c r="B23" s="2633"/>
      <c r="C23" s="2633"/>
      <c r="D23" s="2633"/>
      <c r="E23" s="2633"/>
      <c r="G23" s="981"/>
    </row>
    <row r="24" spans="1:12" ht="9" customHeight="1" x14ac:dyDescent="0.25">
      <c r="A24" s="2674"/>
      <c r="B24" s="2674"/>
      <c r="C24" s="2674"/>
      <c r="E24" s="981"/>
    </row>
    <row r="25" spans="1:12" s="828" customFormat="1" ht="12" customHeight="1" x14ac:dyDescent="0.25">
      <c r="A25" s="640" t="s">
        <v>76</v>
      </c>
      <c r="B25" s="971"/>
      <c r="C25" s="972"/>
      <c r="D25" s="971"/>
      <c r="E25" s="971"/>
      <c r="F25" s="971"/>
      <c r="G25" s="971"/>
      <c r="H25" s="971"/>
      <c r="I25" s="971"/>
      <c r="J25" s="971"/>
      <c r="K25" s="973"/>
      <c r="L25" s="973"/>
    </row>
    <row r="26" spans="1:12" s="1000" customFormat="1" ht="11.25" customHeight="1" x14ac:dyDescent="0.25">
      <c r="A26" s="982" t="s">
        <v>899</v>
      </c>
      <c r="B26" s="971"/>
      <c r="C26" s="972"/>
      <c r="D26" s="971"/>
      <c r="E26" s="971"/>
      <c r="F26" s="971"/>
      <c r="G26" s="971"/>
      <c r="H26" s="971"/>
      <c r="I26" s="971"/>
      <c r="J26" s="971"/>
      <c r="K26" s="973"/>
      <c r="L26" s="973"/>
    </row>
    <row r="27" spans="1:12" x14ac:dyDescent="0.25">
      <c r="A27" s="989"/>
    </row>
    <row r="28" spans="1:12" x14ac:dyDescent="0.25">
      <c r="E28" s="516"/>
    </row>
    <row r="29" spans="1:12" x14ac:dyDescent="0.25">
      <c r="E29" s="516"/>
    </row>
  </sheetData>
  <mergeCells count="6">
    <mergeCell ref="A24:C24"/>
    <mergeCell ref="A2:E2"/>
    <mergeCell ref="A3:J3"/>
    <mergeCell ref="A5:A7"/>
    <mergeCell ref="B5:J6"/>
    <mergeCell ref="A23:E23"/>
  </mergeCells>
  <hyperlinks>
    <hyperlink ref="A26" r:id="rId1" xr:uid="{3E5AB894-E941-4D08-BF23-DA00C78B6723}"/>
    <hyperlink ref="A1" location="Índice!A1" display="Voltar ao índice" xr:uid="{A66E15C2-29DC-4218-853B-3776309444C9}"/>
  </hyperlinks>
  <printOptions gridLinesSet="0"/>
  <pageMargins left="0.78740157480314965" right="0.46" top="1.1811023622047245" bottom="0.78740157480314965" header="0" footer="0"/>
  <pageSetup paperSize="9" scale="85" orientation="portrait" horizontalDpi="300" verticalDpi="300" r:id="rId2"/>
  <headerFooter alignWithMargins="0"/>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62B70-1618-4393-8BCA-DC28B5CBA7BA}">
  <dimension ref="A1:P23"/>
  <sheetViews>
    <sheetView showGridLines="0" zoomScaleNormal="100" workbookViewId="0"/>
  </sheetViews>
  <sheetFormatPr defaultColWidth="7.81640625" defaultRowHeight="10.5" x14ac:dyDescent="0.25"/>
  <cols>
    <col min="1" max="1" width="2.54296875" style="933" customWidth="1"/>
    <col min="2" max="2" width="21.81640625" style="933" customWidth="1"/>
    <col min="3" max="3" width="5" style="933" customWidth="1"/>
    <col min="4" max="4" width="6.26953125" style="933" customWidth="1"/>
    <col min="5" max="5" width="5.81640625" style="933" customWidth="1"/>
    <col min="6" max="6" width="6.7265625" style="933" customWidth="1"/>
    <col min="7" max="7" width="6.26953125" style="933" customWidth="1"/>
    <col min="8" max="8" width="5.453125" style="933" customWidth="1"/>
    <col min="9" max="9" width="6.26953125" style="933" customWidth="1"/>
    <col min="10" max="10" width="5.81640625" style="933" customWidth="1"/>
    <col min="11" max="11" width="6.54296875" style="933" customWidth="1"/>
    <col min="12" max="12" width="7" style="933" customWidth="1"/>
    <col min="13" max="16384" width="7.81640625" style="933"/>
  </cols>
  <sheetData>
    <row r="1" spans="1:16" ht="13" x14ac:dyDescent="0.3">
      <c r="A1" s="407" t="s">
        <v>371</v>
      </c>
    </row>
    <row r="2" spans="1:16" ht="12.75" customHeight="1" x14ac:dyDescent="0.25">
      <c r="A2" s="2624" t="s">
        <v>900</v>
      </c>
      <c r="B2" s="2624"/>
      <c r="C2" s="2624"/>
      <c r="D2" s="2624"/>
      <c r="E2" s="2624"/>
      <c r="F2" s="2624"/>
    </row>
    <row r="3" spans="1:16" ht="21.75" customHeight="1" x14ac:dyDescent="0.25">
      <c r="A3" s="2634" t="s">
        <v>901</v>
      </c>
      <c r="B3" s="2634"/>
      <c r="C3" s="2634"/>
      <c r="D3" s="2634"/>
      <c r="E3" s="2634"/>
      <c r="F3" s="2634"/>
      <c r="G3" s="2656"/>
      <c r="H3" s="2656"/>
      <c r="I3" s="2656"/>
      <c r="J3" s="2656"/>
      <c r="K3" s="2656"/>
      <c r="L3" s="2656"/>
    </row>
    <row r="4" spans="1:16" ht="13" customHeight="1" x14ac:dyDescent="0.25">
      <c r="A4" s="2629">
        <v>2022</v>
      </c>
      <c r="B4" s="2679"/>
      <c r="C4" s="944"/>
      <c r="D4" s="951"/>
      <c r="E4" s="959"/>
      <c r="F4" s="953"/>
      <c r="I4" s="934"/>
      <c r="K4" s="934"/>
      <c r="L4" s="953" t="s">
        <v>510</v>
      </c>
    </row>
    <row r="5" spans="1:16" ht="22.5" customHeight="1" x14ac:dyDescent="0.25">
      <c r="A5" s="2641" t="s">
        <v>813</v>
      </c>
      <c r="B5" s="2637"/>
      <c r="C5" s="2626" t="s">
        <v>124</v>
      </c>
      <c r="D5" s="2626"/>
      <c r="E5" s="2626"/>
      <c r="F5" s="2626"/>
      <c r="G5" s="2682"/>
      <c r="H5" s="935"/>
      <c r="I5" s="2626" t="s">
        <v>902</v>
      </c>
      <c r="J5" s="2626"/>
      <c r="K5" s="2626"/>
      <c r="L5" s="2682"/>
    </row>
    <row r="6" spans="1:16" ht="57.75" customHeight="1" x14ac:dyDescent="0.25">
      <c r="A6" s="2680"/>
      <c r="B6" s="2681"/>
      <c r="C6" s="1039" t="s">
        <v>903</v>
      </c>
      <c r="D6" s="1040" t="s">
        <v>904</v>
      </c>
      <c r="E6" s="1040" t="s">
        <v>905</v>
      </c>
      <c r="F6" s="1040" t="s">
        <v>906</v>
      </c>
      <c r="G6" s="1040" t="s">
        <v>907</v>
      </c>
      <c r="H6" s="1040" t="s">
        <v>591</v>
      </c>
      <c r="I6" s="1040" t="s">
        <v>904</v>
      </c>
      <c r="J6" s="1019" t="s">
        <v>905</v>
      </c>
      <c r="K6" s="1019" t="s">
        <v>908</v>
      </c>
      <c r="L6" s="1019" t="s">
        <v>907</v>
      </c>
    </row>
    <row r="7" spans="1:16" s="455" customFormat="1" ht="13" customHeight="1" x14ac:dyDescent="0.25">
      <c r="A7" s="985"/>
      <c r="B7" s="985"/>
      <c r="C7" s="986"/>
      <c r="D7" s="986"/>
      <c r="E7" s="986"/>
      <c r="F7" s="986"/>
      <c r="G7" s="986"/>
      <c r="H7" s="986"/>
      <c r="I7" s="986"/>
      <c r="J7" s="986"/>
      <c r="K7" s="986"/>
      <c r="L7" s="986"/>
    </row>
    <row r="8" spans="1:16" s="421" customFormat="1" ht="15.75" customHeight="1" x14ac:dyDescent="0.25">
      <c r="A8" s="421" t="s">
        <v>0</v>
      </c>
      <c r="B8" s="963"/>
      <c r="C8" s="1041">
        <v>5063</v>
      </c>
      <c r="D8" s="1041">
        <v>1818.9999999999993</v>
      </c>
      <c r="E8" s="1041">
        <v>1413.0000000000005</v>
      </c>
      <c r="F8" s="1041">
        <v>651</v>
      </c>
      <c r="G8" s="1041">
        <v>1179.9999999999998</v>
      </c>
      <c r="H8" s="1041">
        <v>4740</v>
      </c>
      <c r="I8" s="1041">
        <v>1691.0000000000007</v>
      </c>
      <c r="J8" s="1041">
        <v>1289.0000000000002</v>
      </c>
      <c r="K8" s="1041">
        <v>627</v>
      </c>
      <c r="L8" s="1041">
        <v>1132.9999999999986</v>
      </c>
      <c r="M8" s="992"/>
    </row>
    <row r="9" spans="1:16" s="421" customFormat="1" ht="15.75" customHeight="1" x14ac:dyDescent="0.25">
      <c r="C9" s="1042"/>
      <c r="D9" s="490"/>
      <c r="E9" s="490"/>
      <c r="F9" s="490"/>
      <c r="G9" s="490"/>
      <c r="H9" s="1041"/>
      <c r="I9" s="886"/>
      <c r="M9" s="904"/>
      <c r="N9" s="904"/>
      <c r="O9" s="904"/>
      <c r="P9" s="1038"/>
    </row>
    <row r="10" spans="1:16" s="934" customFormat="1" ht="15.75" customHeight="1" x14ac:dyDescent="0.25">
      <c r="B10" s="934" t="s">
        <v>820</v>
      </c>
      <c r="C10" s="1041">
        <v>1148.9999999999998</v>
      </c>
      <c r="D10" s="1043">
        <v>405.00000000000006</v>
      </c>
      <c r="E10" s="1043">
        <v>312.99999999999994</v>
      </c>
      <c r="F10" s="1043">
        <v>161</v>
      </c>
      <c r="G10" s="1043">
        <v>270.00000000000006</v>
      </c>
      <c r="H10" s="1044">
        <v>1076.9999999999998</v>
      </c>
      <c r="I10" s="995">
        <v>375</v>
      </c>
      <c r="J10" s="995">
        <v>289.00000000000006</v>
      </c>
      <c r="K10" s="995">
        <v>155.99999999999997</v>
      </c>
      <c r="L10" s="995">
        <v>257.00000000000006</v>
      </c>
      <c r="M10" s="1045"/>
      <c r="N10" s="1045"/>
      <c r="O10" s="458"/>
      <c r="P10" s="1045"/>
    </row>
    <row r="11" spans="1:16" s="934" customFormat="1" ht="15.75" customHeight="1" x14ac:dyDescent="0.25">
      <c r="B11" s="934" t="s">
        <v>821</v>
      </c>
      <c r="C11" s="1041">
        <v>373.99999999999994</v>
      </c>
      <c r="D11" s="1043">
        <v>139</v>
      </c>
      <c r="E11" s="1043">
        <v>85</v>
      </c>
      <c r="F11" s="1043">
        <v>70.000000000000014</v>
      </c>
      <c r="G11" s="1043">
        <v>79.999999999999986</v>
      </c>
      <c r="H11" s="1044">
        <v>355</v>
      </c>
      <c r="I11" s="994">
        <v>134.99999999999997</v>
      </c>
      <c r="J11" s="994">
        <v>71.999999999999972</v>
      </c>
      <c r="K11" s="994">
        <v>70.000000000000014</v>
      </c>
      <c r="L11" s="994">
        <v>78.000000000000014</v>
      </c>
      <c r="M11" s="1045"/>
      <c r="N11" s="1045"/>
      <c r="O11" s="458"/>
      <c r="P11" s="1045"/>
    </row>
    <row r="12" spans="1:16" s="934" customFormat="1" ht="9.65" customHeight="1" x14ac:dyDescent="0.25">
      <c r="B12" s="2629" t="s">
        <v>822</v>
      </c>
      <c r="M12" s="1045"/>
      <c r="N12" s="1045"/>
      <c r="O12" s="458"/>
      <c r="P12" s="1045"/>
    </row>
    <row r="13" spans="1:16" s="934" customFormat="1" ht="15.75" customHeight="1" x14ac:dyDescent="0.25">
      <c r="B13" s="2629"/>
      <c r="C13" s="1046">
        <v>123</v>
      </c>
      <c r="D13" s="475">
        <v>56.000000000000007</v>
      </c>
      <c r="E13" s="475">
        <v>36</v>
      </c>
      <c r="F13" s="475">
        <v>6</v>
      </c>
      <c r="G13" s="475">
        <v>25</v>
      </c>
      <c r="H13" s="1044">
        <v>112</v>
      </c>
      <c r="I13" s="934">
        <v>54</v>
      </c>
      <c r="J13" s="934">
        <v>27</v>
      </c>
      <c r="K13" s="934">
        <v>6</v>
      </c>
      <c r="L13" s="934">
        <v>25</v>
      </c>
      <c r="M13" s="1045"/>
      <c r="N13" s="1045"/>
      <c r="O13" s="458"/>
      <c r="P13" s="1045"/>
    </row>
    <row r="14" spans="1:16" s="934" customFormat="1" ht="15.75" customHeight="1" x14ac:dyDescent="0.25">
      <c r="B14" s="431" t="s">
        <v>823</v>
      </c>
      <c r="C14" s="1047">
        <v>476</v>
      </c>
      <c r="D14" s="1048">
        <v>167.00000000000003</v>
      </c>
      <c r="E14" s="1048">
        <v>190.99999999999991</v>
      </c>
      <c r="F14" s="1048">
        <v>45</v>
      </c>
      <c r="G14" s="1048">
        <v>73</v>
      </c>
      <c r="H14" s="1049">
        <v>393</v>
      </c>
      <c r="I14" s="940">
        <v>137.99999999999997</v>
      </c>
      <c r="J14" s="940">
        <v>152</v>
      </c>
      <c r="K14" s="940">
        <v>45</v>
      </c>
      <c r="L14" s="940">
        <v>58.000000000000007</v>
      </c>
      <c r="M14" s="1045"/>
      <c r="N14" s="1045"/>
      <c r="O14" s="458"/>
      <c r="P14" s="1045"/>
    </row>
    <row r="15" spans="1:16" s="934" customFormat="1" ht="15.75" customHeight="1" x14ac:dyDescent="0.25">
      <c r="B15" s="431" t="s">
        <v>824</v>
      </c>
      <c r="C15" s="1046">
        <v>415.00000000000006</v>
      </c>
      <c r="D15" s="1050">
        <v>140</v>
      </c>
      <c r="E15" s="1050">
        <v>96.000000000000014</v>
      </c>
      <c r="F15" s="1050">
        <v>85</v>
      </c>
      <c r="G15" s="1050">
        <v>94.000000000000028</v>
      </c>
      <c r="H15" s="1044">
        <v>390.00000000000011</v>
      </c>
      <c r="I15" s="934">
        <v>131</v>
      </c>
      <c r="J15" s="934">
        <v>93</v>
      </c>
      <c r="K15" s="934">
        <v>75</v>
      </c>
      <c r="L15" s="934">
        <v>91.000000000000043</v>
      </c>
      <c r="M15" s="1045"/>
      <c r="N15" s="1045"/>
      <c r="O15" s="458"/>
      <c r="P15" s="1045"/>
    </row>
    <row r="16" spans="1:16" s="934" customFormat="1" ht="15.75" customHeight="1" x14ac:dyDescent="0.25">
      <c r="B16" s="431" t="s">
        <v>825</v>
      </c>
      <c r="C16" s="1041">
        <v>527</v>
      </c>
      <c r="D16" s="1051">
        <v>186.99999999999997</v>
      </c>
      <c r="E16" s="1051">
        <v>171.99999999999997</v>
      </c>
      <c r="F16" s="1051">
        <v>90.000000000000014</v>
      </c>
      <c r="G16" s="1051">
        <v>78</v>
      </c>
      <c r="H16" s="1044">
        <v>493</v>
      </c>
      <c r="I16" s="1052">
        <v>175</v>
      </c>
      <c r="J16" s="1052">
        <v>162.00000000000006</v>
      </c>
      <c r="K16" s="1052">
        <v>83.999999999999986</v>
      </c>
      <c r="L16" s="1052">
        <v>71.999999999999972</v>
      </c>
      <c r="M16" s="1045"/>
      <c r="N16" s="1045"/>
      <c r="O16" s="458"/>
      <c r="P16" s="1045"/>
    </row>
    <row r="17" spans="1:16" s="934" customFormat="1" ht="15.75" customHeight="1" x14ac:dyDescent="0.25">
      <c r="B17" s="431" t="s">
        <v>826</v>
      </c>
      <c r="C17" s="1041">
        <v>846.00000000000011</v>
      </c>
      <c r="D17" s="1043">
        <v>245.99999999999994</v>
      </c>
      <c r="E17" s="1043">
        <v>184.99999999999994</v>
      </c>
      <c r="F17" s="1043">
        <v>81</v>
      </c>
      <c r="G17" s="1043">
        <v>334.00000000000006</v>
      </c>
      <c r="H17" s="1044">
        <v>826</v>
      </c>
      <c r="I17" s="1052">
        <v>241</v>
      </c>
      <c r="J17" s="1052">
        <v>176</v>
      </c>
      <c r="K17" s="1052">
        <v>78.999999999999986</v>
      </c>
      <c r="L17" s="1052">
        <v>330</v>
      </c>
      <c r="M17" s="1045"/>
      <c r="N17" s="1045"/>
      <c r="O17" s="458"/>
      <c r="P17" s="1045"/>
    </row>
    <row r="18" spans="1:16" s="934" customFormat="1" ht="15.75" customHeight="1" x14ac:dyDescent="0.25">
      <c r="B18" s="431" t="s">
        <v>827</v>
      </c>
      <c r="C18" s="1041">
        <v>772</v>
      </c>
      <c r="D18" s="1043">
        <v>300.00000000000011</v>
      </c>
      <c r="E18" s="1043">
        <v>203</v>
      </c>
      <c r="F18" s="1043">
        <v>76</v>
      </c>
      <c r="G18" s="1043">
        <v>193</v>
      </c>
      <c r="H18" s="1044">
        <v>734.99999999999989</v>
      </c>
      <c r="I18" s="1053">
        <v>273</v>
      </c>
      <c r="J18" s="1053">
        <v>194</v>
      </c>
      <c r="K18" s="1053">
        <v>76</v>
      </c>
      <c r="L18" s="1053">
        <v>191.99999999999997</v>
      </c>
      <c r="M18" s="1045"/>
      <c r="N18" s="1045"/>
      <c r="O18" s="458"/>
      <c r="P18" s="1045"/>
    </row>
    <row r="19" spans="1:16" s="934" customFormat="1" ht="15.75" customHeight="1" x14ac:dyDescent="0.25">
      <c r="B19" s="431" t="s">
        <v>828</v>
      </c>
      <c r="C19" s="1041">
        <v>278.99999999999994</v>
      </c>
      <c r="D19" s="1043">
        <v>105.00000000000001</v>
      </c>
      <c r="E19" s="1043">
        <v>118.99999999999999</v>
      </c>
      <c r="F19" s="1043">
        <v>32</v>
      </c>
      <c r="G19" s="1043">
        <v>23</v>
      </c>
      <c r="H19" s="1044">
        <v>263</v>
      </c>
      <c r="I19" s="994">
        <v>96</v>
      </c>
      <c r="J19" s="994">
        <v>112</v>
      </c>
      <c r="K19" s="994">
        <v>32</v>
      </c>
      <c r="L19" s="994">
        <v>23</v>
      </c>
      <c r="M19" s="1045"/>
      <c r="N19" s="1045"/>
      <c r="O19" s="458"/>
      <c r="P19" s="1045"/>
    </row>
    <row r="20" spans="1:16" s="934" customFormat="1" ht="15.75" customHeight="1" x14ac:dyDescent="0.25">
      <c r="B20" s="934" t="s">
        <v>829</v>
      </c>
      <c r="C20" s="1041">
        <v>101.99999999999999</v>
      </c>
      <c r="D20" s="1043">
        <v>74</v>
      </c>
      <c r="E20" s="1043">
        <v>13</v>
      </c>
      <c r="F20" s="1043">
        <v>5</v>
      </c>
      <c r="G20" s="1043">
        <v>10</v>
      </c>
      <c r="H20" s="1044">
        <v>96</v>
      </c>
      <c r="I20" s="994">
        <v>73</v>
      </c>
      <c r="J20" s="994">
        <v>12</v>
      </c>
      <c r="K20" s="994">
        <v>4</v>
      </c>
      <c r="L20" s="994">
        <v>7</v>
      </c>
      <c r="M20" s="1045"/>
      <c r="N20" s="1045"/>
      <c r="O20" s="458"/>
      <c r="P20" s="1045"/>
    </row>
    <row r="21" spans="1:16" ht="6" customHeight="1" thickBot="1" x14ac:dyDescent="0.3">
      <c r="A21" s="968"/>
      <c r="B21" s="968"/>
      <c r="C21" s="970"/>
      <c r="D21" s="970"/>
      <c r="E21" s="970"/>
      <c r="F21" s="970"/>
      <c r="G21" s="970"/>
      <c r="H21" s="970"/>
      <c r="I21" s="970"/>
      <c r="J21" s="970"/>
      <c r="K21" s="970"/>
      <c r="L21" s="970"/>
    </row>
    <row r="22" spans="1:16" s="828" customFormat="1" ht="15" customHeight="1" thickTop="1" x14ac:dyDescent="0.25">
      <c r="A22" s="1054" t="s">
        <v>76</v>
      </c>
      <c r="B22" s="971"/>
      <c r="C22" s="972"/>
      <c r="D22" s="971"/>
      <c r="E22" s="971"/>
      <c r="F22" s="971"/>
      <c r="G22" s="971"/>
      <c r="H22" s="971"/>
      <c r="I22" s="971"/>
      <c r="J22" s="971"/>
      <c r="K22" s="973"/>
      <c r="L22" s="973"/>
    </row>
    <row r="23" spans="1:16" s="1000" customFormat="1" ht="11.25" customHeight="1" x14ac:dyDescent="0.25">
      <c r="A23" s="982" t="s">
        <v>909</v>
      </c>
      <c r="B23" s="971"/>
      <c r="C23" s="972"/>
      <c r="D23" s="971"/>
      <c r="E23" s="971"/>
      <c r="F23" s="971"/>
      <c r="G23" s="971"/>
      <c r="H23" s="971"/>
      <c r="I23" s="971"/>
      <c r="J23" s="971"/>
      <c r="K23" s="973"/>
      <c r="L23" s="973"/>
    </row>
  </sheetData>
  <mergeCells count="7">
    <mergeCell ref="B12:B13"/>
    <mergeCell ref="A2:F2"/>
    <mergeCell ref="A3:L3"/>
    <mergeCell ref="A4:B4"/>
    <mergeCell ref="A5:B6"/>
    <mergeCell ref="C5:G5"/>
    <mergeCell ref="I5:L5"/>
  </mergeCells>
  <hyperlinks>
    <hyperlink ref="A23" r:id="rId1" xr:uid="{88025B89-CF88-41BF-978A-EBC341E783B7}"/>
    <hyperlink ref="A1" location="Índice!A1" display="Voltar ao índice" xr:uid="{CD11B355-12CE-4D7E-A977-37A1EBF0DE58}"/>
  </hyperlinks>
  <pageMargins left="0.78740157480314965" right="0.2" top="1.1811023622047245" bottom="0.78740157480314965" header="0" footer="0"/>
  <pageSetup paperSize="9" orientation="portrait" horizontalDpi="300" verticalDpi="300" r:id="rId2"/>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2B710-CAB9-4A55-8331-EAEF3CC98286}">
  <dimension ref="A1:Q37"/>
  <sheetViews>
    <sheetView zoomScaleNormal="100" workbookViewId="0"/>
  </sheetViews>
  <sheetFormatPr defaultColWidth="9.1796875" defaultRowHeight="12.5" x14ac:dyDescent="0.25"/>
  <cols>
    <col min="1" max="1" width="3.54296875" style="569" customWidth="1"/>
    <col min="2" max="2" width="20.81640625" style="569" customWidth="1"/>
    <col min="3" max="3" width="5.26953125" style="569" customWidth="1"/>
    <col min="4" max="4" width="9" style="569" customWidth="1"/>
    <col min="5" max="5" width="6.1796875" style="569" customWidth="1"/>
    <col min="6" max="6" width="7.7265625" style="569" customWidth="1"/>
    <col min="7" max="7" width="6.1796875" style="569" customWidth="1"/>
    <col min="8" max="8" width="4.81640625" style="569" customWidth="1"/>
    <col min="9" max="9" width="9.54296875" style="569" customWidth="1"/>
    <col min="10" max="10" width="6" style="569" customWidth="1"/>
    <col min="11" max="11" width="6.26953125" style="569" customWidth="1"/>
    <col min="12" max="12" width="7.7265625" style="569" customWidth="1"/>
    <col min="13" max="13" width="9.1796875" style="443"/>
    <col min="14" max="16384" width="9.1796875" style="569"/>
  </cols>
  <sheetData>
    <row r="1" spans="1:13" ht="13" x14ac:dyDescent="0.3">
      <c r="A1" s="407" t="s">
        <v>371</v>
      </c>
      <c r="B1" s="443"/>
      <c r="C1" s="443"/>
      <c r="D1" s="443"/>
      <c r="E1" s="443"/>
      <c r="F1" s="443"/>
      <c r="G1" s="443"/>
      <c r="H1" s="443"/>
      <c r="I1" s="443"/>
      <c r="J1" s="443"/>
      <c r="K1" s="443"/>
      <c r="L1" s="443"/>
    </row>
    <row r="2" spans="1:13" s="933" customFormat="1" ht="12.75" customHeight="1" x14ac:dyDescent="0.25">
      <c r="A2" s="2624" t="s">
        <v>900</v>
      </c>
      <c r="B2" s="2624"/>
      <c r="C2" s="2624"/>
      <c r="D2" s="2624"/>
      <c r="E2" s="2624"/>
      <c r="F2" s="2624"/>
      <c r="M2" s="455"/>
    </row>
    <row r="3" spans="1:13" s="933" customFormat="1" ht="21.75" customHeight="1" x14ac:dyDescent="0.25">
      <c r="A3" s="2634" t="s">
        <v>910</v>
      </c>
      <c r="B3" s="2634"/>
      <c r="C3" s="2634"/>
      <c r="D3" s="2634"/>
      <c r="E3" s="2634"/>
      <c r="F3" s="2634"/>
      <c r="G3" s="2656"/>
      <c r="H3" s="2656"/>
      <c r="I3" s="2656"/>
      <c r="J3" s="2656"/>
      <c r="K3" s="2656"/>
      <c r="L3" s="2656"/>
      <c r="M3" s="455"/>
    </row>
    <row r="4" spans="1:13" s="933" customFormat="1" ht="13" customHeight="1" x14ac:dyDescent="0.25">
      <c r="A4" s="2629">
        <v>2022</v>
      </c>
      <c r="B4" s="2630"/>
      <c r="C4" s="944"/>
      <c r="D4" s="951"/>
      <c r="E4" s="959"/>
      <c r="F4" s="953"/>
      <c r="G4" s="934"/>
      <c r="H4" s="934"/>
      <c r="I4" s="934"/>
      <c r="J4" s="934"/>
      <c r="K4" s="934"/>
      <c r="L4" s="953" t="s">
        <v>510</v>
      </c>
      <c r="M4" s="455"/>
    </row>
    <row r="5" spans="1:13" s="933" customFormat="1" ht="26.25" customHeight="1" x14ac:dyDescent="0.25">
      <c r="A5" s="2641" t="s">
        <v>813</v>
      </c>
      <c r="B5" s="2637"/>
      <c r="C5" s="2626" t="s">
        <v>911</v>
      </c>
      <c r="D5" s="2626"/>
      <c r="E5" s="2626"/>
      <c r="F5" s="2626"/>
      <c r="G5" s="2682"/>
      <c r="H5" s="2627" t="s">
        <v>912</v>
      </c>
      <c r="I5" s="2626"/>
      <c r="J5" s="2626"/>
      <c r="K5" s="2626"/>
      <c r="L5" s="2682"/>
      <c r="M5" s="455"/>
    </row>
    <row r="6" spans="1:13" s="933" customFormat="1" ht="51" customHeight="1" x14ac:dyDescent="0.25">
      <c r="A6" s="2683"/>
      <c r="B6" s="2684"/>
      <c r="C6" s="1039" t="s">
        <v>0</v>
      </c>
      <c r="D6" s="1040" t="s">
        <v>913</v>
      </c>
      <c r="E6" s="1040" t="s">
        <v>905</v>
      </c>
      <c r="F6" s="1040" t="s">
        <v>914</v>
      </c>
      <c r="G6" s="1040" t="s">
        <v>907</v>
      </c>
      <c r="H6" s="1040" t="s">
        <v>591</v>
      </c>
      <c r="I6" s="1040" t="s">
        <v>913</v>
      </c>
      <c r="J6" s="1019" t="s">
        <v>905</v>
      </c>
      <c r="K6" s="1019" t="s">
        <v>908</v>
      </c>
      <c r="L6" s="1019" t="s">
        <v>907</v>
      </c>
      <c r="M6" s="455"/>
    </row>
    <row r="7" spans="1:13" s="933" customFormat="1" ht="13" customHeight="1" x14ac:dyDescent="0.25">
      <c r="A7" s="1055"/>
      <c r="B7" s="1056"/>
      <c r="C7" s="1057"/>
      <c r="D7" s="1057"/>
      <c r="E7" s="1057"/>
      <c r="F7" s="1057"/>
      <c r="G7" s="1057"/>
      <c r="H7" s="1057"/>
      <c r="I7" s="1057"/>
      <c r="J7" s="1057"/>
      <c r="K7" s="1057"/>
      <c r="L7" s="1057"/>
      <c r="M7" s="455"/>
    </row>
    <row r="8" spans="1:13" s="933" customFormat="1" ht="15.75" customHeight="1" x14ac:dyDescent="0.25">
      <c r="A8" s="421" t="s">
        <v>0</v>
      </c>
      <c r="B8" s="963"/>
      <c r="C8" s="992">
        <v>323.00000000000023</v>
      </c>
      <c r="D8" s="992">
        <v>128.00000000000006</v>
      </c>
      <c r="E8" s="992">
        <v>124.00000000000001</v>
      </c>
      <c r="F8" s="992">
        <v>24.000000000000007</v>
      </c>
      <c r="G8" s="992">
        <v>47.000000000000021</v>
      </c>
      <c r="H8" s="992">
        <v>440.99999999999994</v>
      </c>
      <c r="I8" s="992">
        <v>69.000000000000057</v>
      </c>
      <c r="J8" s="992">
        <v>233.99999999999991</v>
      </c>
      <c r="K8" s="992">
        <v>6.0000000000000027</v>
      </c>
      <c r="L8" s="992">
        <v>132</v>
      </c>
      <c r="M8" s="455"/>
    </row>
    <row r="9" spans="1:13" s="933" customFormat="1" ht="15.75" customHeight="1" x14ac:dyDescent="0.25">
      <c r="A9" s="421"/>
      <c r="B9" s="421"/>
      <c r="M9" s="455"/>
    </row>
    <row r="10" spans="1:13" s="933" customFormat="1" ht="15.75" customHeight="1" x14ac:dyDescent="0.25">
      <c r="A10" s="934"/>
      <c r="B10" s="934" t="s">
        <v>820</v>
      </c>
      <c r="C10" s="993">
        <v>71.999999999999986</v>
      </c>
      <c r="D10" s="995">
        <v>29.999999999999989</v>
      </c>
      <c r="E10" s="995">
        <v>24.000000000000004</v>
      </c>
      <c r="F10" s="995">
        <v>4.9999999999999991</v>
      </c>
      <c r="G10" s="995">
        <v>13.000000000000005</v>
      </c>
      <c r="H10" s="993">
        <v>105</v>
      </c>
      <c r="I10" s="1045">
        <v>16.000000000000011</v>
      </c>
      <c r="J10" s="995">
        <v>43.000000000000007</v>
      </c>
      <c r="K10" s="995">
        <v>4.0000000000000009</v>
      </c>
      <c r="L10" s="995">
        <v>42.000000000000014</v>
      </c>
      <c r="M10" s="455"/>
    </row>
    <row r="11" spans="1:13" s="933" customFormat="1" ht="15.75" customHeight="1" x14ac:dyDescent="0.25">
      <c r="A11" s="934"/>
      <c r="B11" s="934" t="s">
        <v>821</v>
      </c>
      <c r="C11" s="993">
        <v>19</v>
      </c>
      <c r="D11" s="994">
        <v>4.0000000000000009</v>
      </c>
      <c r="E11" s="994">
        <v>13.000000000000004</v>
      </c>
      <c r="F11" s="994">
        <v>0</v>
      </c>
      <c r="G11" s="994">
        <v>2.0000000000000004</v>
      </c>
      <c r="H11" s="993">
        <v>17.999999999999996</v>
      </c>
      <c r="I11" s="1031">
        <v>5</v>
      </c>
      <c r="J11" s="994">
        <v>10</v>
      </c>
      <c r="K11" s="994">
        <v>0</v>
      </c>
      <c r="L11" s="994">
        <v>3.0000000000000009</v>
      </c>
      <c r="M11" s="455"/>
    </row>
    <row r="12" spans="1:13" s="933" customFormat="1" ht="15.75" customHeight="1" x14ac:dyDescent="0.25">
      <c r="A12" s="934"/>
      <c r="B12" s="2629" t="s">
        <v>822</v>
      </c>
      <c r="M12" s="455"/>
    </row>
    <row r="13" spans="1:13" s="933" customFormat="1" ht="15.75" customHeight="1" x14ac:dyDescent="0.25">
      <c r="A13" s="934"/>
      <c r="B13" s="2629"/>
      <c r="C13" s="993">
        <v>11</v>
      </c>
      <c r="D13" s="933">
        <v>2.0000000000000004</v>
      </c>
      <c r="E13" s="933">
        <v>9</v>
      </c>
      <c r="F13" s="933">
        <v>0</v>
      </c>
      <c r="G13" s="933">
        <v>0</v>
      </c>
      <c r="H13" s="993">
        <v>92</v>
      </c>
      <c r="I13" s="933">
        <v>5</v>
      </c>
      <c r="J13" s="933">
        <v>87.000000000000014</v>
      </c>
      <c r="K13" s="933">
        <v>0</v>
      </c>
      <c r="L13" s="933">
        <v>0</v>
      </c>
      <c r="M13" s="455"/>
    </row>
    <row r="14" spans="1:13" s="933" customFormat="1" ht="15.75" customHeight="1" x14ac:dyDescent="0.25">
      <c r="A14" s="934"/>
      <c r="B14" s="431" t="s">
        <v>823</v>
      </c>
      <c r="C14" s="1058">
        <v>83.000000000000014</v>
      </c>
      <c r="D14" s="1059">
        <v>29.000000000000004</v>
      </c>
      <c r="E14" s="1059">
        <v>38.999999999999993</v>
      </c>
      <c r="F14" s="1059">
        <v>0</v>
      </c>
      <c r="G14" s="1059">
        <v>14.999999999999998</v>
      </c>
      <c r="H14" s="1058">
        <v>33.999999999999986</v>
      </c>
      <c r="I14" s="1060">
        <v>0</v>
      </c>
      <c r="J14" s="1060">
        <v>27</v>
      </c>
      <c r="K14" s="1060">
        <v>0</v>
      </c>
      <c r="L14" s="1060">
        <v>7.0000000000000009</v>
      </c>
      <c r="M14" s="455"/>
    </row>
    <row r="15" spans="1:13" s="933" customFormat="1" ht="15.75" customHeight="1" x14ac:dyDescent="0.25">
      <c r="A15" s="934"/>
      <c r="B15" s="934" t="s">
        <v>824</v>
      </c>
      <c r="C15" s="993">
        <v>25.000000000000004</v>
      </c>
      <c r="D15" s="933">
        <v>9.0000000000000036</v>
      </c>
      <c r="E15" s="933">
        <v>3.0000000000000004</v>
      </c>
      <c r="F15" s="933">
        <v>10</v>
      </c>
      <c r="G15" s="933">
        <v>2.9999999999999996</v>
      </c>
      <c r="H15" s="993">
        <v>25.999999999999986</v>
      </c>
      <c r="I15" s="1061">
        <v>0</v>
      </c>
      <c r="J15" s="1061">
        <v>3.0000000000000004</v>
      </c>
      <c r="K15" s="1061">
        <v>1</v>
      </c>
      <c r="L15" s="1061">
        <v>22</v>
      </c>
      <c r="M15" s="455"/>
    </row>
    <row r="16" spans="1:13" s="933" customFormat="1" ht="15.75" customHeight="1" x14ac:dyDescent="0.25">
      <c r="A16" s="934"/>
      <c r="B16" s="431" t="s">
        <v>825</v>
      </c>
      <c r="C16" s="993">
        <v>33.999999999999993</v>
      </c>
      <c r="D16" s="933">
        <v>12</v>
      </c>
      <c r="E16" s="933">
        <v>10.000000000000004</v>
      </c>
      <c r="F16" s="933">
        <v>6</v>
      </c>
      <c r="G16" s="933">
        <v>6</v>
      </c>
      <c r="H16" s="993">
        <v>60</v>
      </c>
      <c r="I16" s="933">
        <v>21</v>
      </c>
      <c r="J16" s="933">
        <v>15</v>
      </c>
      <c r="K16" s="933">
        <v>0</v>
      </c>
      <c r="L16" s="933">
        <v>24</v>
      </c>
      <c r="M16" s="455"/>
    </row>
    <row r="17" spans="1:17" s="933" customFormat="1" ht="15.75" customHeight="1" x14ac:dyDescent="0.25">
      <c r="A17" s="934"/>
      <c r="B17" s="431" t="s">
        <v>826</v>
      </c>
      <c r="C17" s="993">
        <v>20</v>
      </c>
      <c r="D17" s="1061">
        <v>5.0000000000000009</v>
      </c>
      <c r="E17" s="1061">
        <v>9.0000000000000018</v>
      </c>
      <c r="F17" s="1061">
        <v>2</v>
      </c>
      <c r="G17" s="1061">
        <v>4</v>
      </c>
      <c r="H17" s="993">
        <v>1</v>
      </c>
      <c r="I17" s="1053">
        <v>0</v>
      </c>
      <c r="J17" s="1053">
        <v>1</v>
      </c>
      <c r="K17" s="1053">
        <v>0</v>
      </c>
      <c r="L17" s="1053">
        <v>0</v>
      </c>
      <c r="M17" s="455"/>
    </row>
    <row r="18" spans="1:17" s="933" customFormat="1" ht="15.75" customHeight="1" x14ac:dyDescent="0.25">
      <c r="A18" s="934"/>
      <c r="B18" s="431" t="s">
        <v>827</v>
      </c>
      <c r="C18" s="993">
        <v>37.000000000000007</v>
      </c>
      <c r="D18" s="1061">
        <v>27.000000000000011</v>
      </c>
      <c r="E18" s="1061">
        <v>9.0000000000000036</v>
      </c>
      <c r="F18" s="1061">
        <v>0</v>
      </c>
      <c r="G18" s="1061">
        <v>1.0000000000000007</v>
      </c>
      <c r="H18" s="993">
        <v>99.999999999999986</v>
      </c>
      <c r="I18" s="1061">
        <v>22.000000000000007</v>
      </c>
      <c r="J18" s="1061">
        <v>48.000000000000014</v>
      </c>
      <c r="K18" s="1061">
        <v>1</v>
      </c>
      <c r="L18" s="1061">
        <v>28.999999999999989</v>
      </c>
      <c r="M18" s="455"/>
    </row>
    <row r="19" spans="1:17" s="933" customFormat="1" ht="15.75" customHeight="1" x14ac:dyDescent="0.25">
      <c r="A19" s="934"/>
      <c r="B19" s="431" t="s">
        <v>828</v>
      </c>
      <c r="C19" s="993">
        <v>16.000000000000004</v>
      </c>
      <c r="D19" s="1053">
        <v>9.0000000000000018</v>
      </c>
      <c r="E19" s="1053">
        <v>6.9999999999999991</v>
      </c>
      <c r="F19" s="1053">
        <v>0</v>
      </c>
      <c r="G19" s="1053">
        <v>0</v>
      </c>
      <c r="H19" s="993">
        <v>0</v>
      </c>
      <c r="I19" s="1061">
        <v>0</v>
      </c>
      <c r="J19" s="1061">
        <v>0</v>
      </c>
      <c r="K19" s="1061">
        <v>0</v>
      </c>
      <c r="L19" s="1061">
        <v>0</v>
      </c>
      <c r="M19" s="455"/>
    </row>
    <row r="20" spans="1:17" s="933" customFormat="1" ht="15.75" customHeight="1" x14ac:dyDescent="0.25">
      <c r="A20" s="934"/>
      <c r="B20" s="934" t="s">
        <v>829</v>
      </c>
      <c r="C20" s="993">
        <v>6.0000000000000009</v>
      </c>
      <c r="D20" s="1061">
        <v>1</v>
      </c>
      <c r="E20" s="1061">
        <v>1</v>
      </c>
      <c r="F20" s="1061">
        <v>1</v>
      </c>
      <c r="G20" s="1061">
        <v>3</v>
      </c>
      <c r="H20" s="993">
        <v>5</v>
      </c>
      <c r="I20" s="1053">
        <v>0</v>
      </c>
      <c r="J20" s="1053">
        <v>0</v>
      </c>
      <c r="K20" s="1053">
        <v>0</v>
      </c>
      <c r="L20" s="1061">
        <v>5</v>
      </c>
      <c r="M20" s="455"/>
    </row>
    <row r="21" spans="1:17" s="933" customFormat="1" ht="6" customHeight="1" thickBot="1" x14ac:dyDescent="0.3">
      <c r="A21" s="968"/>
      <c r="B21" s="968"/>
      <c r="C21" s="970"/>
      <c r="D21" s="970"/>
      <c r="E21" s="970"/>
      <c r="F21" s="970"/>
      <c r="G21" s="970"/>
      <c r="H21" s="970"/>
      <c r="I21" s="970"/>
      <c r="J21" s="970"/>
      <c r="K21" s="970"/>
      <c r="L21" s="970"/>
      <c r="M21" s="455"/>
    </row>
    <row r="22" spans="1:17" s="517" customFormat="1" ht="13" customHeight="1" thickTop="1" x14ac:dyDescent="0.25">
      <c r="A22" s="2633" t="s">
        <v>830</v>
      </c>
      <c r="B22" s="2633"/>
      <c r="C22" s="2633"/>
      <c r="D22" s="2633"/>
      <c r="E22" s="2633"/>
      <c r="F22" s="455"/>
      <c r="G22" s="1012"/>
      <c r="H22" s="455"/>
      <c r="I22" s="455"/>
      <c r="J22" s="455"/>
      <c r="K22" s="455"/>
      <c r="L22" s="455"/>
      <c r="M22" s="455"/>
      <c r="N22" s="455"/>
      <c r="O22" s="455"/>
      <c r="P22" s="455"/>
      <c r="Q22" s="455"/>
    </row>
    <row r="23" spans="1:17" x14ac:dyDescent="0.25">
      <c r="A23" s="443"/>
      <c r="B23" s="443"/>
      <c r="C23" s="443"/>
      <c r="D23" s="443"/>
      <c r="E23" s="443"/>
      <c r="F23" s="443"/>
      <c r="G23" s="443"/>
      <c r="H23" s="443"/>
      <c r="I23" s="443"/>
      <c r="J23" s="443"/>
      <c r="K23" s="443"/>
      <c r="L23" s="443"/>
      <c r="N23" s="443"/>
      <c r="O23" s="443"/>
      <c r="P23" s="443"/>
      <c r="Q23" s="443"/>
    </row>
    <row r="24" spans="1:17" x14ac:dyDescent="0.25">
      <c r="A24" s="443"/>
      <c r="B24" s="443"/>
      <c r="C24" s="443"/>
      <c r="D24" s="443"/>
      <c r="E24" s="443"/>
      <c r="F24" s="443"/>
      <c r="G24" s="443"/>
      <c r="H24" s="443"/>
      <c r="I24" s="443"/>
      <c r="J24" s="443"/>
      <c r="K24" s="443"/>
      <c r="L24" s="443"/>
      <c r="N24" s="443"/>
      <c r="O24" s="443"/>
      <c r="P24" s="443"/>
      <c r="Q24" s="443"/>
    </row>
    <row r="25" spans="1:17" x14ac:dyDescent="0.25">
      <c r="A25" s="443"/>
      <c r="B25" s="443"/>
      <c r="C25" s="443"/>
      <c r="D25" s="443"/>
      <c r="E25" s="443"/>
      <c r="F25" s="443"/>
      <c r="G25" s="443"/>
      <c r="H25" s="443"/>
      <c r="I25" s="443"/>
      <c r="J25" s="443"/>
      <c r="K25" s="443"/>
      <c r="L25" s="443"/>
      <c r="N25" s="443"/>
      <c r="O25" s="443"/>
      <c r="P25" s="443"/>
      <c r="Q25" s="443"/>
    </row>
    <row r="26" spans="1:17" x14ac:dyDescent="0.25">
      <c r="A26" s="443"/>
      <c r="B26" s="443"/>
      <c r="C26" s="443"/>
      <c r="D26" s="443"/>
      <c r="E26" s="443"/>
      <c r="F26" s="443"/>
      <c r="G26" s="443"/>
      <c r="H26" s="443"/>
      <c r="I26" s="443"/>
      <c r="J26" s="443"/>
      <c r="K26" s="443"/>
      <c r="L26" s="443"/>
      <c r="N26" s="443"/>
      <c r="O26" s="443"/>
      <c r="P26" s="443"/>
      <c r="Q26" s="443"/>
    </row>
    <row r="27" spans="1:17" x14ac:dyDescent="0.25">
      <c r="A27" s="443"/>
      <c r="B27" s="443"/>
      <c r="C27" s="443"/>
      <c r="D27" s="443"/>
      <c r="E27" s="443"/>
      <c r="F27" s="443"/>
      <c r="G27" s="443"/>
      <c r="H27" s="443"/>
      <c r="I27" s="443"/>
      <c r="J27" s="443"/>
      <c r="K27" s="443"/>
      <c r="L27" s="443"/>
      <c r="N27" s="443"/>
      <c r="O27" s="443"/>
      <c r="P27" s="443"/>
      <c r="Q27" s="443"/>
    </row>
    <row r="28" spans="1:17" x14ac:dyDescent="0.25">
      <c r="A28" s="443"/>
      <c r="B28" s="443"/>
      <c r="C28" s="443"/>
      <c r="D28" s="443"/>
      <c r="E28" s="443"/>
      <c r="F28" s="443"/>
      <c r="G28" s="443"/>
      <c r="H28" s="443"/>
      <c r="I28" s="443"/>
      <c r="J28" s="443"/>
      <c r="K28" s="443"/>
      <c r="L28" s="443"/>
      <c r="N28" s="443"/>
      <c r="O28" s="443"/>
      <c r="P28" s="443"/>
      <c r="Q28" s="443"/>
    </row>
    <row r="29" spans="1:17" x14ac:dyDescent="0.25">
      <c r="A29" s="443"/>
      <c r="B29" s="443"/>
      <c r="C29" s="443"/>
      <c r="D29" s="443"/>
      <c r="E29" s="443"/>
      <c r="F29" s="443"/>
      <c r="G29" s="443"/>
      <c r="H29" s="443"/>
      <c r="I29" s="443"/>
      <c r="J29" s="443"/>
      <c r="K29" s="443"/>
      <c r="L29" s="443"/>
      <c r="N29" s="443"/>
      <c r="O29" s="443"/>
      <c r="P29" s="443"/>
      <c r="Q29" s="443"/>
    </row>
    <row r="30" spans="1:17" x14ac:dyDescent="0.25">
      <c r="A30" s="443"/>
      <c r="B30" s="443"/>
      <c r="C30" s="443"/>
      <c r="D30" s="443"/>
      <c r="E30" s="443"/>
      <c r="F30" s="443"/>
      <c r="G30" s="443"/>
      <c r="H30" s="443"/>
      <c r="I30" s="443"/>
      <c r="J30" s="443"/>
      <c r="K30" s="443"/>
      <c r="L30" s="443"/>
      <c r="N30" s="443"/>
      <c r="O30" s="443"/>
      <c r="P30" s="443"/>
      <c r="Q30" s="443"/>
    </row>
    <row r="31" spans="1:17" x14ac:dyDescent="0.25">
      <c r="A31" s="443"/>
      <c r="B31" s="443"/>
      <c r="C31" s="443"/>
      <c r="D31" s="443"/>
      <c r="E31" s="443"/>
      <c r="F31" s="443"/>
      <c r="G31" s="443"/>
      <c r="H31" s="443"/>
      <c r="I31" s="443"/>
      <c r="J31" s="443"/>
      <c r="K31" s="443"/>
      <c r="L31" s="443"/>
      <c r="N31" s="443"/>
      <c r="O31" s="443"/>
      <c r="P31" s="443"/>
      <c r="Q31" s="443"/>
    </row>
    <row r="32" spans="1:17" x14ac:dyDescent="0.25">
      <c r="A32" s="443"/>
      <c r="B32" s="443"/>
      <c r="C32" s="443"/>
      <c r="D32" s="443"/>
      <c r="E32" s="443"/>
      <c r="F32" s="443"/>
      <c r="G32" s="443"/>
      <c r="H32" s="443"/>
      <c r="I32" s="443"/>
      <c r="J32" s="443"/>
      <c r="K32" s="443"/>
      <c r="L32" s="443"/>
      <c r="N32" s="443"/>
      <c r="O32" s="443"/>
      <c r="P32" s="443"/>
      <c r="Q32" s="443"/>
    </row>
    <row r="33" spans="1:17" x14ac:dyDescent="0.25">
      <c r="A33" s="443"/>
      <c r="B33" s="443"/>
      <c r="C33" s="443"/>
      <c r="D33" s="443"/>
      <c r="E33" s="443"/>
      <c r="F33" s="443"/>
      <c r="G33" s="443"/>
      <c r="H33" s="443"/>
      <c r="I33" s="443"/>
      <c r="J33" s="443"/>
      <c r="K33" s="443"/>
      <c r="L33" s="443"/>
      <c r="N33" s="443"/>
      <c r="O33" s="443"/>
      <c r="P33" s="443"/>
      <c r="Q33" s="443"/>
    </row>
    <row r="34" spans="1:17" x14ac:dyDescent="0.25">
      <c r="A34" s="443"/>
      <c r="B34" s="443"/>
      <c r="C34" s="443"/>
      <c r="D34" s="443"/>
      <c r="E34" s="443"/>
      <c r="F34" s="443"/>
      <c r="G34" s="443"/>
      <c r="H34" s="443"/>
      <c r="I34" s="443"/>
      <c r="J34" s="443"/>
      <c r="K34" s="443"/>
      <c r="L34" s="443"/>
      <c r="N34" s="443"/>
      <c r="O34" s="443"/>
      <c r="P34" s="443"/>
      <c r="Q34" s="443"/>
    </row>
    <row r="35" spans="1:17" x14ac:dyDescent="0.25">
      <c r="A35" s="443"/>
      <c r="B35" s="443"/>
      <c r="C35" s="443"/>
      <c r="D35" s="443"/>
      <c r="E35" s="443"/>
      <c r="F35" s="443"/>
      <c r="G35" s="443"/>
      <c r="H35" s="443"/>
      <c r="I35" s="443"/>
      <c r="J35" s="443"/>
      <c r="K35" s="443"/>
      <c r="L35" s="443"/>
      <c r="N35" s="443"/>
      <c r="O35" s="443"/>
      <c r="P35" s="443"/>
      <c r="Q35" s="443"/>
    </row>
    <row r="36" spans="1:17" x14ac:dyDescent="0.25">
      <c r="A36" s="443"/>
      <c r="B36" s="443"/>
      <c r="C36" s="443"/>
      <c r="D36" s="443"/>
      <c r="E36" s="443"/>
      <c r="F36" s="443"/>
      <c r="G36" s="443"/>
      <c r="H36" s="443"/>
      <c r="I36" s="443"/>
      <c r="J36" s="443"/>
      <c r="K36" s="443"/>
      <c r="L36" s="443"/>
      <c r="N36" s="443"/>
      <c r="O36" s="443"/>
      <c r="P36" s="443"/>
      <c r="Q36" s="443"/>
    </row>
    <row r="37" spans="1:17" x14ac:dyDescent="0.25">
      <c r="A37" s="443"/>
      <c r="B37" s="443"/>
      <c r="C37" s="443"/>
      <c r="D37" s="443"/>
      <c r="E37" s="443"/>
      <c r="F37" s="443"/>
      <c r="G37" s="443"/>
      <c r="H37" s="443"/>
      <c r="I37" s="443"/>
      <c r="J37" s="443"/>
      <c r="K37" s="443"/>
      <c r="L37" s="443"/>
      <c r="N37" s="443"/>
      <c r="O37" s="443"/>
      <c r="P37" s="443"/>
      <c r="Q37" s="443"/>
    </row>
  </sheetData>
  <mergeCells count="8">
    <mergeCell ref="B12:B13"/>
    <mergeCell ref="A22:E22"/>
    <mergeCell ref="A2:F2"/>
    <mergeCell ref="A3:L3"/>
    <mergeCell ref="A4:B4"/>
    <mergeCell ref="A5:B6"/>
    <mergeCell ref="C5:G5"/>
    <mergeCell ref="H5:L5"/>
  </mergeCells>
  <hyperlinks>
    <hyperlink ref="A1" location="Índice!A1" display="Voltar ao índice" xr:uid="{68F329D2-7BA0-4251-864C-057D19A5D853}"/>
  </hyperlinks>
  <pageMargins left="0.78740157480314965" right="0.78740157480314965" top="1.1811023622047245" bottom="0.78740157480314965" header="0" footer="0"/>
  <pageSetup paperSize="9" scale="9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5000B-1966-40D1-87B5-2C96C113BD8D}">
  <dimension ref="A1:J23"/>
  <sheetViews>
    <sheetView zoomScaleNormal="100" workbookViewId="0"/>
  </sheetViews>
  <sheetFormatPr defaultColWidth="7.81640625" defaultRowHeight="10.5" x14ac:dyDescent="0.25"/>
  <cols>
    <col min="1" max="1" width="3.1796875" style="933" customWidth="1"/>
    <col min="2" max="2" width="30.453125" style="933" customWidth="1"/>
    <col min="3" max="3" width="10.54296875" style="933" customWidth="1"/>
    <col min="4" max="4" width="10.1796875" style="933" customWidth="1"/>
    <col min="5" max="5" width="10.54296875" style="933" customWidth="1"/>
    <col min="6" max="6" width="11.81640625" style="933" customWidth="1"/>
    <col min="7" max="8" width="9.81640625" style="933" customWidth="1"/>
    <col min="9" max="16384" width="7.81640625" style="933"/>
  </cols>
  <sheetData>
    <row r="1" spans="1:10" ht="13" x14ac:dyDescent="0.3">
      <c r="A1" s="407" t="s">
        <v>371</v>
      </c>
    </row>
    <row r="2" spans="1:10" ht="12.75" customHeight="1" x14ac:dyDescent="0.25">
      <c r="A2" s="2624" t="s">
        <v>915</v>
      </c>
      <c r="B2" s="2624"/>
      <c r="C2" s="2624"/>
      <c r="D2" s="2624"/>
      <c r="E2" s="2624"/>
      <c r="F2" s="2624"/>
    </row>
    <row r="3" spans="1:10" ht="21.75" customHeight="1" x14ac:dyDescent="0.25">
      <c r="A3" s="2634" t="s">
        <v>2211</v>
      </c>
      <c r="B3" s="2634"/>
      <c r="C3" s="2634"/>
      <c r="D3" s="2634"/>
      <c r="E3" s="2634"/>
      <c r="F3" s="2634"/>
      <c r="G3" s="2656"/>
    </row>
    <row r="4" spans="1:10" ht="13" customHeight="1" x14ac:dyDescent="0.25">
      <c r="A4" s="2629">
        <v>2022</v>
      </c>
      <c r="B4" s="2630"/>
      <c r="C4" s="944"/>
      <c r="D4" s="951"/>
      <c r="E4" s="959"/>
      <c r="F4" s="953"/>
      <c r="G4" s="953" t="s">
        <v>510</v>
      </c>
      <c r="H4" s="934"/>
      <c r="I4" s="934"/>
      <c r="J4" s="934"/>
    </row>
    <row r="5" spans="1:10" ht="15" customHeight="1" x14ac:dyDescent="0.25">
      <c r="A5" s="2641" t="s">
        <v>813</v>
      </c>
      <c r="B5" s="2637"/>
      <c r="C5" s="2647" t="s">
        <v>916</v>
      </c>
      <c r="D5" s="2677"/>
      <c r="E5" s="2677"/>
      <c r="F5" s="2677"/>
      <c r="G5" s="2685"/>
      <c r="H5" s="962"/>
      <c r="I5" s="962"/>
    </row>
    <row r="6" spans="1:10" ht="21" customHeight="1" x14ac:dyDescent="0.25">
      <c r="A6" s="2642"/>
      <c r="B6" s="2638"/>
      <c r="C6" s="2639" t="s">
        <v>917</v>
      </c>
      <c r="D6" s="2639" t="s">
        <v>918</v>
      </c>
      <c r="E6" s="2639" t="s">
        <v>919</v>
      </c>
      <c r="F6" s="2639" t="s">
        <v>920</v>
      </c>
      <c r="G6" s="2639" t="s">
        <v>921</v>
      </c>
    </row>
    <row r="7" spans="1:10" ht="21" customHeight="1" x14ac:dyDescent="0.25">
      <c r="A7" s="2642"/>
      <c r="B7" s="2638"/>
      <c r="C7" s="2644"/>
      <c r="D7" s="2640"/>
      <c r="E7" s="2640"/>
      <c r="F7" s="2640"/>
      <c r="G7" s="2640"/>
    </row>
    <row r="8" spans="1:10" ht="6.75" customHeight="1" x14ac:dyDescent="0.25">
      <c r="A8" s="934"/>
      <c r="B8" s="934"/>
      <c r="C8" s="944"/>
      <c r="D8" s="944"/>
      <c r="E8" s="944"/>
      <c r="F8" s="944"/>
      <c r="G8" s="934"/>
    </row>
    <row r="9" spans="1:10" s="421" customFormat="1" ht="15.75" customHeight="1" x14ac:dyDescent="0.25">
      <c r="A9" s="421" t="s">
        <v>0</v>
      </c>
      <c r="B9" s="963"/>
      <c r="C9" s="992">
        <v>117</v>
      </c>
      <c r="D9" s="992">
        <v>331</v>
      </c>
      <c r="E9" s="992">
        <v>359</v>
      </c>
      <c r="F9" s="992">
        <v>330</v>
      </c>
      <c r="G9" s="992">
        <v>184</v>
      </c>
    </row>
    <row r="10" spans="1:10" s="421" customFormat="1" ht="6.75" customHeight="1" x14ac:dyDescent="0.25"/>
    <row r="11" spans="1:10" s="934" customFormat="1" ht="15" customHeight="1" x14ac:dyDescent="0.25">
      <c r="B11" s="934" t="s">
        <v>820</v>
      </c>
      <c r="C11" s="995">
        <v>22</v>
      </c>
      <c r="D11" s="995">
        <v>73</v>
      </c>
      <c r="E11" s="995">
        <v>73</v>
      </c>
      <c r="F11" s="995">
        <v>70</v>
      </c>
      <c r="G11" s="995">
        <v>39</v>
      </c>
    </row>
    <row r="12" spans="1:10" s="934" customFormat="1" ht="15" customHeight="1" x14ac:dyDescent="0.25">
      <c r="B12" s="934" t="s">
        <v>821</v>
      </c>
      <c r="C12" s="994">
        <v>1</v>
      </c>
      <c r="D12" s="994">
        <v>27</v>
      </c>
      <c r="E12" s="994">
        <v>30</v>
      </c>
      <c r="F12" s="994">
        <v>24</v>
      </c>
      <c r="G12" s="994">
        <v>15</v>
      </c>
    </row>
    <row r="13" spans="1:10" s="934" customFormat="1" ht="15" customHeight="1" x14ac:dyDescent="0.25">
      <c r="B13" s="431" t="s">
        <v>822</v>
      </c>
      <c r="C13" s="994">
        <v>3</v>
      </c>
      <c r="D13" s="994">
        <v>9</v>
      </c>
      <c r="E13" s="994">
        <v>10</v>
      </c>
      <c r="F13" s="994">
        <v>8</v>
      </c>
      <c r="G13" s="994">
        <v>3</v>
      </c>
    </row>
    <row r="14" spans="1:10" s="934" customFormat="1" ht="15" customHeight="1" x14ac:dyDescent="0.25">
      <c r="B14" s="431" t="s">
        <v>823</v>
      </c>
      <c r="C14" s="994">
        <v>9</v>
      </c>
      <c r="D14" s="994">
        <v>21</v>
      </c>
      <c r="E14" s="994">
        <v>23</v>
      </c>
      <c r="F14" s="994">
        <v>21</v>
      </c>
      <c r="G14" s="994">
        <v>13</v>
      </c>
    </row>
    <row r="15" spans="1:10" s="934" customFormat="1" ht="15" customHeight="1" x14ac:dyDescent="0.25">
      <c r="B15" s="431" t="s">
        <v>824</v>
      </c>
      <c r="C15" s="994">
        <v>12</v>
      </c>
      <c r="D15" s="994">
        <v>48</v>
      </c>
      <c r="E15" s="994">
        <v>54</v>
      </c>
      <c r="F15" s="994">
        <v>49</v>
      </c>
      <c r="G15" s="994">
        <v>25</v>
      </c>
    </row>
    <row r="16" spans="1:10" s="934" customFormat="1" ht="15" customHeight="1" x14ac:dyDescent="0.25">
      <c r="B16" s="431" t="s">
        <v>825</v>
      </c>
      <c r="C16" s="994">
        <v>22</v>
      </c>
      <c r="D16" s="994">
        <v>42</v>
      </c>
      <c r="E16" s="994">
        <v>46</v>
      </c>
      <c r="F16" s="994">
        <v>44</v>
      </c>
      <c r="G16" s="994">
        <v>26</v>
      </c>
    </row>
    <row r="17" spans="1:7" s="934" customFormat="1" ht="15" customHeight="1" x14ac:dyDescent="0.25">
      <c r="B17" s="431" t="s">
        <v>826</v>
      </c>
      <c r="C17" s="994">
        <v>19</v>
      </c>
      <c r="D17" s="994">
        <v>36</v>
      </c>
      <c r="E17" s="994">
        <v>45</v>
      </c>
      <c r="F17" s="994">
        <v>43</v>
      </c>
      <c r="G17" s="994">
        <v>23</v>
      </c>
    </row>
    <row r="18" spans="1:7" s="934" customFormat="1" ht="15" customHeight="1" x14ac:dyDescent="0.25">
      <c r="B18" s="431" t="s">
        <v>827</v>
      </c>
      <c r="C18" s="994">
        <v>21</v>
      </c>
      <c r="D18" s="994">
        <v>56</v>
      </c>
      <c r="E18" s="994">
        <v>58</v>
      </c>
      <c r="F18" s="994">
        <v>53</v>
      </c>
      <c r="G18" s="994">
        <v>31</v>
      </c>
    </row>
    <row r="19" spans="1:7" s="934" customFormat="1" ht="15" customHeight="1" x14ac:dyDescent="0.25">
      <c r="B19" s="431" t="s">
        <v>828</v>
      </c>
      <c r="C19" s="994">
        <v>3</v>
      </c>
      <c r="D19" s="994">
        <v>13</v>
      </c>
      <c r="E19" s="994">
        <v>13</v>
      </c>
      <c r="F19" s="994">
        <v>12</v>
      </c>
      <c r="G19" s="994">
        <v>4</v>
      </c>
    </row>
    <row r="20" spans="1:7" s="934" customFormat="1" ht="15" customHeight="1" x14ac:dyDescent="0.25">
      <c r="B20" s="934" t="s">
        <v>829</v>
      </c>
      <c r="C20" s="994">
        <v>5</v>
      </c>
      <c r="D20" s="994">
        <v>6</v>
      </c>
      <c r="E20" s="994">
        <v>7</v>
      </c>
      <c r="F20" s="994">
        <v>6</v>
      </c>
      <c r="G20" s="994">
        <v>5</v>
      </c>
    </row>
    <row r="21" spans="1:7" ht="6" customHeight="1" thickBot="1" x14ac:dyDescent="0.3">
      <c r="A21" s="968"/>
      <c r="B21" s="968"/>
      <c r="C21" s="970"/>
      <c r="D21" s="970"/>
      <c r="E21" s="970"/>
      <c r="F21" s="970"/>
      <c r="G21" s="970"/>
    </row>
    <row r="22" spans="1:7" ht="5.25" customHeight="1" thickTop="1" x14ac:dyDescent="0.25">
      <c r="A22" s="934"/>
      <c r="B22" s="934"/>
      <c r="C22" s="944"/>
      <c r="D22" s="944"/>
      <c r="E22" s="934"/>
      <c r="F22" s="934"/>
      <c r="G22" s="934"/>
    </row>
    <row r="23" spans="1:7" ht="10.5" customHeight="1" x14ac:dyDescent="0.25">
      <c r="A23" s="934"/>
      <c r="B23" s="934"/>
      <c r="C23" s="934"/>
      <c r="D23" s="934"/>
      <c r="E23" s="934"/>
      <c r="F23" s="934"/>
    </row>
  </sheetData>
  <mergeCells count="10">
    <mergeCell ref="A2:F2"/>
    <mergeCell ref="A3:G3"/>
    <mergeCell ref="A4:B4"/>
    <mergeCell ref="A5:B7"/>
    <mergeCell ref="C5:G5"/>
    <mergeCell ref="C6:C7"/>
    <mergeCell ref="D6:D7"/>
    <mergeCell ref="E6:E7"/>
    <mergeCell ref="F6:F7"/>
    <mergeCell ref="G6:G7"/>
  </mergeCells>
  <hyperlinks>
    <hyperlink ref="A1" location="Índice!A1" display="Voltar ao índice" xr:uid="{5EDE7F26-1436-4CEE-A458-FD9F4985E06A}"/>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799D6-3CC2-4E7E-A824-E32D7C8D19C3}">
  <sheetPr>
    <pageSetUpPr fitToPage="1"/>
  </sheetPr>
  <dimension ref="A1:W72"/>
  <sheetViews>
    <sheetView showGridLines="0" workbookViewId="0"/>
  </sheetViews>
  <sheetFormatPr defaultColWidth="9.7265625" defaultRowHeight="9" x14ac:dyDescent="0.2"/>
  <cols>
    <col min="1" max="1" width="22.81640625" style="1" customWidth="1"/>
    <col min="2" max="2" width="6.453125" style="1" customWidth="1"/>
    <col min="3" max="3" width="6.81640625" style="1" customWidth="1"/>
    <col min="4" max="4" width="2.81640625" style="1" customWidth="1"/>
    <col min="5" max="5" width="6.453125" style="1" customWidth="1"/>
    <col min="6" max="6" width="6.81640625" style="1" customWidth="1"/>
    <col min="7" max="7" width="2.81640625" style="1" customWidth="1"/>
    <col min="8" max="8" width="6.1796875" style="1" customWidth="1"/>
    <col min="9" max="9" width="7" style="1" customWidth="1"/>
    <col min="10" max="10" width="6.26953125" style="1" customWidth="1"/>
    <col min="11" max="11" width="6.81640625" style="1" customWidth="1"/>
    <col min="12" max="12" width="6.54296875" style="1" customWidth="1"/>
    <col min="13" max="13" width="6.81640625" style="1" customWidth="1"/>
    <col min="14" max="14" width="4.54296875" style="1" customWidth="1"/>
    <col min="15" max="16384" width="9.7265625" style="1"/>
  </cols>
  <sheetData>
    <row r="1" spans="1:23" ht="14.25" customHeight="1" x14ac:dyDescent="0.3">
      <c r="A1" s="407" t="s">
        <v>371</v>
      </c>
    </row>
    <row r="2" spans="1:23" ht="10.5" x14ac:dyDescent="0.25">
      <c r="A2" s="29" t="s">
        <v>71</v>
      </c>
      <c r="B2" s="29"/>
      <c r="C2" s="29"/>
      <c r="D2" s="29"/>
      <c r="E2" s="29"/>
      <c r="F2" s="29"/>
      <c r="G2" s="29"/>
      <c r="H2" s="29"/>
      <c r="I2" s="29"/>
      <c r="J2" s="17"/>
      <c r="K2" s="17"/>
      <c r="L2" s="17"/>
      <c r="M2" s="17"/>
    </row>
    <row r="3" spans="1:23" ht="27" customHeight="1" x14ac:dyDescent="0.2">
      <c r="A3" s="2480" t="s">
        <v>106</v>
      </c>
      <c r="B3" s="2480"/>
      <c r="C3" s="2480"/>
      <c r="D3" s="2480"/>
      <c r="E3" s="2480"/>
      <c r="F3" s="2480"/>
      <c r="G3" s="2480"/>
      <c r="H3" s="2480"/>
      <c r="I3" s="2480"/>
      <c r="J3" s="2480"/>
      <c r="K3" s="2480"/>
      <c r="L3" s="2480"/>
      <c r="M3" s="2480"/>
    </row>
    <row r="4" spans="1:23" ht="12.75" customHeight="1" x14ac:dyDescent="0.25">
      <c r="A4" s="18" t="s">
        <v>23</v>
      </c>
      <c r="B4" s="18"/>
      <c r="C4" s="18"/>
      <c r="D4" s="18"/>
      <c r="E4" s="18"/>
      <c r="F4" s="18"/>
      <c r="G4" s="18"/>
      <c r="H4" s="18"/>
      <c r="I4" s="18"/>
      <c r="J4" s="6"/>
      <c r="K4" s="6"/>
      <c r="L4" s="6"/>
      <c r="M4" s="6"/>
    </row>
    <row r="5" spans="1:23" ht="24" customHeight="1" x14ac:dyDescent="0.2">
      <c r="A5" s="2481" t="s">
        <v>24</v>
      </c>
      <c r="B5" s="2483">
        <v>2022</v>
      </c>
      <c r="C5" s="2484"/>
      <c r="D5" s="2485"/>
      <c r="E5" s="2483" t="s">
        <v>94</v>
      </c>
      <c r="F5" s="2484"/>
      <c r="G5" s="2485"/>
      <c r="H5" s="2483">
        <v>2020</v>
      </c>
      <c r="I5" s="2484"/>
      <c r="J5" s="2483" t="s">
        <v>44</v>
      </c>
      <c r="K5" s="2484"/>
      <c r="L5" s="2483">
        <v>2018</v>
      </c>
      <c r="M5" s="2484"/>
    </row>
    <row r="6" spans="1:23" ht="39" customHeight="1" x14ac:dyDescent="0.2">
      <c r="A6" s="2482"/>
      <c r="B6" s="2350" t="s">
        <v>0</v>
      </c>
      <c r="C6" s="2486" t="s">
        <v>21</v>
      </c>
      <c r="D6" s="2487"/>
      <c r="E6" s="2350" t="s">
        <v>0</v>
      </c>
      <c r="F6" s="2486" t="s">
        <v>82</v>
      </c>
      <c r="G6" s="2487"/>
      <c r="H6" s="2350" t="s">
        <v>0</v>
      </c>
      <c r="I6" s="2351" t="s">
        <v>21</v>
      </c>
      <c r="J6" s="2350" t="s">
        <v>0</v>
      </c>
      <c r="K6" s="2351" t="s">
        <v>21</v>
      </c>
      <c r="L6" s="2350" t="s">
        <v>0</v>
      </c>
      <c r="M6" s="2351" t="s">
        <v>21</v>
      </c>
    </row>
    <row r="7" spans="1:23" ht="7.5" customHeight="1" x14ac:dyDescent="0.25">
      <c r="A7" s="11"/>
      <c r="B7" s="2352"/>
      <c r="C7" s="11"/>
      <c r="D7" s="11"/>
      <c r="E7" s="2352"/>
      <c r="F7" s="11"/>
      <c r="G7" s="11"/>
      <c r="H7" s="2352"/>
      <c r="I7" s="11"/>
      <c r="J7" s="2352"/>
      <c r="K7" s="11"/>
      <c r="L7" s="2352"/>
      <c r="M7" s="11"/>
    </row>
    <row r="8" spans="1:23" s="2" customFormat="1" ht="18" customHeight="1" x14ac:dyDescent="0.2">
      <c r="A8" s="70" t="s">
        <v>0</v>
      </c>
      <c r="B8" s="2353">
        <v>4881.3999999999996</v>
      </c>
      <c r="C8" s="2354">
        <v>190.6</v>
      </c>
      <c r="D8" s="2355"/>
      <c r="E8" s="2353">
        <v>4774.6000000000004</v>
      </c>
      <c r="F8" s="2356">
        <v>179.8</v>
      </c>
      <c r="G8" s="2356"/>
      <c r="H8" s="2353">
        <v>4671.7</v>
      </c>
      <c r="I8" s="2357">
        <v>138.80000000000001</v>
      </c>
      <c r="J8" s="2353">
        <v>4776.2</v>
      </c>
      <c r="K8" s="2357">
        <f>+K10+K11</f>
        <v>132</v>
      </c>
      <c r="L8" s="2353">
        <v>4718.7</v>
      </c>
      <c r="M8" s="2357">
        <f>+M10+M11</f>
        <v>131.4</v>
      </c>
      <c r="N8" s="2358"/>
      <c r="O8" s="2358"/>
      <c r="P8" s="2359"/>
      <c r="Q8" s="2359"/>
    </row>
    <row r="9" spans="1:23" ht="18" customHeight="1" x14ac:dyDescent="0.25">
      <c r="A9" s="71" t="s">
        <v>25</v>
      </c>
      <c r="B9" s="2360"/>
      <c r="C9" s="2361"/>
      <c r="D9" s="2362"/>
      <c r="E9" s="2360"/>
      <c r="F9" s="2363"/>
      <c r="G9" s="2363"/>
      <c r="H9" s="2360"/>
      <c r="I9" s="2364"/>
      <c r="J9" s="2360"/>
      <c r="K9" s="2364"/>
      <c r="L9" s="2360"/>
      <c r="M9" s="2365"/>
      <c r="N9" s="2358"/>
      <c r="O9" s="2358"/>
      <c r="P9" s="2359"/>
      <c r="Q9" s="2359"/>
    </row>
    <row r="10" spans="1:23" ht="18" customHeight="1" x14ac:dyDescent="0.25">
      <c r="A10" s="2366" t="s">
        <v>1</v>
      </c>
      <c r="B10" s="2367">
        <v>2461.1</v>
      </c>
      <c r="C10" s="2368">
        <v>99.5</v>
      </c>
      <c r="D10" s="662"/>
      <c r="E10" s="2367">
        <v>2415.4</v>
      </c>
      <c r="F10" s="2369">
        <v>95.4</v>
      </c>
      <c r="G10" s="2370"/>
      <c r="H10" s="2367">
        <v>2348.3000000000002</v>
      </c>
      <c r="I10" s="2369">
        <v>69.599999999999994</v>
      </c>
      <c r="J10" s="2371">
        <v>2417.6999999999998</v>
      </c>
      <c r="K10" s="2369">
        <v>74.900000000000006</v>
      </c>
      <c r="L10" s="2371">
        <v>2392.6999999999998</v>
      </c>
      <c r="M10" s="2369">
        <v>75.900000000000006</v>
      </c>
      <c r="N10" s="2372"/>
      <c r="O10" s="2372"/>
      <c r="P10" s="2373"/>
      <c r="Q10" s="2373"/>
    </row>
    <row r="11" spans="1:23" ht="18" customHeight="1" x14ac:dyDescent="0.25">
      <c r="A11" s="2374" t="s">
        <v>2</v>
      </c>
      <c r="B11" s="2367">
        <v>2420.3000000000002</v>
      </c>
      <c r="C11" s="2368">
        <v>91.1</v>
      </c>
      <c r="D11" s="662"/>
      <c r="E11" s="2367">
        <v>2359.1999999999998</v>
      </c>
      <c r="F11" s="2369">
        <v>84.4</v>
      </c>
      <c r="G11" s="2370"/>
      <c r="H11" s="2367">
        <v>2323.4</v>
      </c>
      <c r="I11" s="2369">
        <v>69.3</v>
      </c>
      <c r="J11" s="2371">
        <v>2358.5</v>
      </c>
      <c r="K11" s="2369">
        <v>57.1</v>
      </c>
      <c r="L11" s="2371">
        <v>2326</v>
      </c>
      <c r="M11" s="2369">
        <v>55.5</v>
      </c>
      <c r="N11" s="2358"/>
      <c r="O11" s="2358"/>
      <c r="P11" s="2359"/>
      <c r="Q11" s="2359"/>
    </row>
    <row r="12" spans="1:23" ht="7.5" customHeight="1" x14ac:dyDescent="0.25">
      <c r="A12" s="2375"/>
      <c r="B12" s="2352"/>
      <c r="C12" s="2376"/>
      <c r="D12" s="64"/>
      <c r="E12" s="2352"/>
      <c r="F12" s="2377"/>
      <c r="G12" s="2377"/>
      <c r="H12" s="2352"/>
      <c r="I12" s="2369"/>
      <c r="J12" s="2378"/>
      <c r="K12" s="2369"/>
      <c r="L12" s="2378"/>
      <c r="M12" s="2369"/>
      <c r="N12" s="2372"/>
      <c r="O12" s="2372"/>
      <c r="P12" s="2372"/>
    </row>
    <row r="13" spans="1:23" ht="18" customHeight="1" x14ac:dyDescent="0.25">
      <c r="A13" s="71" t="s">
        <v>3</v>
      </c>
      <c r="B13" s="2360"/>
      <c r="C13" s="2361"/>
      <c r="D13" s="2362"/>
      <c r="E13" s="2360"/>
      <c r="F13" s="2363"/>
      <c r="G13" s="2363"/>
      <c r="H13" s="2360"/>
      <c r="I13" s="2364"/>
      <c r="J13" s="2360"/>
      <c r="K13" s="2364"/>
      <c r="L13" s="2360"/>
      <c r="M13" s="2365"/>
      <c r="O13" s="54"/>
      <c r="P13" s="54"/>
      <c r="Q13" s="54"/>
    </row>
    <row r="14" spans="1:23" ht="18" customHeight="1" x14ac:dyDescent="0.25">
      <c r="A14" s="2379" t="s">
        <v>79</v>
      </c>
      <c r="B14" s="2367">
        <v>277.3</v>
      </c>
      <c r="C14" s="2380">
        <v>11.3</v>
      </c>
      <c r="D14" s="65" t="s">
        <v>107</v>
      </c>
      <c r="E14" s="2367">
        <v>255.5</v>
      </c>
      <c r="F14" s="2369">
        <v>7.8</v>
      </c>
      <c r="G14" s="2381" t="s">
        <v>81</v>
      </c>
      <c r="H14" s="2367">
        <v>257.5</v>
      </c>
      <c r="I14" s="2369">
        <v>6.3</v>
      </c>
      <c r="J14" s="2371">
        <v>304.39999999999998</v>
      </c>
      <c r="K14" s="2369">
        <v>9.9</v>
      </c>
      <c r="L14" s="2371">
        <v>296</v>
      </c>
      <c r="M14" s="2369">
        <v>11.1</v>
      </c>
      <c r="N14" s="2372"/>
      <c r="O14" s="2382"/>
      <c r="P14" s="2372"/>
      <c r="Q14" s="2382"/>
      <c r="R14" s="2372"/>
      <c r="S14" s="2382"/>
      <c r="T14" s="2372"/>
      <c r="U14" s="2382"/>
      <c r="V14" s="2372"/>
      <c r="W14" s="2382"/>
    </row>
    <row r="15" spans="1:23" ht="18" customHeight="1" x14ac:dyDescent="0.25">
      <c r="A15" s="2379" t="s">
        <v>4</v>
      </c>
      <c r="B15" s="2367">
        <v>912.6</v>
      </c>
      <c r="C15" s="2380">
        <v>43.8</v>
      </c>
      <c r="D15" s="65" t="s">
        <v>107</v>
      </c>
      <c r="E15" s="2367">
        <v>887.1</v>
      </c>
      <c r="F15" s="2369">
        <v>46.4</v>
      </c>
      <c r="G15" s="2369"/>
      <c r="H15" s="2367">
        <v>899.5</v>
      </c>
      <c r="I15" s="2369">
        <v>38.200000000000003</v>
      </c>
      <c r="J15" s="2371">
        <v>934.5</v>
      </c>
      <c r="K15" s="2369">
        <v>36.799999999999997</v>
      </c>
      <c r="L15" s="2371">
        <v>938.9</v>
      </c>
      <c r="M15" s="2369">
        <v>35.6</v>
      </c>
      <c r="N15" s="2358"/>
      <c r="O15" s="2383"/>
      <c r="P15" s="2358"/>
      <c r="Q15" s="2383"/>
      <c r="R15" s="2358"/>
      <c r="S15" s="2383"/>
      <c r="T15" s="2358"/>
      <c r="U15" s="2383"/>
      <c r="V15" s="2358"/>
      <c r="W15" s="2383"/>
    </row>
    <row r="16" spans="1:23" ht="18" customHeight="1" x14ac:dyDescent="0.25">
      <c r="A16" s="2379" t="s">
        <v>5</v>
      </c>
      <c r="B16" s="2367">
        <v>1198</v>
      </c>
      <c r="C16" s="2380">
        <v>54.1</v>
      </c>
      <c r="D16" s="65" t="s">
        <v>107</v>
      </c>
      <c r="E16" s="2367">
        <v>1231.0999999999999</v>
      </c>
      <c r="F16" s="2369">
        <v>54.2</v>
      </c>
      <c r="G16" s="2369"/>
      <c r="H16" s="2367">
        <v>1237.7</v>
      </c>
      <c r="I16" s="2369">
        <v>42.2</v>
      </c>
      <c r="J16" s="2371">
        <v>1290.8</v>
      </c>
      <c r="K16" s="2369">
        <v>39.799999999999997</v>
      </c>
      <c r="L16" s="2371">
        <v>1299.8</v>
      </c>
      <c r="M16" s="2369">
        <v>37.4</v>
      </c>
      <c r="N16" s="2372"/>
      <c r="O16" s="2382"/>
      <c r="P16" s="2372"/>
      <c r="Q16" s="2382"/>
      <c r="R16" s="2372"/>
      <c r="S16" s="2382"/>
      <c r="T16" s="2372"/>
      <c r="U16" s="2382"/>
      <c r="V16" s="2372"/>
      <c r="W16" s="2382"/>
    </row>
    <row r="17" spans="1:23" ht="18" customHeight="1" x14ac:dyDescent="0.25">
      <c r="A17" s="2384" t="s">
        <v>80</v>
      </c>
      <c r="B17" s="2367">
        <v>1351.6</v>
      </c>
      <c r="C17" s="2368">
        <v>46.8</v>
      </c>
      <c r="D17" s="2385" t="s">
        <v>107</v>
      </c>
      <c r="E17" s="2367">
        <v>1327.9</v>
      </c>
      <c r="F17" s="2369">
        <v>44</v>
      </c>
      <c r="G17" s="2369"/>
      <c r="H17" s="2367">
        <v>1287.2</v>
      </c>
      <c r="I17" s="2369">
        <v>31.8</v>
      </c>
      <c r="J17" s="2371">
        <v>1259.9000000000001</v>
      </c>
      <c r="K17" s="2369">
        <v>29.2</v>
      </c>
      <c r="L17" s="2371">
        <v>1241</v>
      </c>
      <c r="M17" s="2369">
        <v>31.3</v>
      </c>
      <c r="N17" s="2358"/>
      <c r="O17" s="2383"/>
      <c r="P17" s="2358"/>
      <c r="Q17" s="2383"/>
      <c r="R17" s="2358"/>
      <c r="S17" s="2383"/>
      <c r="T17" s="2358"/>
      <c r="U17" s="2383"/>
      <c r="V17" s="2358"/>
      <c r="W17" s="2383"/>
    </row>
    <row r="18" spans="1:23" ht="18" customHeight="1" x14ac:dyDescent="0.25">
      <c r="A18" s="2384" t="s">
        <v>86</v>
      </c>
      <c r="B18" s="2367">
        <v>939.8</v>
      </c>
      <c r="C18" s="2368">
        <v>28.1</v>
      </c>
      <c r="D18" s="2385" t="s">
        <v>107</v>
      </c>
      <c r="E18" s="2367">
        <v>894.1</v>
      </c>
      <c r="F18" s="2369">
        <v>20.5</v>
      </c>
      <c r="G18" s="2369"/>
      <c r="H18" s="2367">
        <v>833.8</v>
      </c>
      <c r="I18" s="2369">
        <v>17.600000000000001</v>
      </c>
      <c r="J18" s="2371">
        <v>822.7</v>
      </c>
      <c r="K18" s="2369">
        <v>12.4</v>
      </c>
      <c r="L18" s="2371">
        <v>795.9</v>
      </c>
      <c r="M18" s="2369">
        <v>13.3</v>
      </c>
      <c r="N18" s="2372"/>
      <c r="O18" s="2382"/>
      <c r="P18" s="2372"/>
      <c r="Q18" s="2382"/>
      <c r="R18" s="2372"/>
      <c r="S18" s="2382"/>
      <c r="T18" s="2372"/>
      <c r="U18" s="2382"/>
      <c r="V18" s="2372"/>
      <c r="W18" s="2382"/>
    </row>
    <row r="19" spans="1:23" ht="15.75" customHeight="1" x14ac:dyDescent="0.25">
      <c r="A19" s="2384" t="s">
        <v>87</v>
      </c>
      <c r="B19" s="2367">
        <v>202.1</v>
      </c>
      <c r="C19" s="2368">
        <v>6.5</v>
      </c>
      <c r="D19" s="2385" t="s">
        <v>81</v>
      </c>
      <c r="E19" s="2367">
        <v>178.8</v>
      </c>
      <c r="F19" s="2386">
        <v>6.9</v>
      </c>
      <c r="G19" s="2381" t="s">
        <v>81</v>
      </c>
      <c r="H19" s="2367">
        <v>156</v>
      </c>
      <c r="I19" s="2387" t="s">
        <v>81</v>
      </c>
      <c r="J19" s="2371">
        <v>163.80000000000001</v>
      </c>
      <c r="K19" s="2387" t="s">
        <v>81</v>
      </c>
      <c r="L19" s="2371">
        <v>147.19999999999999</v>
      </c>
      <c r="M19" s="2387" t="s">
        <v>81</v>
      </c>
      <c r="N19" s="2358"/>
      <c r="O19" s="2383"/>
      <c r="P19" s="2358"/>
      <c r="Q19" s="2383"/>
      <c r="R19" s="2358"/>
      <c r="S19" s="2383"/>
      <c r="T19" s="2358"/>
      <c r="U19" s="2383"/>
      <c r="V19" s="2358"/>
      <c r="W19" s="2383"/>
    </row>
    <row r="20" spans="1:23" ht="7.5" customHeight="1" x14ac:dyDescent="0.25">
      <c r="A20" s="2379"/>
      <c r="B20" s="2388"/>
      <c r="C20" s="2389"/>
      <c r="D20" s="2389"/>
      <c r="E20" s="2388"/>
      <c r="F20" s="2386"/>
      <c r="G20" s="2377"/>
      <c r="H20" s="2388"/>
      <c r="I20" s="2369"/>
      <c r="J20" s="2378"/>
      <c r="K20" s="2369"/>
      <c r="L20" s="2378"/>
      <c r="M20" s="2369"/>
      <c r="O20" s="52"/>
      <c r="P20" s="52"/>
      <c r="Q20" s="52"/>
      <c r="R20" s="52"/>
      <c r="S20" s="53"/>
      <c r="T20" s="52"/>
    </row>
    <row r="21" spans="1:23" ht="17.25" customHeight="1" x14ac:dyDescent="0.25">
      <c r="A21" s="71" t="s">
        <v>6</v>
      </c>
      <c r="B21" s="2360"/>
      <c r="C21" s="2361"/>
      <c r="D21" s="2362"/>
      <c r="E21" s="2360"/>
      <c r="F21" s="2363"/>
      <c r="G21" s="2363"/>
      <c r="H21" s="2360"/>
      <c r="I21" s="2364"/>
      <c r="J21" s="2360"/>
      <c r="K21" s="2364"/>
      <c r="L21" s="2360"/>
      <c r="M21" s="2365"/>
      <c r="O21" s="2358"/>
      <c r="P21" s="2358"/>
      <c r="Q21" s="2358"/>
    </row>
    <row r="22" spans="1:23" ht="18" customHeight="1" x14ac:dyDescent="0.25">
      <c r="A22" s="2390" t="s">
        <v>26</v>
      </c>
      <c r="B22" s="2367">
        <v>1793.1999999999998</v>
      </c>
      <c r="C22" s="2391">
        <v>31.1</v>
      </c>
      <c r="D22" s="2392"/>
      <c r="E22" s="2367">
        <v>1837</v>
      </c>
      <c r="F22" s="2369">
        <v>36</v>
      </c>
      <c r="G22" s="2393"/>
      <c r="H22" s="2367">
        <v>1875.7</v>
      </c>
      <c r="I22" s="2369">
        <v>17.2</v>
      </c>
      <c r="J22" s="2371">
        <v>2005</v>
      </c>
      <c r="K22" s="2369">
        <v>17.2</v>
      </c>
      <c r="L22" s="2371">
        <v>2092.5</v>
      </c>
      <c r="M22" s="2394">
        <v>21.2</v>
      </c>
      <c r="O22" s="2395"/>
      <c r="P22" s="2395"/>
      <c r="Q22" s="2395"/>
      <c r="R22" s="2396"/>
      <c r="S22" s="2396"/>
    </row>
    <row r="23" spans="1:23" ht="18" customHeight="1" x14ac:dyDescent="0.25">
      <c r="A23" s="2397" t="s">
        <v>22</v>
      </c>
      <c r="B23" s="2367">
        <v>1515</v>
      </c>
      <c r="C23" s="2398">
        <v>49.3</v>
      </c>
      <c r="D23" s="2399"/>
      <c r="E23" s="2367">
        <v>1427.7</v>
      </c>
      <c r="F23" s="2369">
        <v>44.3</v>
      </c>
      <c r="G23" s="2400"/>
      <c r="H23" s="2367">
        <v>1383.2</v>
      </c>
      <c r="I23" s="2369">
        <v>31.3</v>
      </c>
      <c r="J23" s="2371">
        <v>1399.2</v>
      </c>
      <c r="K23" s="2369">
        <v>31.4</v>
      </c>
      <c r="L23" s="2371">
        <v>1324.5</v>
      </c>
      <c r="M23" s="2394">
        <v>34.299999999999997</v>
      </c>
      <c r="O23" s="2401"/>
      <c r="P23" s="2401"/>
      <c r="Q23" s="2401"/>
      <c r="R23" s="2396"/>
      <c r="S23" s="2396"/>
    </row>
    <row r="24" spans="1:23" ht="18" customHeight="1" x14ac:dyDescent="0.25">
      <c r="A24" s="2374" t="s">
        <v>7</v>
      </c>
      <c r="B24" s="2367">
        <v>1573.2</v>
      </c>
      <c r="C24" s="2380">
        <v>110.2</v>
      </c>
      <c r="D24" s="662"/>
      <c r="E24" s="2367">
        <v>1509.9</v>
      </c>
      <c r="F24" s="2369">
        <v>99.6</v>
      </c>
      <c r="G24" s="2370"/>
      <c r="H24" s="2367">
        <v>1412.8</v>
      </c>
      <c r="I24" s="2369">
        <v>90.2</v>
      </c>
      <c r="J24" s="2371">
        <v>1371.9</v>
      </c>
      <c r="K24" s="2369">
        <v>83.4</v>
      </c>
      <c r="L24" s="2371">
        <v>1301.7</v>
      </c>
      <c r="M24" s="2394">
        <v>76</v>
      </c>
      <c r="O24" s="2402"/>
      <c r="P24" s="2402"/>
      <c r="Q24" s="2402"/>
      <c r="R24" s="2396"/>
      <c r="S24" s="2396"/>
    </row>
    <row r="25" spans="1:23" ht="7.5" customHeight="1" thickBot="1" x14ac:dyDescent="0.3">
      <c r="A25" s="27"/>
      <c r="B25" s="2403"/>
      <c r="C25" s="27"/>
      <c r="D25" s="27"/>
      <c r="E25" s="2404"/>
      <c r="F25" s="49"/>
      <c r="G25" s="49"/>
      <c r="H25" s="2404"/>
      <c r="I25" s="49"/>
      <c r="J25" s="2404"/>
      <c r="K25" s="49"/>
      <c r="L25" s="2404"/>
      <c r="M25" s="49"/>
    </row>
    <row r="26" spans="1:23" ht="15.4" customHeight="1" thickTop="1" x14ac:dyDescent="0.2">
      <c r="A26" s="2472" t="s">
        <v>108</v>
      </c>
      <c r="B26" s="2472"/>
      <c r="C26" s="2472"/>
      <c r="D26" s="2472"/>
      <c r="E26" s="2472"/>
      <c r="F26" s="2472"/>
      <c r="G26" s="2472"/>
      <c r="H26" s="2472"/>
      <c r="I26" s="2472"/>
      <c r="J26" s="2472"/>
      <c r="K26" s="2472"/>
      <c r="L26" s="2472"/>
      <c r="M26" s="2472"/>
    </row>
    <row r="27" spans="1:23" s="2405" customFormat="1" ht="29.25" customHeight="1" x14ac:dyDescent="0.35">
      <c r="A27" s="2473" t="s">
        <v>2194</v>
      </c>
      <c r="B27" s="2473"/>
      <c r="C27" s="2473"/>
      <c r="D27" s="2473"/>
      <c r="E27" s="2473"/>
      <c r="F27" s="2473"/>
      <c r="G27" s="2473"/>
      <c r="H27" s="2473"/>
      <c r="I27" s="2473"/>
      <c r="J27" s="2473"/>
      <c r="K27" s="2473"/>
      <c r="L27" s="2473"/>
      <c r="M27" s="2473"/>
      <c r="O27" s="2474"/>
      <c r="P27" s="2474"/>
      <c r="Q27" s="2474"/>
      <c r="R27" s="2474"/>
      <c r="S27" s="2474"/>
      <c r="T27" s="2474"/>
      <c r="U27" s="2474"/>
      <c r="V27" s="2474"/>
      <c r="W27" s="2474"/>
    </row>
    <row r="28" spans="1:23" s="2405" customFormat="1" ht="36" customHeight="1" x14ac:dyDescent="0.35">
      <c r="A28" s="2475" t="s">
        <v>2195</v>
      </c>
      <c r="B28" s="2475"/>
      <c r="C28" s="2475"/>
      <c r="D28" s="2475"/>
      <c r="E28" s="2475"/>
      <c r="F28" s="2475"/>
      <c r="G28" s="2475"/>
      <c r="H28" s="2475"/>
      <c r="I28" s="2475"/>
      <c r="J28" s="2475"/>
      <c r="K28" s="2475"/>
      <c r="L28" s="2475"/>
      <c r="M28" s="68"/>
      <c r="O28" s="2474"/>
      <c r="P28" s="2474"/>
      <c r="Q28" s="2474"/>
      <c r="R28" s="2474"/>
      <c r="S28" s="2474"/>
      <c r="T28" s="2474"/>
      <c r="U28" s="2474"/>
      <c r="V28" s="2474"/>
      <c r="W28" s="2474"/>
    </row>
    <row r="29" spans="1:23" s="2405" customFormat="1" ht="25.5" customHeight="1" x14ac:dyDescent="0.35">
      <c r="A29" s="2476" t="s">
        <v>97</v>
      </c>
      <c r="B29" s="2476"/>
      <c r="C29" s="2476"/>
      <c r="D29" s="2476"/>
      <c r="E29" s="2476"/>
      <c r="F29" s="2476"/>
      <c r="G29" s="2476"/>
      <c r="H29" s="2476"/>
      <c r="I29" s="2476"/>
      <c r="J29" s="2476"/>
      <c r="K29" s="2476"/>
      <c r="L29" s="2476"/>
      <c r="M29" s="69"/>
      <c r="O29" s="2474"/>
      <c r="P29" s="2474"/>
      <c r="Q29" s="2474"/>
      <c r="R29" s="2474"/>
      <c r="S29" s="2474"/>
      <c r="T29" s="2474"/>
      <c r="U29" s="2474"/>
      <c r="V29" s="2474"/>
      <c r="W29" s="2474"/>
    </row>
    <row r="30" spans="1:23" s="48" customFormat="1" ht="37.5" customHeight="1" x14ac:dyDescent="0.3">
      <c r="A30" s="2477" t="s">
        <v>98</v>
      </c>
      <c r="B30" s="2477"/>
      <c r="C30" s="2477"/>
      <c r="D30" s="2477"/>
      <c r="E30" s="2478"/>
      <c r="F30" s="2478"/>
      <c r="G30" s="2478"/>
      <c r="H30" s="2478"/>
      <c r="I30" s="2478"/>
      <c r="J30" s="2478"/>
      <c r="K30" s="2478"/>
      <c r="L30" s="2478"/>
      <c r="M30" s="2478"/>
      <c r="N30" s="47"/>
      <c r="O30" s="2474"/>
      <c r="P30" s="2474"/>
      <c r="Q30" s="2474"/>
      <c r="R30" s="2474"/>
      <c r="S30" s="2474"/>
      <c r="T30" s="2474"/>
      <c r="U30" s="2474"/>
      <c r="V30" s="2474"/>
      <c r="W30" s="2474"/>
    </row>
    <row r="31" spans="1:23" s="48" customFormat="1" ht="5.25" customHeight="1" x14ac:dyDescent="0.3">
      <c r="A31" s="1747"/>
      <c r="B31" s="1747"/>
      <c r="C31" s="1747"/>
      <c r="D31" s="1747"/>
      <c r="E31" s="1748"/>
      <c r="F31" s="1748"/>
      <c r="G31" s="1748"/>
      <c r="H31" s="1748"/>
      <c r="I31" s="1748"/>
      <c r="J31" s="1748"/>
      <c r="K31" s="1748"/>
      <c r="L31" s="1748"/>
      <c r="M31" s="1748"/>
      <c r="N31" s="47"/>
      <c r="O31" s="2474"/>
      <c r="P31" s="2474"/>
      <c r="Q31" s="2474"/>
      <c r="R31" s="2474"/>
      <c r="S31" s="2474"/>
      <c r="T31" s="2474"/>
      <c r="U31" s="2474"/>
      <c r="V31" s="2474"/>
      <c r="W31" s="2474"/>
    </row>
    <row r="32" spans="1:23" s="48" customFormat="1" ht="15.75" customHeight="1" x14ac:dyDescent="0.3">
      <c r="A32" s="2477" t="s">
        <v>96</v>
      </c>
      <c r="B32" s="2477"/>
      <c r="C32" s="2477"/>
      <c r="D32" s="2477"/>
      <c r="E32" s="2477"/>
      <c r="F32" s="2477"/>
      <c r="G32" s="2477"/>
      <c r="H32" s="2477"/>
      <c r="I32" s="2477"/>
      <c r="J32" s="2477"/>
      <c r="K32" s="2477"/>
      <c r="L32" s="2477"/>
      <c r="M32" s="2477"/>
      <c r="N32" s="47"/>
      <c r="O32" s="2474"/>
      <c r="P32" s="2474"/>
      <c r="Q32" s="2474"/>
      <c r="R32" s="2474"/>
      <c r="S32" s="2474"/>
      <c r="T32" s="2474"/>
      <c r="U32" s="2474"/>
      <c r="V32" s="2474"/>
      <c r="W32" s="2474"/>
    </row>
    <row r="33" spans="1:23" s="48" customFormat="1" ht="18" customHeight="1" x14ac:dyDescent="0.3">
      <c r="A33" s="2477" t="s">
        <v>88</v>
      </c>
      <c r="B33" s="2477"/>
      <c r="C33" s="2477"/>
      <c r="D33" s="2477"/>
      <c r="E33" s="2478"/>
      <c r="F33" s="2478"/>
      <c r="G33" s="2478"/>
      <c r="H33" s="2478"/>
      <c r="I33" s="2478"/>
      <c r="J33" s="2478"/>
      <c r="K33" s="2478"/>
      <c r="L33" s="2478"/>
      <c r="M33" s="2478"/>
      <c r="N33" s="47"/>
      <c r="O33" s="2474"/>
      <c r="P33" s="2474"/>
      <c r="Q33" s="2474"/>
      <c r="R33" s="2474"/>
      <c r="S33" s="2474"/>
      <c r="T33" s="2474"/>
      <c r="U33" s="2474"/>
      <c r="V33" s="2474"/>
      <c r="W33" s="2474"/>
    </row>
    <row r="34" spans="1:23" s="48" customFormat="1" ht="10.5" x14ac:dyDescent="0.3">
      <c r="A34" s="2477" t="s">
        <v>99</v>
      </c>
      <c r="B34" s="2477"/>
      <c r="C34" s="2477"/>
      <c r="D34" s="2477"/>
      <c r="E34" s="2477"/>
      <c r="F34" s="2477"/>
      <c r="G34" s="2477"/>
      <c r="H34" s="2477"/>
      <c r="I34" s="2477"/>
      <c r="J34" s="2477"/>
      <c r="K34" s="2477"/>
      <c r="L34" s="2477"/>
      <c r="M34" s="2477"/>
      <c r="N34" s="47"/>
      <c r="O34" s="2474"/>
      <c r="P34" s="2474"/>
      <c r="Q34" s="2474"/>
      <c r="R34" s="2474"/>
      <c r="S34" s="2474"/>
      <c r="T34" s="2474"/>
      <c r="U34" s="2474"/>
      <c r="V34" s="2474"/>
      <c r="W34" s="2474"/>
    </row>
    <row r="35" spans="1:23" s="48" customFormat="1" ht="13.5" customHeight="1" x14ac:dyDescent="0.25">
      <c r="A35" s="2479" t="s">
        <v>75</v>
      </c>
      <c r="B35" s="2479"/>
      <c r="C35" s="2479"/>
      <c r="D35" s="2479"/>
      <c r="E35" s="2479"/>
      <c r="F35" s="2479"/>
      <c r="G35" s="2479"/>
      <c r="H35" s="2479"/>
      <c r="I35" s="2479"/>
      <c r="J35" s="2479"/>
      <c r="K35" s="2479"/>
      <c r="L35" s="2479"/>
      <c r="M35" s="2479"/>
      <c r="N35" s="47"/>
      <c r="O35" s="2474"/>
      <c r="P35" s="2474"/>
      <c r="Q35" s="2474"/>
      <c r="R35" s="2474"/>
      <c r="S35" s="2474"/>
      <c r="T35" s="2474"/>
      <c r="U35" s="2474"/>
      <c r="V35" s="2474"/>
      <c r="W35" s="2474"/>
    </row>
    <row r="36" spans="1:23" ht="14.25" customHeight="1" x14ac:dyDescent="0.25">
      <c r="A36" s="9" t="s">
        <v>76</v>
      </c>
      <c r="B36" s="29"/>
      <c r="C36" s="29"/>
      <c r="D36" s="29"/>
      <c r="E36" s="9"/>
      <c r="F36" s="9"/>
      <c r="G36" s="9"/>
      <c r="H36" s="4"/>
      <c r="I36" s="4"/>
      <c r="J36" s="4"/>
      <c r="K36" s="4"/>
      <c r="L36" s="4"/>
      <c r="M36" s="4"/>
      <c r="N36" s="16"/>
      <c r="O36" s="16"/>
    </row>
    <row r="37" spans="1:23" ht="16.5" customHeight="1" x14ac:dyDescent="0.25">
      <c r="A37" s="29" t="s">
        <v>83</v>
      </c>
      <c r="B37" s="29"/>
      <c r="C37" s="29"/>
      <c r="D37" s="29"/>
      <c r="E37" s="9"/>
      <c r="F37" s="9"/>
      <c r="G37" s="9"/>
      <c r="H37" s="4"/>
      <c r="I37" s="4"/>
      <c r="J37" s="4"/>
      <c r="K37" s="4"/>
      <c r="L37" s="4"/>
      <c r="M37" s="4"/>
    </row>
    <row r="38" spans="1:23" s="2409" customFormat="1" ht="12" customHeight="1" x14ac:dyDescent="0.25">
      <c r="A38" s="2406" t="s">
        <v>90</v>
      </c>
      <c r="B38" s="2406"/>
      <c r="C38" s="2406"/>
      <c r="D38" s="2406"/>
      <c r="E38" s="2406"/>
      <c r="F38" s="2406"/>
      <c r="G38" s="2406"/>
      <c r="H38" s="56"/>
      <c r="I38" s="56"/>
      <c r="J38" s="2407"/>
      <c r="K38" s="2408"/>
      <c r="L38" s="2407"/>
      <c r="M38" s="2407"/>
    </row>
    <row r="39" spans="1:23" s="2409" customFormat="1" ht="12.75" customHeight="1" x14ac:dyDescent="0.2">
      <c r="A39" s="2410" t="s">
        <v>91</v>
      </c>
      <c r="B39" s="2410"/>
      <c r="C39" s="2410"/>
      <c r="D39" s="2410"/>
      <c r="E39" s="2410"/>
      <c r="F39" s="2410"/>
      <c r="G39" s="2410"/>
      <c r="H39" s="2411"/>
      <c r="I39" s="2411"/>
      <c r="J39" s="2411"/>
      <c r="K39" s="2411"/>
      <c r="L39" s="2411"/>
      <c r="M39" s="2411"/>
    </row>
    <row r="40" spans="1:23" s="2409" customFormat="1" ht="12.75" customHeight="1" x14ac:dyDescent="0.25">
      <c r="A40" s="2406" t="s">
        <v>89</v>
      </c>
      <c r="B40" s="2406"/>
      <c r="C40" s="2406"/>
      <c r="D40" s="2406"/>
      <c r="E40" s="2406"/>
      <c r="F40" s="2406"/>
      <c r="G40" s="2406"/>
      <c r="H40" s="2412"/>
      <c r="I40" s="2412"/>
      <c r="J40" s="2412"/>
      <c r="K40" s="2412"/>
      <c r="L40" s="2412"/>
      <c r="M40" s="2412"/>
    </row>
    <row r="41" spans="1:23" s="2409" customFormat="1" ht="7.5" customHeight="1" x14ac:dyDescent="0.2">
      <c r="A41" s="2471" t="s">
        <v>95</v>
      </c>
      <c r="B41" s="2471"/>
      <c r="C41" s="2471"/>
      <c r="D41" s="2471"/>
      <c r="E41" s="2471"/>
      <c r="F41" s="2471"/>
      <c r="G41" s="2471"/>
      <c r="H41" s="2471"/>
      <c r="I41" s="2471"/>
      <c r="J41" s="2471"/>
      <c r="K41" s="2471"/>
      <c r="L41" s="2471"/>
      <c r="M41" s="2471"/>
    </row>
    <row r="42" spans="1:23" s="2409" customFormat="1" ht="12.75" customHeight="1" x14ac:dyDescent="0.2">
      <c r="A42" s="2471"/>
      <c r="B42" s="2471"/>
      <c r="C42" s="2471"/>
      <c r="D42" s="2471"/>
      <c r="E42" s="2471"/>
      <c r="F42" s="2471"/>
      <c r="G42" s="2471"/>
      <c r="H42" s="2471"/>
      <c r="I42" s="2471"/>
      <c r="J42" s="2471"/>
      <c r="K42" s="2471"/>
      <c r="L42" s="2471"/>
      <c r="M42" s="2471"/>
    </row>
    <row r="43" spans="1:23" ht="12.75" customHeight="1" x14ac:dyDescent="0.25">
      <c r="A43" s="63"/>
      <c r="B43" s="63"/>
      <c r="C43" s="63"/>
      <c r="D43" s="63"/>
      <c r="E43" s="63"/>
      <c r="F43" s="63"/>
      <c r="G43" s="63"/>
      <c r="H43" s="63"/>
      <c r="I43" s="63"/>
      <c r="J43" s="63"/>
      <c r="K43" s="63"/>
      <c r="L43" s="63"/>
      <c r="M43" s="63"/>
    </row>
    <row r="44" spans="1:23" s="57" customFormat="1" ht="12.75" customHeight="1" x14ac:dyDescent="0.25">
      <c r="A44" s="29" t="s">
        <v>84</v>
      </c>
      <c r="B44" s="29"/>
      <c r="C44" s="29"/>
      <c r="D44" s="29"/>
      <c r="E44" s="61"/>
      <c r="F44" s="61"/>
      <c r="G44" s="61"/>
      <c r="H44" s="61"/>
      <c r="I44" s="61"/>
      <c r="J44" s="61"/>
      <c r="K44" s="61"/>
      <c r="L44" s="61"/>
      <c r="M44" s="61"/>
    </row>
    <row r="45" spans="1:23" s="57" customFormat="1" ht="12" customHeight="1" x14ac:dyDescent="0.25">
      <c r="A45" s="55" t="s">
        <v>92</v>
      </c>
      <c r="B45" s="55"/>
      <c r="C45" s="55"/>
      <c r="D45" s="55"/>
      <c r="E45" s="55"/>
      <c r="F45" s="55"/>
      <c r="G45" s="55"/>
      <c r="H45" s="56"/>
      <c r="I45" s="56"/>
      <c r="J45" s="61"/>
      <c r="K45" s="62"/>
      <c r="L45" s="61"/>
      <c r="M45" s="61"/>
    </row>
    <row r="46" spans="1:23" s="57" customFormat="1" ht="12.75" customHeight="1" x14ac:dyDescent="0.2">
      <c r="A46" s="58" t="s">
        <v>93</v>
      </c>
      <c r="B46" s="58"/>
      <c r="C46" s="58"/>
      <c r="D46" s="58"/>
      <c r="E46" s="58"/>
      <c r="F46" s="58"/>
      <c r="G46" s="58"/>
      <c r="H46" s="59"/>
      <c r="I46" s="59"/>
      <c r="J46" s="59"/>
      <c r="K46" s="59"/>
      <c r="L46" s="59"/>
      <c r="M46" s="59"/>
    </row>
    <row r="47" spans="1:23" s="57" customFormat="1" ht="12.75" customHeight="1" x14ac:dyDescent="0.25">
      <c r="A47" s="55" t="s">
        <v>85</v>
      </c>
      <c r="B47" s="55"/>
      <c r="C47" s="55"/>
      <c r="D47" s="55"/>
      <c r="E47" s="55"/>
      <c r="F47" s="55"/>
      <c r="G47" s="55"/>
      <c r="H47" s="60"/>
      <c r="I47" s="60"/>
      <c r="J47" s="60"/>
      <c r="K47" s="60"/>
      <c r="L47" s="60"/>
      <c r="M47" s="60"/>
    </row>
    <row r="48" spans="1:23" ht="12.75" customHeight="1" x14ac:dyDescent="0.2"/>
    <row r="49" ht="17.149999999999999" customHeight="1" x14ac:dyDescent="0.2"/>
    <row r="50" ht="17.149999999999999" customHeight="1" x14ac:dyDescent="0.2"/>
    <row r="51" ht="17.149999999999999" customHeight="1" x14ac:dyDescent="0.2"/>
    <row r="52" ht="17.149999999999999" customHeight="1" x14ac:dyDescent="0.2"/>
    <row r="53" ht="17.149999999999999" customHeight="1" x14ac:dyDescent="0.2"/>
    <row r="54" ht="17.149999999999999" customHeight="1" x14ac:dyDescent="0.2"/>
    <row r="55" ht="17.149999999999999" customHeight="1" x14ac:dyDescent="0.2"/>
    <row r="56" ht="17.149999999999999" customHeight="1" x14ac:dyDescent="0.2"/>
    <row r="57" ht="17.149999999999999" customHeight="1" x14ac:dyDescent="0.2"/>
    <row r="58" ht="17.149999999999999" customHeight="1" x14ac:dyDescent="0.2"/>
    <row r="59" ht="17.149999999999999" customHeight="1" x14ac:dyDescent="0.2"/>
    <row r="60" ht="17.149999999999999" customHeight="1" x14ac:dyDescent="0.2"/>
    <row r="61" ht="17.149999999999999" customHeight="1" x14ac:dyDescent="0.2"/>
    <row r="62" ht="17.149999999999999" customHeight="1" x14ac:dyDescent="0.2"/>
    <row r="63" ht="17.149999999999999" customHeight="1" x14ac:dyDescent="0.2"/>
    <row r="64" ht="17.149999999999999" customHeight="1" x14ac:dyDescent="0.2"/>
    <row r="65" ht="17.149999999999999" customHeight="1" x14ac:dyDescent="0.2"/>
    <row r="66" ht="17.149999999999999" customHeight="1" x14ac:dyDescent="0.2"/>
    <row r="67" ht="17.149999999999999" customHeight="1" x14ac:dyDescent="0.2"/>
    <row r="68" ht="17.149999999999999" customHeight="1" x14ac:dyDescent="0.2"/>
    <row r="69" ht="17.149999999999999" customHeight="1" x14ac:dyDescent="0.2"/>
    <row r="70" ht="17.149999999999999" customHeight="1" x14ac:dyDescent="0.2"/>
    <row r="71" ht="17.149999999999999" customHeight="1" x14ac:dyDescent="0.2"/>
    <row r="72" ht="17.149999999999999" customHeight="1" x14ac:dyDescent="0.2"/>
  </sheetData>
  <mergeCells count="20">
    <mergeCell ref="A3:M3"/>
    <mergeCell ref="A5:A6"/>
    <mergeCell ref="B5:D5"/>
    <mergeCell ref="E5:G5"/>
    <mergeCell ref="H5:I5"/>
    <mergeCell ref="J5:K5"/>
    <mergeCell ref="L5:M5"/>
    <mergeCell ref="C6:D6"/>
    <mergeCell ref="F6:G6"/>
    <mergeCell ref="A41:M42"/>
    <mergeCell ref="A26:M26"/>
    <mergeCell ref="A27:M27"/>
    <mergeCell ref="O27:W35"/>
    <mergeCell ref="A28:L28"/>
    <mergeCell ref="A29:L29"/>
    <mergeCell ref="A30:M30"/>
    <mergeCell ref="A32:M32"/>
    <mergeCell ref="A33:M33"/>
    <mergeCell ref="A34:M34"/>
    <mergeCell ref="A35:M35"/>
  </mergeCells>
  <hyperlinks>
    <hyperlink ref="A45" r:id="rId1" xr:uid="{7F86E8A7-BA54-4071-987D-45A2A1CB8FFD}"/>
    <hyperlink ref="A47" r:id="rId2" xr:uid="{87D5C9B6-303F-4D86-86B7-CE0FDBD43949}"/>
    <hyperlink ref="A46" r:id="rId3" xr:uid="{2811589C-539B-4F56-96D6-0DF3AB1E4D8D}"/>
    <hyperlink ref="A38" r:id="rId4" xr:uid="{3FF80190-3F42-49DD-9120-6C6622A406E6}"/>
    <hyperlink ref="A39" r:id="rId5" xr:uid="{58B54F12-4D9F-47A6-ADDB-8C9F2A791F9A}"/>
    <hyperlink ref="A40" r:id="rId6" xr:uid="{62213F7D-8F40-4457-B454-15185FFB6CE4}"/>
    <hyperlink ref="A41:M42" r:id="rId7" display="População empregada (Série 2021 - N.º) por Local de residência (NUTS - 2013), Sexo, Grupo etário e Nível de escolaridade mais elevado completo; Anual" xr:uid="{57CACA9A-1626-4627-84A2-3E3A9B2BC997}"/>
    <hyperlink ref="A1" location="Índice!A1" display="Voltar ao índice" xr:uid="{FABBC112-D589-416A-887C-329A9962A1A2}"/>
  </hyperlinks>
  <pageMargins left="0.32" right="0.19685039370078741" top="0.31496062992125984" bottom="0.39370078740157483" header="0" footer="0"/>
  <pageSetup paperSize="9" orientation="portrait" verticalDpi="2400" r:id="rId8"/>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30F45-E768-451B-8435-833A195C02D1}">
  <dimension ref="A1:I42"/>
  <sheetViews>
    <sheetView zoomScaleNormal="100" workbookViewId="0"/>
  </sheetViews>
  <sheetFormatPr defaultColWidth="9.1796875" defaultRowHeight="12.5" x14ac:dyDescent="0.25"/>
  <cols>
    <col min="1" max="1" width="3.81640625" style="569" customWidth="1"/>
    <col min="2" max="2" width="30.54296875" style="569" customWidth="1"/>
    <col min="3" max="16384" width="9.1796875" style="569"/>
  </cols>
  <sheetData>
    <row r="1" spans="1:9" ht="13" x14ac:dyDescent="0.3">
      <c r="A1" s="407" t="s">
        <v>371</v>
      </c>
      <c r="B1" s="443"/>
      <c r="C1" s="443"/>
      <c r="D1" s="443"/>
      <c r="E1" s="443"/>
      <c r="F1" s="443"/>
      <c r="G1" s="443"/>
      <c r="H1" s="443"/>
      <c r="I1" s="443"/>
    </row>
    <row r="2" spans="1:9" x14ac:dyDescent="0.25">
      <c r="A2" s="2688" t="s">
        <v>915</v>
      </c>
      <c r="B2" s="2688"/>
      <c r="C2" s="2688"/>
      <c r="D2" s="2688"/>
      <c r="E2" s="2688"/>
      <c r="F2" s="2688"/>
      <c r="G2" s="2688"/>
      <c r="H2" s="455"/>
      <c r="I2" s="443"/>
    </row>
    <row r="3" spans="1:9" ht="21.75" customHeight="1" x14ac:dyDescent="0.25">
      <c r="A3" s="2634" t="s">
        <v>2238</v>
      </c>
      <c r="B3" s="2634"/>
      <c r="C3" s="2634"/>
      <c r="D3" s="2634"/>
      <c r="E3" s="2634"/>
      <c r="F3" s="2634"/>
      <c r="G3" s="2634"/>
      <c r="H3" s="2634"/>
      <c r="I3" s="443"/>
    </row>
    <row r="4" spans="1:9" x14ac:dyDescent="0.25">
      <c r="A4" s="2629">
        <v>2022</v>
      </c>
      <c r="B4" s="2679"/>
      <c r="C4" s="944"/>
      <c r="D4" s="951"/>
      <c r="E4" s="959"/>
      <c r="F4" s="933"/>
      <c r="G4" s="933"/>
      <c r="H4" s="953" t="s">
        <v>510</v>
      </c>
      <c r="I4" s="443"/>
    </row>
    <row r="5" spans="1:9" ht="15" customHeight="1" x14ac:dyDescent="0.25">
      <c r="A5" s="2641" t="s">
        <v>813</v>
      </c>
      <c r="B5" s="2637"/>
      <c r="C5" s="2647" t="s">
        <v>916</v>
      </c>
      <c r="D5" s="2677"/>
      <c r="E5" s="2677"/>
      <c r="F5" s="2677"/>
      <c r="G5" s="2660"/>
      <c r="H5" s="2660"/>
      <c r="I5" s="443"/>
    </row>
    <row r="6" spans="1:9" ht="21" customHeight="1" x14ac:dyDescent="0.25">
      <c r="A6" s="2642"/>
      <c r="B6" s="2638"/>
      <c r="C6" s="2639" t="s">
        <v>922</v>
      </c>
      <c r="D6" s="2639" t="s">
        <v>923</v>
      </c>
      <c r="E6" s="2639" t="s">
        <v>924</v>
      </c>
      <c r="F6" s="2639" t="s">
        <v>925</v>
      </c>
      <c r="G6" s="2686" t="s">
        <v>926</v>
      </c>
      <c r="H6" s="2686" t="s">
        <v>927</v>
      </c>
      <c r="I6" s="443"/>
    </row>
    <row r="7" spans="1:9" ht="21" customHeight="1" x14ac:dyDescent="0.25">
      <c r="A7" s="2642"/>
      <c r="B7" s="2638"/>
      <c r="C7" s="2644"/>
      <c r="D7" s="2644"/>
      <c r="E7" s="2640"/>
      <c r="F7" s="2640"/>
      <c r="G7" s="2687"/>
      <c r="H7" s="2687"/>
      <c r="I7" s="443"/>
    </row>
    <row r="8" spans="1:9" ht="6.75" customHeight="1" x14ac:dyDescent="0.25">
      <c r="A8" s="934"/>
      <c r="B8" s="934"/>
      <c r="C8" s="944"/>
      <c r="D8" s="944"/>
      <c r="E8" s="944"/>
      <c r="F8" s="944"/>
      <c r="G8" s="934"/>
      <c r="H8" s="933"/>
      <c r="I8" s="443"/>
    </row>
    <row r="9" spans="1:9" x14ac:dyDescent="0.25">
      <c r="A9" s="421" t="s">
        <v>0</v>
      </c>
      <c r="B9" s="963"/>
      <c r="C9" s="421">
        <v>191</v>
      </c>
      <c r="D9" s="421">
        <v>258</v>
      </c>
      <c r="E9" s="421">
        <v>152</v>
      </c>
      <c r="F9" s="421">
        <v>381</v>
      </c>
      <c r="G9" s="421">
        <v>35</v>
      </c>
      <c r="H9" s="421">
        <v>4</v>
      </c>
      <c r="I9" s="443"/>
    </row>
    <row r="10" spans="1:9" ht="6.75" customHeight="1" x14ac:dyDescent="0.25">
      <c r="A10" s="421"/>
      <c r="B10" s="421"/>
      <c r="C10" s="421"/>
      <c r="D10" s="421"/>
      <c r="E10" s="421"/>
      <c r="F10" s="421"/>
      <c r="G10" s="421"/>
      <c r="H10" s="421"/>
      <c r="I10" s="443"/>
    </row>
    <row r="11" spans="1:9" x14ac:dyDescent="0.25">
      <c r="A11" s="934"/>
      <c r="B11" s="934" t="s">
        <v>820</v>
      </c>
      <c r="C11" s="934">
        <v>45</v>
      </c>
      <c r="D11" s="934">
        <v>59</v>
      </c>
      <c r="E11" s="934">
        <v>40</v>
      </c>
      <c r="F11" s="934">
        <v>80</v>
      </c>
      <c r="G11" s="934">
        <v>4</v>
      </c>
      <c r="H11" s="934">
        <v>1</v>
      </c>
      <c r="I11" s="443"/>
    </row>
    <row r="12" spans="1:9" x14ac:dyDescent="0.25">
      <c r="A12" s="934"/>
      <c r="B12" s="934" t="s">
        <v>821</v>
      </c>
      <c r="C12" s="934">
        <v>18</v>
      </c>
      <c r="D12" s="934">
        <v>23</v>
      </c>
      <c r="E12" s="934">
        <v>12</v>
      </c>
      <c r="F12" s="934">
        <v>32</v>
      </c>
      <c r="G12" s="934">
        <v>4</v>
      </c>
      <c r="H12" s="934">
        <v>1</v>
      </c>
      <c r="I12" s="443"/>
    </row>
    <row r="13" spans="1:9" x14ac:dyDescent="0.25">
      <c r="A13" s="934"/>
      <c r="B13" s="431" t="s">
        <v>822</v>
      </c>
      <c r="C13" s="934">
        <v>6</v>
      </c>
      <c r="D13" s="934">
        <v>8</v>
      </c>
      <c r="E13" s="934">
        <v>6</v>
      </c>
      <c r="F13" s="934">
        <v>9</v>
      </c>
      <c r="G13" s="934">
        <v>3</v>
      </c>
      <c r="H13" s="934">
        <v>0</v>
      </c>
      <c r="I13" s="443"/>
    </row>
    <row r="14" spans="1:9" x14ac:dyDescent="0.25">
      <c r="A14" s="934"/>
      <c r="B14" s="431" t="s">
        <v>823</v>
      </c>
      <c r="C14" s="934">
        <v>19</v>
      </c>
      <c r="D14" s="934">
        <v>18</v>
      </c>
      <c r="E14" s="934">
        <v>3</v>
      </c>
      <c r="F14" s="934">
        <v>23</v>
      </c>
      <c r="G14" s="934">
        <v>2</v>
      </c>
      <c r="H14" s="934">
        <v>1</v>
      </c>
      <c r="I14" s="443"/>
    </row>
    <row r="15" spans="1:9" x14ac:dyDescent="0.25">
      <c r="A15" s="934"/>
      <c r="B15" s="431" t="s">
        <v>824</v>
      </c>
      <c r="C15" s="934">
        <v>22</v>
      </c>
      <c r="D15" s="934">
        <v>36</v>
      </c>
      <c r="E15" s="934">
        <v>25</v>
      </c>
      <c r="F15" s="934">
        <v>54</v>
      </c>
      <c r="G15" s="934">
        <v>3</v>
      </c>
      <c r="H15" s="934">
        <v>0</v>
      </c>
      <c r="I15" s="443"/>
    </row>
    <row r="16" spans="1:9" x14ac:dyDescent="0.25">
      <c r="A16" s="934"/>
      <c r="B16" s="431" t="s">
        <v>825</v>
      </c>
      <c r="C16" s="934">
        <v>20</v>
      </c>
      <c r="D16" s="934">
        <v>31</v>
      </c>
      <c r="E16" s="934">
        <v>18</v>
      </c>
      <c r="F16" s="934">
        <v>52</v>
      </c>
      <c r="G16" s="934">
        <v>6</v>
      </c>
      <c r="H16" s="934">
        <v>1</v>
      </c>
      <c r="I16" s="443"/>
    </row>
    <row r="17" spans="1:9" x14ac:dyDescent="0.25">
      <c r="A17" s="934"/>
      <c r="B17" s="431" t="s">
        <v>826</v>
      </c>
      <c r="C17" s="934">
        <v>24</v>
      </c>
      <c r="D17" s="934">
        <v>22</v>
      </c>
      <c r="E17" s="934">
        <v>18</v>
      </c>
      <c r="F17" s="934">
        <v>48</v>
      </c>
      <c r="G17" s="934">
        <v>5</v>
      </c>
      <c r="H17" s="934">
        <v>0</v>
      </c>
      <c r="I17" s="443"/>
    </row>
    <row r="18" spans="1:9" x14ac:dyDescent="0.25">
      <c r="A18" s="934"/>
      <c r="B18" s="431" t="s">
        <v>827</v>
      </c>
      <c r="C18" s="934">
        <v>28</v>
      </c>
      <c r="D18" s="934">
        <v>43</v>
      </c>
      <c r="E18" s="934">
        <v>18</v>
      </c>
      <c r="F18" s="934">
        <v>61</v>
      </c>
      <c r="G18" s="934">
        <v>5</v>
      </c>
      <c r="H18" s="934">
        <v>0</v>
      </c>
      <c r="I18" s="443"/>
    </row>
    <row r="19" spans="1:9" x14ac:dyDescent="0.25">
      <c r="A19" s="934"/>
      <c r="B19" s="431" t="s">
        <v>828</v>
      </c>
      <c r="C19" s="934">
        <v>6</v>
      </c>
      <c r="D19" s="934">
        <v>11</v>
      </c>
      <c r="E19" s="934">
        <v>6</v>
      </c>
      <c r="F19" s="934">
        <v>13</v>
      </c>
      <c r="G19" s="934">
        <v>2</v>
      </c>
      <c r="H19" s="934">
        <v>0</v>
      </c>
      <c r="I19" s="443"/>
    </row>
    <row r="20" spans="1:9" x14ac:dyDescent="0.25">
      <c r="A20" s="934"/>
      <c r="B20" s="934" t="s">
        <v>829</v>
      </c>
      <c r="C20" s="934">
        <v>3</v>
      </c>
      <c r="D20" s="934">
        <v>7</v>
      </c>
      <c r="E20" s="934">
        <v>6</v>
      </c>
      <c r="F20" s="934">
        <v>9</v>
      </c>
      <c r="G20" s="934">
        <v>1</v>
      </c>
      <c r="H20" s="934">
        <v>0</v>
      </c>
      <c r="I20" s="443"/>
    </row>
    <row r="21" spans="1:9" ht="6.75" customHeight="1" thickBot="1" x14ac:dyDescent="0.3">
      <c r="A21" s="968"/>
      <c r="B21" s="968"/>
      <c r="C21" s="970"/>
      <c r="D21" s="970"/>
      <c r="E21" s="970"/>
      <c r="F21" s="970"/>
      <c r="G21" s="970"/>
      <c r="H21" s="970"/>
      <c r="I21" s="443"/>
    </row>
    <row r="22" spans="1:9" ht="13" thickTop="1" x14ac:dyDescent="0.25">
      <c r="A22" s="2628" t="s">
        <v>928</v>
      </c>
      <c r="B22" s="2628"/>
      <c r="C22" s="2628"/>
      <c r="D22" s="2628"/>
      <c r="E22" s="2628"/>
      <c r="F22" s="934"/>
      <c r="G22" s="934"/>
      <c r="H22" s="933"/>
      <c r="I22" s="443"/>
    </row>
    <row r="23" spans="1:9" x14ac:dyDescent="0.25">
      <c r="A23" s="2633" t="s">
        <v>830</v>
      </c>
      <c r="B23" s="2633"/>
      <c r="C23" s="2633"/>
      <c r="D23" s="2633"/>
      <c r="E23" s="2633"/>
      <c r="F23" s="455"/>
      <c r="G23" s="1012"/>
      <c r="H23" s="455"/>
      <c r="I23" s="443"/>
    </row>
    <row r="24" spans="1:9" x14ac:dyDescent="0.25">
      <c r="A24" s="443"/>
      <c r="B24" s="443"/>
      <c r="C24" s="443"/>
      <c r="D24" s="443"/>
      <c r="E24" s="443"/>
      <c r="F24" s="443"/>
      <c r="G24" s="443"/>
      <c r="H24" s="443"/>
      <c r="I24" s="443"/>
    </row>
    <row r="25" spans="1:9" x14ac:dyDescent="0.25">
      <c r="A25" s="443"/>
      <c r="B25" s="443"/>
      <c r="C25" s="443"/>
      <c r="D25" s="443"/>
      <c r="E25" s="443"/>
      <c r="F25" s="443"/>
      <c r="G25" s="443"/>
      <c r="H25" s="443"/>
      <c r="I25" s="443"/>
    </row>
    <row r="26" spans="1:9" x14ac:dyDescent="0.25">
      <c r="A26" s="443"/>
      <c r="B26" s="443"/>
      <c r="C26" s="443"/>
      <c r="D26" s="443"/>
      <c r="E26" s="443"/>
      <c r="F26" s="443"/>
      <c r="G26" s="443"/>
      <c r="H26" s="443"/>
      <c r="I26" s="443"/>
    </row>
    <row r="27" spans="1:9" x14ac:dyDescent="0.25">
      <c r="A27" s="443"/>
      <c r="B27" s="443"/>
      <c r="C27" s="443"/>
      <c r="D27" s="443"/>
      <c r="E27" s="443"/>
      <c r="F27" s="443"/>
      <c r="G27" s="443"/>
      <c r="H27" s="443"/>
      <c r="I27" s="443"/>
    </row>
    <row r="28" spans="1:9" x14ac:dyDescent="0.25">
      <c r="A28" s="443"/>
      <c r="B28" s="443"/>
      <c r="C28" s="443"/>
      <c r="D28" s="443"/>
      <c r="E28" s="443"/>
      <c r="F28" s="443"/>
      <c r="G28" s="443"/>
      <c r="H28" s="443"/>
      <c r="I28" s="443"/>
    </row>
    <row r="29" spans="1:9" x14ac:dyDescent="0.25">
      <c r="A29" s="443"/>
      <c r="B29" s="443"/>
      <c r="C29" s="443"/>
      <c r="D29" s="443"/>
      <c r="E29" s="443"/>
      <c r="F29" s="443"/>
      <c r="G29" s="443"/>
      <c r="H29" s="443"/>
      <c r="I29" s="443"/>
    </row>
    <row r="30" spans="1:9" x14ac:dyDescent="0.25">
      <c r="A30" s="443"/>
      <c r="B30" s="443"/>
      <c r="C30" s="443"/>
      <c r="D30" s="443"/>
      <c r="E30" s="443"/>
      <c r="F30" s="443"/>
      <c r="G30" s="443"/>
      <c r="H30" s="443"/>
      <c r="I30" s="443"/>
    </row>
    <row r="31" spans="1:9" x14ac:dyDescent="0.25">
      <c r="A31" s="443"/>
      <c r="B31" s="443"/>
      <c r="C31" s="443"/>
      <c r="D31" s="443"/>
      <c r="E31" s="443"/>
      <c r="F31" s="443"/>
      <c r="G31" s="443"/>
      <c r="H31" s="443"/>
      <c r="I31" s="443"/>
    </row>
    <row r="32" spans="1:9" x14ac:dyDescent="0.25">
      <c r="A32" s="443"/>
      <c r="B32" s="443"/>
      <c r="C32" s="443"/>
      <c r="D32" s="443"/>
      <c r="E32" s="443"/>
      <c r="F32" s="443"/>
      <c r="G32" s="443"/>
      <c r="H32" s="443"/>
      <c r="I32" s="443"/>
    </row>
    <row r="33" spans="1:9" x14ac:dyDescent="0.25">
      <c r="A33" s="443"/>
      <c r="B33" s="443"/>
      <c r="C33" s="443"/>
      <c r="D33" s="443"/>
      <c r="E33" s="443"/>
      <c r="F33" s="443"/>
      <c r="G33" s="443"/>
      <c r="H33" s="443"/>
      <c r="I33" s="443"/>
    </row>
    <row r="34" spans="1:9" x14ac:dyDescent="0.25">
      <c r="A34" s="443"/>
      <c r="B34" s="443"/>
      <c r="C34" s="443"/>
      <c r="D34" s="443"/>
      <c r="E34" s="443"/>
      <c r="F34" s="443"/>
      <c r="G34" s="443"/>
      <c r="H34" s="443"/>
      <c r="I34" s="443"/>
    </row>
    <row r="35" spans="1:9" x14ac:dyDescent="0.25">
      <c r="A35" s="443"/>
      <c r="B35" s="443"/>
      <c r="C35" s="443"/>
      <c r="D35" s="443"/>
      <c r="E35" s="443"/>
      <c r="F35" s="443"/>
      <c r="G35" s="443"/>
      <c r="H35" s="443"/>
      <c r="I35" s="443"/>
    </row>
    <row r="36" spans="1:9" x14ac:dyDescent="0.25">
      <c r="A36" s="443"/>
      <c r="B36" s="443"/>
      <c r="C36" s="443"/>
      <c r="D36" s="443"/>
      <c r="E36" s="443"/>
      <c r="F36" s="443"/>
      <c r="G36" s="443"/>
      <c r="H36" s="443"/>
      <c r="I36" s="443"/>
    </row>
    <row r="37" spans="1:9" x14ac:dyDescent="0.25">
      <c r="A37" s="443"/>
      <c r="B37" s="443"/>
      <c r="C37" s="443"/>
      <c r="D37" s="443"/>
      <c r="E37" s="443"/>
      <c r="F37" s="443"/>
      <c r="G37" s="443"/>
      <c r="H37" s="443"/>
      <c r="I37" s="443"/>
    </row>
    <row r="38" spans="1:9" x14ac:dyDescent="0.25">
      <c r="A38" s="443"/>
      <c r="B38" s="443"/>
      <c r="C38" s="443"/>
      <c r="D38" s="443"/>
      <c r="E38" s="443"/>
      <c r="F38" s="443"/>
      <c r="G38" s="443"/>
      <c r="H38" s="443"/>
      <c r="I38" s="443"/>
    </row>
    <row r="39" spans="1:9" x14ac:dyDescent="0.25">
      <c r="A39" s="443"/>
      <c r="B39" s="443"/>
      <c r="C39" s="443"/>
      <c r="D39" s="443"/>
      <c r="E39" s="443"/>
      <c r="F39" s="443"/>
      <c r="G39" s="443"/>
      <c r="H39" s="443"/>
      <c r="I39" s="443"/>
    </row>
    <row r="40" spans="1:9" x14ac:dyDescent="0.25">
      <c r="A40" s="443"/>
      <c r="B40" s="443"/>
      <c r="C40" s="443"/>
      <c r="D40" s="443"/>
      <c r="E40" s="443"/>
      <c r="F40" s="443"/>
      <c r="G40" s="443"/>
      <c r="H40" s="443"/>
      <c r="I40" s="443"/>
    </row>
    <row r="41" spans="1:9" x14ac:dyDescent="0.25">
      <c r="A41" s="443"/>
      <c r="B41" s="443"/>
      <c r="C41" s="443"/>
      <c r="D41" s="443"/>
      <c r="E41" s="443"/>
      <c r="F41" s="443"/>
      <c r="G41" s="443"/>
      <c r="H41" s="443"/>
      <c r="I41" s="443"/>
    </row>
    <row r="42" spans="1:9" x14ac:dyDescent="0.25">
      <c r="A42" s="443"/>
      <c r="B42" s="443"/>
      <c r="C42" s="443"/>
      <c r="D42" s="443"/>
      <c r="E42" s="443"/>
      <c r="F42" s="443"/>
      <c r="G42" s="443"/>
      <c r="H42" s="443"/>
      <c r="I42" s="443"/>
    </row>
  </sheetData>
  <mergeCells count="13">
    <mergeCell ref="H6:H7"/>
    <mergeCell ref="A22:E22"/>
    <mergeCell ref="A23:E23"/>
    <mergeCell ref="A2:G2"/>
    <mergeCell ref="A3:H3"/>
    <mergeCell ref="A4:B4"/>
    <mergeCell ref="A5:B7"/>
    <mergeCell ref="C5:H5"/>
    <mergeCell ref="C6:C7"/>
    <mergeCell ref="D6:D7"/>
    <mergeCell ref="E6:E7"/>
    <mergeCell ref="F6:F7"/>
    <mergeCell ref="G6:G7"/>
  </mergeCells>
  <hyperlinks>
    <hyperlink ref="A1" location="Índice!A1" display="Voltar ao índice" xr:uid="{B17FB226-C023-4431-B51E-EFB869C4B002}"/>
  </hyperlink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C6F10-5B08-4CCB-8CAE-E8FF85730412}">
  <dimension ref="A1:M23"/>
  <sheetViews>
    <sheetView zoomScaleNormal="100" workbookViewId="0"/>
  </sheetViews>
  <sheetFormatPr defaultColWidth="7.81640625" defaultRowHeight="10.5" x14ac:dyDescent="0.25"/>
  <cols>
    <col min="1" max="1" width="3.1796875" style="933" customWidth="1"/>
    <col min="2" max="2" width="26.81640625" style="933" customWidth="1"/>
    <col min="3" max="3" width="9.54296875" style="933" customWidth="1"/>
    <col min="4" max="4" width="9.26953125" style="933" customWidth="1"/>
    <col min="5" max="5" width="8.1796875" style="933" customWidth="1"/>
    <col min="6" max="6" width="10" style="933" customWidth="1"/>
    <col min="7" max="7" width="10.7265625" style="933" customWidth="1"/>
    <col min="8" max="8" width="9.453125" style="933" customWidth="1"/>
    <col min="9" max="9" width="6.81640625" style="933" customWidth="1"/>
    <col min="10" max="10" width="5" style="933" customWidth="1"/>
    <col min="11" max="11" width="8" style="933" customWidth="1"/>
    <col min="12" max="16384" width="7.81640625" style="933"/>
  </cols>
  <sheetData>
    <row r="1" spans="1:13" ht="13" x14ac:dyDescent="0.3">
      <c r="A1" s="407" t="s">
        <v>371</v>
      </c>
    </row>
    <row r="2" spans="1:13" ht="12.75" customHeight="1" x14ac:dyDescent="0.25">
      <c r="A2" s="2624" t="s">
        <v>929</v>
      </c>
      <c r="B2" s="2624"/>
      <c r="C2" s="2624"/>
      <c r="D2" s="2624"/>
      <c r="E2" s="2624"/>
      <c r="F2" s="2624"/>
    </row>
    <row r="3" spans="1:13" ht="21.75" customHeight="1" x14ac:dyDescent="0.25">
      <c r="A3" s="2634" t="s">
        <v>930</v>
      </c>
      <c r="B3" s="2634"/>
      <c r="C3" s="2634"/>
      <c r="D3" s="2634"/>
      <c r="E3" s="2634"/>
      <c r="F3" s="2634"/>
      <c r="G3" s="2634"/>
      <c r="H3" s="2634"/>
      <c r="J3" s="934"/>
      <c r="K3" s="1062"/>
    </row>
    <row r="4" spans="1:13" ht="13" customHeight="1" x14ac:dyDescent="0.25">
      <c r="A4" s="2629">
        <v>2022</v>
      </c>
      <c r="B4" s="2679"/>
      <c r="C4" s="944"/>
      <c r="D4" s="951"/>
      <c r="E4" s="959"/>
      <c r="F4" s="953"/>
      <c r="H4" s="953" t="s">
        <v>510</v>
      </c>
    </row>
    <row r="5" spans="1:13" ht="25" customHeight="1" x14ac:dyDescent="0.25">
      <c r="A5" s="2641" t="s">
        <v>813</v>
      </c>
      <c r="B5" s="2637"/>
      <c r="C5" s="2627" t="s">
        <v>931</v>
      </c>
      <c r="D5" s="2626"/>
      <c r="E5" s="2682"/>
      <c r="F5" s="2657" t="s">
        <v>932</v>
      </c>
      <c r="G5" s="2641"/>
      <c r="H5" s="2641"/>
      <c r="I5" s="962"/>
    </row>
    <row r="6" spans="1:13" ht="25" customHeight="1" x14ac:dyDescent="0.25">
      <c r="A6" s="2680"/>
      <c r="B6" s="2681"/>
      <c r="C6" s="1039" t="s">
        <v>0</v>
      </c>
      <c r="D6" s="1040" t="s">
        <v>851</v>
      </c>
      <c r="E6" s="1040" t="s">
        <v>852</v>
      </c>
      <c r="F6" s="1040" t="s">
        <v>0</v>
      </c>
      <c r="G6" s="1040" t="s">
        <v>851</v>
      </c>
      <c r="H6" s="1040" t="s">
        <v>852</v>
      </c>
      <c r="I6" s="421"/>
      <c r="J6" s="421"/>
    </row>
    <row r="7" spans="1:13" s="455" customFormat="1" ht="6.75" customHeight="1" x14ac:dyDescent="0.25">
      <c r="A7" s="985"/>
      <c r="B7" s="985"/>
      <c r="C7" s="986"/>
      <c r="D7" s="986"/>
      <c r="E7" s="986"/>
      <c r="F7" s="986"/>
      <c r="G7" s="986"/>
      <c r="H7" s="986"/>
      <c r="I7" s="904"/>
      <c r="J7" s="904"/>
    </row>
    <row r="8" spans="1:13" s="421" customFormat="1" ht="15.75" customHeight="1" x14ac:dyDescent="0.25">
      <c r="A8" s="421" t="s">
        <v>0</v>
      </c>
      <c r="B8" s="963"/>
      <c r="C8" s="992">
        <v>424</v>
      </c>
      <c r="D8" s="992">
        <v>336</v>
      </c>
      <c r="E8" s="992">
        <v>88</v>
      </c>
      <c r="F8" s="992">
        <v>336</v>
      </c>
      <c r="G8" s="992">
        <v>186</v>
      </c>
      <c r="H8" s="992">
        <v>150</v>
      </c>
      <c r="I8" s="993"/>
      <c r="J8" s="993"/>
      <c r="K8" s="993"/>
      <c r="L8" s="993"/>
      <c r="M8" s="993"/>
    </row>
    <row r="9" spans="1:13" s="421" customFormat="1" ht="6.75" customHeight="1" x14ac:dyDescent="0.25">
      <c r="K9" s="993"/>
      <c r="L9" s="993"/>
    </row>
    <row r="10" spans="1:13" s="934" customFormat="1" ht="15" customHeight="1" x14ac:dyDescent="0.25">
      <c r="B10" s="934" t="s">
        <v>820</v>
      </c>
      <c r="C10" s="993">
        <v>85</v>
      </c>
      <c r="D10" s="995">
        <v>72</v>
      </c>
      <c r="E10" s="995">
        <v>13</v>
      </c>
      <c r="F10" s="993">
        <v>72</v>
      </c>
      <c r="G10" s="995">
        <v>41</v>
      </c>
      <c r="H10" s="995">
        <v>31</v>
      </c>
      <c r="I10" s="993"/>
      <c r="J10" s="993"/>
      <c r="K10" s="993"/>
      <c r="L10" s="993"/>
      <c r="M10" s="993"/>
    </row>
    <row r="11" spans="1:13" s="934" customFormat="1" ht="15" customHeight="1" x14ac:dyDescent="0.25">
      <c r="B11" s="934" t="s">
        <v>821</v>
      </c>
      <c r="C11" s="993">
        <v>37</v>
      </c>
      <c r="D11" s="994">
        <v>28</v>
      </c>
      <c r="E11" s="994">
        <v>9</v>
      </c>
      <c r="F11" s="993">
        <v>28</v>
      </c>
      <c r="G11" s="994">
        <v>13</v>
      </c>
      <c r="H11" s="994">
        <v>15</v>
      </c>
      <c r="I11" s="993"/>
      <c r="J11" s="993"/>
      <c r="K11" s="993"/>
      <c r="L11" s="993"/>
      <c r="M11" s="993"/>
    </row>
    <row r="12" spans="1:13" s="934" customFormat="1" ht="21" x14ac:dyDescent="0.25">
      <c r="B12" s="950" t="s">
        <v>933</v>
      </c>
      <c r="C12" s="1032">
        <v>10</v>
      </c>
      <c r="D12" s="1033">
        <v>8</v>
      </c>
      <c r="E12" s="1033">
        <v>2</v>
      </c>
      <c r="F12" s="1032">
        <v>8</v>
      </c>
      <c r="G12" s="1033">
        <v>5</v>
      </c>
      <c r="H12" s="1033">
        <v>3</v>
      </c>
      <c r="I12" s="993"/>
      <c r="J12" s="993"/>
      <c r="K12" s="993"/>
      <c r="L12" s="993"/>
      <c r="M12" s="993"/>
    </row>
    <row r="13" spans="1:13" s="934" customFormat="1" ht="15" customHeight="1" x14ac:dyDescent="0.25">
      <c r="B13" s="431" t="s">
        <v>823</v>
      </c>
      <c r="C13" s="993">
        <v>27</v>
      </c>
      <c r="D13" s="994">
        <v>23</v>
      </c>
      <c r="E13" s="994">
        <v>4</v>
      </c>
      <c r="F13" s="993">
        <v>23</v>
      </c>
      <c r="G13" s="994">
        <v>16</v>
      </c>
      <c r="H13" s="994">
        <v>7</v>
      </c>
      <c r="I13" s="993"/>
      <c r="J13" s="993"/>
      <c r="K13" s="993"/>
      <c r="L13" s="993"/>
      <c r="M13" s="993"/>
    </row>
    <row r="14" spans="1:13" s="934" customFormat="1" ht="15" customHeight="1" x14ac:dyDescent="0.25">
      <c r="B14" s="431" t="s">
        <v>824</v>
      </c>
      <c r="C14" s="993">
        <v>60</v>
      </c>
      <c r="D14" s="994">
        <v>46</v>
      </c>
      <c r="E14" s="994">
        <v>14</v>
      </c>
      <c r="F14" s="993">
        <v>46</v>
      </c>
      <c r="G14" s="994">
        <v>22</v>
      </c>
      <c r="H14" s="994">
        <v>24</v>
      </c>
      <c r="I14" s="993"/>
      <c r="J14" s="993"/>
      <c r="K14" s="993"/>
      <c r="L14" s="993"/>
      <c r="M14" s="993"/>
    </row>
    <row r="15" spans="1:13" s="934" customFormat="1" ht="15" customHeight="1" x14ac:dyDescent="0.25">
      <c r="B15" s="431" t="s">
        <v>825</v>
      </c>
      <c r="C15" s="993">
        <v>59</v>
      </c>
      <c r="D15" s="994">
        <v>43</v>
      </c>
      <c r="E15" s="994">
        <v>16</v>
      </c>
      <c r="F15" s="993">
        <v>43</v>
      </c>
      <c r="G15" s="994">
        <v>24</v>
      </c>
      <c r="H15" s="994">
        <v>19</v>
      </c>
      <c r="I15" s="993"/>
      <c r="J15" s="993"/>
      <c r="K15" s="993"/>
      <c r="L15" s="993"/>
      <c r="M15" s="993"/>
    </row>
    <row r="16" spans="1:13" s="934" customFormat="1" ht="15" customHeight="1" x14ac:dyDescent="0.25">
      <c r="B16" s="431" t="s">
        <v>826</v>
      </c>
      <c r="C16" s="993">
        <v>54</v>
      </c>
      <c r="D16" s="994">
        <v>41</v>
      </c>
      <c r="E16" s="994">
        <v>13</v>
      </c>
      <c r="F16" s="993">
        <v>41</v>
      </c>
      <c r="G16" s="994">
        <v>18</v>
      </c>
      <c r="H16" s="994">
        <v>23</v>
      </c>
      <c r="I16" s="993"/>
      <c r="J16" s="993"/>
      <c r="K16" s="993"/>
      <c r="L16" s="993"/>
      <c r="M16" s="993"/>
    </row>
    <row r="17" spans="1:13" s="934" customFormat="1" ht="15" customHeight="1" x14ac:dyDescent="0.25">
      <c r="B17" s="431" t="s">
        <v>827</v>
      </c>
      <c r="C17" s="993">
        <v>66</v>
      </c>
      <c r="D17" s="994">
        <v>55</v>
      </c>
      <c r="E17" s="994">
        <v>11</v>
      </c>
      <c r="F17" s="993">
        <v>55</v>
      </c>
      <c r="G17" s="994">
        <v>35</v>
      </c>
      <c r="H17" s="994">
        <v>20</v>
      </c>
      <c r="I17" s="993"/>
      <c r="J17" s="993"/>
      <c r="K17" s="993"/>
      <c r="L17" s="993"/>
      <c r="M17" s="993"/>
    </row>
    <row r="18" spans="1:13" s="934" customFormat="1" ht="15" customHeight="1" x14ac:dyDescent="0.25">
      <c r="B18" s="431" t="s">
        <v>828</v>
      </c>
      <c r="C18" s="993">
        <v>15</v>
      </c>
      <c r="D18" s="994">
        <v>12</v>
      </c>
      <c r="E18" s="994">
        <v>3</v>
      </c>
      <c r="F18" s="993">
        <v>12</v>
      </c>
      <c r="G18" s="994">
        <v>6</v>
      </c>
      <c r="H18" s="994">
        <v>6</v>
      </c>
      <c r="I18" s="993"/>
      <c r="J18" s="993"/>
      <c r="K18" s="993"/>
      <c r="L18" s="993"/>
      <c r="M18" s="993"/>
    </row>
    <row r="19" spans="1:13" s="934" customFormat="1" ht="15" customHeight="1" x14ac:dyDescent="0.25">
      <c r="B19" s="934" t="s">
        <v>829</v>
      </c>
      <c r="C19" s="993">
        <v>11</v>
      </c>
      <c r="D19" s="994">
        <v>8</v>
      </c>
      <c r="E19" s="994">
        <v>3</v>
      </c>
      <c r="F19" s="993">
        <v>8</v>
      </c>
      <c r="G19" s="994">
        <v>6</v>
      </c>
      <c r="H19" s="994">
        <v>2</v>
      </c>
      <c r="I19" s="993"/>
      <c r="J19" s="993"/>
      <c r="K19" s="993"/>
      <c r="L19" s="993"/>
      <c r="M19" s="993"/>
    </row>
    <row r="20" spans="1:13" s="934" customFormat="1" ht="6.75" customHeight="1" x14ac:dyDescent="0.25">
      <c r="C20" s="992"/>
      <c r="D20" s="994"/>
      <c r="E20" s="994"/>
      <c r="F20" s="992"/>
      <c r="G20" s="994"/>
      <c r="H20" s="994"/>
    </row>
    <row r="21" spans="1:13" ht="3" customHeight="1" thickBot="1" x14ac:dyDescent="0.3">
      <c r="A21" s="968"/>
      <c r="B21" s="968"/>
      <c r="C21" s="970"/>
      <c r="D21" s="970"/>
      <c r="E21" s="970"/>
      <c r="F21" s="970"/>
      <c r="G21" s="970"/>
      <c r="H21" s="970"/>
    </row>
    <row r="22" spans="1:13" ht="13" customHeight="1" thickTop="1" x14ac:dyDescent="0.25">
      <c r="A22" s="2633" t="s">
        <v>830</v>
      </c>
      <c r="B22" s="2633"/>
      <c r="C22" s="2633"/>
      <c r="D22" s="2633"/>
      <c r="E22" s="2633"/>
    </row>
    <row r="23" spans="1:13" ht="10.5" customHeight="1" x14ac:dyDescent="0.25">
      <c r="A23" s="2628"/>
      <c r="B23" s="2628"/>
      <c r="C23" s="2628"/>
      <c r="D23" s="2628"/>
      <c r="E23" s="2628"/>
      <c r="F23" s="934"/>
      <c r="G23" s="934"/>
    </row>
  </sheetData>
  <mergeCells count="8">
    <mergeCell ref="A22:E22"/>
    <mergeCell ref="A23:E23"/>
    <mergeCell ref="A2:F2"/>
    <mergeCell ref="A3:H3"/>
    <mergeCell ref="A4:B4"/>
    <mergeCell ref="A5:B6"/>
    <mergeCell ref="C5:E5"/>
    <mergeCell ref="F5:H5"/>
  </mergeCells>
  <hyperlinks>
    <hyperlink ref="A1" location="Índice!A1" display="Voltar ao índice" xr:uid="{0B49203B-C6EE-4B1E-BD92-1CC3DB490458}"/>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DB38C-893B-4631-9C1C-6B7063B4CA60}">
  <dimension ref="A1:G38"/>
  <sheetViews>
    <sheetView zoomScaleNormal="100" workbookViewId="0"/>
  </sheetViews>
  <sheetFormatPr defaultColWidth="9.1796875" defaultRowHeight="12.5" x14ac:dyDescent="0.25"/>
  <cols>
    <col min="1" max="1" width="4.7265625" style="569" customWidth="1"/>
    <col min="2" max="2" width="28.81640625" style="569" customWidth="1"/>
    <col min="3" max="6" width="9.26953125" style="569" customWidth="1"/>
    <col min="7" max="16384" width="9.1796875" style="569"/>
  </cols>
  <sheetData>
    <row r="1" spans="1:7" ht="13" x14ac:dyDescent="0.3">
      <c r="A1" s="407" t="s">
        <v>371</v>
      </c>
      <c r="B1" s="443"/>
      <c r="C1" s="443"/>
      <c r="D1" s="443"/>
      <c r="E1" s="443"/>
      <c r="F1" s="443"/>
      <c r="G1" s="443"/>
    </row>
    <row r="2" spans="1:7" x14ac:dyDescent="0.25">
      <c r="A2" s="2624" t="s">
        <v>934</v>
      </c>
      <c r="B2" s="2624"/>
      <c r="C2" s="2624"/>
      <c r="D2" s="2624"/>
      <c r="E2" s="2624"/>
      <c r="F2" s="2624"/>
      <c r="G2" s="443"/>
    </row>
    <row r="3" spans="1:7" ht="21.75" customHeight="1" x14ac:dyDescent="0.25">
      <c r="A3" s="2634" t="s">
        <v>935</v>
      </c>
      <c r="B3" s="2634"/>
      <c r="C3" s="2634"/>
      <c r="D3" s="2634"/>
      <c r="E3" s="2634"/>
      <c r="F3" s="2634"/>
      <c r="G3" s="443"/>
    </row>
    <row r="4" spans="1:7" x14ac:dyDescent="0.25">
      <c r="A4" s="2629">
        <v>2022</v>
      </c>
      <c r="B4" s="2630"/>
      <c r="C4" s="944"/>
      <c r="D4" s="951"/>
      <c r="E4" s="959"/>
      <c r="F4" s="953" t="s">
        <v>510</v>
      </c>
      <c r="G4" s="443"/>
    </row>
    <row r="5" spans="1:7" x14ac:dyDescent="0.25">
      <c r="A5" s="2641" t="s">
        <v>813</v>
      </c>
      <c r="B5" s="2637"/>
      <c r="C5" s="2647" t="s">
        <v>936</v>
      </c>
      <c r="D5" s="2691"/>
      <c r="E5" s="2648"/>
      <c r="F5" s="2692" t="s">
        <v>937</v>
      </c>
      <c r="G5" s="443"/>
    </row>
    <row r="6" spans="1:7" x14ac:dyDescent="0.25">
      <c r="A6" s="2642"/>
      <c r="B6" s="2638"/>
      <c r="C6" s="2639" t="s">
        <v>0</v>
      </c>
      <c r="D6" s="2639" t="s">
        <v>852</v>
      </c>
      <c r="E6" s="2639" t="s">
        <v>851</v>
      </c>
      <c r="F6" s="2693"/>
      <c r="G6" s="443"/>
    </row>
    <row r="7" spans="1:7" x14ac:dyDescent="0.25">
      <c r="A7" s="2689"/>
      <c r="B7" s="2690"/>
      <c r="C7" s="2640"/>
      <c r="D7" s="2640"/>
      <c r="E7" s="2640"/>
      <c r="F7" s="2693"/>
      <c r="G7" s="443"/>
    </row>
    <row r="8" spans="1:7" ht="6.75" customHeight="1" x14ac:dyDescent="0.25">
      <c r="A8" s="934"/>
      <c r="B8" s="934"/>
      <c r="C8" s="944"/>
      <c r="D8" s="944"/>
      <c r="E8" s="944"/>
      <c r="F8" s="944"/>
      <c r="G8" s="443"/>
    </row>
    <row r="9" spans="1:7" x14ac:dyDescent="0.25">
      <c r="A9" s="421" t="s">
        <v>0</v>
      </c>
      <c r="B9" s="963"/>
      <c r="C9" s="992">
        <v>424</v>
      </c>
      <c r="D9" s="992">
        <v>289</v>
      </c>
      <c r="E9" s="992">
        <v>135</v>
      </c>
      <c r="F9" s="992">
        <v>419.00000000000034</v>
      </c>
      <c r="G9" s="443"/>
    </row>
    <row r="10" spans="1:7" ht="6.75" customHeight="1" x14ac:dyDescent="0.25">
      <c r="A10" s="421"/>
      <c r="B10" s="421"/>
      <c r="C10" s="421"/>
      <c r="D10" s="421"/>
      <c r="E10" s="421"/>
      <c r="F10" s="421"/>
      <c r="G10" s="443"/>
    </row>
    <row r="11" spans="1:7" x14ac:dyDescent="0.25">
      <c r="A11" s="934"/>
      <c r="B11" s="934" t="s">
        <v>820</v>
      </c>
      <c r="C11" s="993">
        <v>85</v>
      </c>
      <c r="D11" s="995">
        <v>65</v>
      </c>
      <c r="E11" s="995">
        <v>20</v>
      </c>
      <c r="F11" s="995">
        <v>43.999999999999993</v>
      </c>
      <c r="G11" s="443"/>
    </row>
    <row r="12" spans="1:7" x14ac:dyDescent="0.25">
      <c r="A12" s="934"/>
      <c r="B12" s="934" t="s">
        <v>821</v>
      </c>
      <c r="C12" s="993">
        <v>37</v>
      </c>
      <c r="D12" s="994">
        <v>23</v>
      </c>
      <c r="E12" s="994">
        <v>14</v>
      </c>
      <c r="F12" s="994">
        <v>56</v>
      </c>
      <c r="G12" s="443"/>
    </row>
    <row r="13" spans="1:7" ht="16.5" customHeight="1" x14ac:dyDescent="0.25">
      <c r="A13" s="934"/>
      <c r="B13" s="431" t="s">
        <v>938</v>
      </c>
      <c r="C13" s="993">
        <v>10</v>
      </c>
      <c r="D13" s="994">
        <v>6</v>
      </c>
      <c r="E13" s="994">
        <v>4</v>
      </c>
      <c r="F13" s="994">
        <v>10</v>
      </c>
      <c r="G13" s="443"/>
    </row>
    <row r="14" spans="1:7" x14ac:dyDescent="0.25">
      <c r="A14" s="934"/>
      <c r="B14" s="431" t="s">
        <v>823</v>
      </c>
      <c r="C14" s="993">
        <v>27</v>
      </c>
      <c r="D14" s="994">
        <v>16</v>
      </c>
      <c r="E14" s="994">
        <v>11</v>
      </c>
      <c r="F14" s="994">
        <v>37</v>
      </c>
      <c r="G14" s="443"/>
    </row>
    <row r="15" spans="1:7" x14ac:dyDescent="0.25">
      <c r="A15" s="934"/>
      <c r="B15" s="431" t="s">
        <v>824</v>
      </c>
      <c r="C15" s="993">
        <v>60</v>
      </c>
      <c r="D15" s="994">
        <v>40</v>
      </c>
      <c r="E15" s="994">
        <v>20</v>
      </c>
      <c r="F15" s="994">
        <v>60</v>
      </c>
      <c r="G15" s="443"/>
    </row>
    <row r="16" spans="1:7" x14ac:dyDescent="0.25">
      <c r="A16" s="934"/>
      <c r="B16" s="431" t="s">
        <v>825</v>
      </c>
      <c r="C16" s="993">
        <v>59</v>
      </c>
      <c r="D16" s="994">
        <v>50</v>
      </c>
      <c r="E16" s="994">
        <v>9</v>
      </c>
      <c r="F16" s="994">
        <v>17.000000000000007</v>
      </c>
      <c r="G16" s="443"/>
    </row>
    <row r="17" spans="1:7" x14ac:dyDescent="0.25">
      <c r="A17" s="934"/>
      <c r="B17" s="431" t="s">
        <v>826</v>
      </c>
      <c r="C17" s="993">
        <v>54</v>
      </c>
      <c r="D17" s="994">
        <v>41</v>
      </c>
      <c r="E17" s="994">
        <v>13</v>
      </c>
      <c r="F17" s="994">
        <v>46.000000000000014</v>
      </c>
      <c r="G17" s="443"/>
    </row>
    <row r="18" spans="1:7" x14ac:dyDescent="0.25">
      <c r="A18" s="934"/>
      <c r="B18" s="431" t="s">
        <v>827</v>
      </c>
      <c r="C18" s="993">
        <v>66</v>
      </c>
      <c r="D18" s="994">
        <v>28</v>
      </c>
      <c r="E18" s="994">
        <v>38</v>
      </c>
      <c r="F18" s="994">
        <v>117</v>
      </c>
      <c r="G18" s="443"/>
    </row>
    <row r="19" spans="1:7" x14ac:dyDescent="0.25">
      <c r="A19" s="934"/>
      <c r="B19" s="431" t="s">
        <v>828</v>
      </c>
      <c r="C19" s="993">
        <v>15</v>
      </c>
      <c r="D19" s="994">
        <v>10</v>
      </c>
      <c r="E19" s="994">
        <v>5</v>
      </c>
      <c r="F19" s="994">
        <v>31.000000000000004</v>
      </c>
      <c r="G19" s="443"/>
    </row>
    <row r="20" spans="1:7" x14ac:dyDescent="0.25">
      <c r="A20" s="934"/>
      <c r="B20" s="934" t="s">
        <v>829</v>
      </c>
      <c r="C20" s="993">
        <v>11</v>
      </c>
      <c r="D20" s="994">
        <v>10</v>
      </c>
      <c r="E20" s="994">
        <v>1</v>
      </c>
      <c r="F20" s="994">
        <v>0.99999999999999989</v>
      </c>
      <c r="G20" s="443"/>
    </row>
    <row r="21" spans="1:7" ht="6.75" customHeight="1" thickBot="1" x14ac:dyDescent="0.3">
      <c r="A21" s="968"/>
      <c r="B21" s="968"/>
      <c r="C21" s="970"/>
      <c r="D21" s="970"/>
      <c r="E21" s="970"/>
      <c r="F21" s="970"/>
      <c r="G21" s="443"/>
    </row>
    <row r="22" spans="1:7" ht="13" thickTop="1" x14ac:dyDescent="0.25">
      <c r="A22" s="2633" t="s">
        <v>830</v>
      </c>
      <c r="B22" s="2633"/>
      <c r="C22" s="2633"/>
      <c r="D22" s="2633"/>
      <c r="E22" s="2633"/>
      <c r="F22" s="933"/>
      <c r="G22" s="443"/>
    </row>
    <row r="23" spans="1:7" x14ac:dyDescent="0.25">
      <c r="A23" s="1054" t="s">
        <v>76</v>
      </c>
      <c r="B23" s="971"/>
      <c r="C23" s="972"/>
      <c r="D23" s="971"/>
      <c r="E23" s="971"/>
      <c r="F23" s="971"/>
      <c r="G23" s="443"/>
    </row>
    <row r="24" spans="1:7" x14ac:dyDescent="0.25">
      <c r="A24" s="982" t="s">
        <v>831</v>
      </c>
      <c r="B24" s="971"/>
      <c r="C24" s="972"/>
      <c r="D24" s="971"/>
      <c r="E24" s="971"/>
      <c r="F24" s="971"/>
      <c r="G24" s="443"/>
    </row>
    <row r="25" spans="1:7" x14ac:dyDescent="0.25">
      <c r="A25" s="443"/>
      <c r="B25" s="443"/>
      <c r="C25" s="443"/>
      <c r="D25" s="443"/>
      <c r="E25" s="443"/>
      <c r="F25" s="443"/>
      <c r="G25" s="443"/>
    </row>
    <row r="26" spans="1:7" x14ac:dyDescent="0.25">
      <c r="A26" s="443"/>
      <c r="B26" s="443"/>
      <c r="C26" s="443"/>
      <c r="D26" s="443"/>
      <c r="E26" s="443"/>
      <c r="F26" s="443"/>
      <c r="G26" s="443"/>
    </row>
    <row r="27" spans="1:7" x14ac:dyDescent="0.25">
      <c r="A27" s="443"/>
      <c r="B27" s="443"/>
      <c r="C27" s="443"/>
      <c r="D27" s="443"/>
      <c r="E27" s="443"/>
      <c r="F27" s="443"/>
      <c r="G27" s="443"/>
    </row>
    <row r="28" spans="1:7" x14ac:dyDescent="0.25">
      <c r="A28" s="443"/>
      <c r="B28" s="443"/>
      <c r="C28" s="443"/>
      <c r="D28" s="443"/>
      <c r="E28" s="443"/>
      <c r="F28" s="443"/>
      <c r="G28" s="443"/>
    </row>
    <row r="29" spans="1:7" x14ac:dyDescent="0.25">
      <c r="A29" s="443"/>
      <c r="B29" s="443"/>
      <c r="C29" s="443"/>
      <c r="D29" s="443"/>
      <c r="E29" s="443"/>
      <c r="F29" s="443"/>
      <c r="G29" s="443"/>
    </row>
    <row r="30" spans="1:7" x14ac:dyDescent="0.25">
      <c r="A30" s="443"/>
      <c r="B30" s="443"/>
      <c r="C30" s="443"/>
      <c r="D30" s="443"/>
      <c r="E30" s="443"/>
      <c r="F30" s="443"/>
      <c r="G30" s="443"/>
    </row>
    <row r="31" spans="1:7" x14ac:dyDescent="0.25">
      <c r="A31" s="443"/>
      <c r="B31" s="443"/>
      <c r="C31" s="443"/>
      <c r="D31" s="443"/>
      <c r="E31" s="443"/>
      <c r="F31" s="443"/>
      <c r="G31" s="443"/>
    </row>
    <row r="32" spans="1:7" x14ac:dyDescent="0.25">
      <c r="A32" s="443"/>
      <c r="B32" s="443"/>
      <c r="C32" s="443"/>
      <c r="D32" s="443"/>
      <c r="E32" s="443"/>
      <c r="F32" s="443"/>
      <c r="G32" s="443"/>
    </row>
    <row r="33" spans="1:7" x14ac:dyDescent="0.25">
      <c r="A33" s="443"/>
      <c r="B33" s="443"/>
      <c r="C33" s="443"/>
      <c r="D33" s="443"/>
      <c r="E33" s="443"/>
      <c r="F33" s="443"/>
      <c r="G33" s="443"/>
    </row>
    <row r="34" spans="1:7" x14ac:dyDescent="0.25">
      <c r="A34" s="443"/>
      <c r="B34" s="443"/>
      <c r="C34" s="443"/>
      <c r="D34" s="443"/>
      <c r="E34" s="443"/>
      <c r="F34" s="443"/>
      <c r="G34" s="443"/>
    </row>
    <row r="35" spans="1:7" x14ac:dyDescent="0.25">
      <c r="A35" s="443"/>
      <c r="B35" s="443"/>
      <c r="C35" s="443"/>
      <c r="D35" s="443"/>
      <c r="E35" s="443"/>
      <c r="F35" s="443"/>
      <c r="G35" s="443"/>
    </row>
    <row r="36" spans="1:7" x14ac:dyDescent="0.25">
      <c r="A36" s="443"/>
      <c r="B36" s="443"/>
      <c r="C36" s="443"/>
      <c r="D36" s="443"/>
      <c r="E36" s="443"/>
      <c r="F36" s="443"/>
      <c r="G36" s="443"/>
    </row>
    <row r="37" spans="1:7" x14ac:dyDescent="0.25">
      <c r="A37" s="443"/>
      <c r="B37" s="443"/>
      <c r="C37" s="443"/>
      <c r="D37" s="443"/>
      <c r="E37" s="443"/>
      <c r="F37" s="443"/>
      <c r="G37" s="443"/>
    </row>
    <row r="38" spans="1:7" x14ac:dyDescent="0.25">
      <c r="A38" s="443"/>
      <c r="B38" s="443"/>
      <c r="C38" s="443"/>
      <c r="D38" s="443"/>
      <c r="E38" s="443"/>
      <c r="F38" s="443"/>
      <c r="G38" s="443"/>
    </row>
  </sheetData>
  <mergeCells count="10">
    <mergeCell ref="A22:E22"/>
    <mergeCell ref="A2:F2"/>
    <mergeCell ref="A3:F3"/>
    <mergeCell ref="A4:B4"/>
    <mergeCell ref="A5:B7"/>
    <mergeCell ref="C5:E5"/>
    <mergeCell ref="F5:F7"/>
    <mergeCell ref="C6:C7"/>
    <mergeCell ref="D6:D7"/>
    <mergeCell ref="E6:E7"/>
  </mergeCells>
  <hyperlinks>
    <hyperlink ref="A24" r:id="rId1" xr:uid="{3752DF52-6425-4936-9F2E-B34A06AFE867}"/>
    <hyperlink ref="A1" location="Índice!A1" display="Voltar ao índice" xr:uid="{FBCF1525-2621-4C4E-A317-B571BEFAEABE}"/>
  </hyperlinks>
  <pageMargins left="0.7" right="0.7" top="0.75" bottom="0.75" header="0.3" footer="0.3"/>
  <pageSetup paperSize="9" orientation="portrait"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A8F82-FC8A-4831-8049-64838850B98B}">
  <dimension ref="A1:L28"/>
  <sheetViews>
    <sheetView showGridLines="0" zoomScaleNormal="100" workbookViewId="0"/>
  </sheetViews>
  <sheetFormatPr defaultColWidth="7.81640625" defaultRowHeight="10.5" x14ac:dyDescent="0.25"/>
  <cols>
    <col min="1" max="1" width="4.54296875" style="517" customWidth="1"/>
    <col min="2" max="2" width="38.7265625" style="517" customWidth="1"/>
    <col min="3" max="3" width="15.7265625" style="975" customWidth="1"/>
    <col min="4" max="4" width="14.26953125" style="976" customWidth="1"/>
    <col min="5" max="5" width="13.7265625" style="517" customWidth="1"/>
    <col min="6" max="6" width="9.7265625" style="517" customWidth="1"/>
    <col min="7" max="16384" width="7.81640625" style="517"/>
  </cols>
  <sheetData>
    <row r="1" spans="1:9" ht="13" x14ac:dyDescent="0.3">
      <c r="A1" s="407" t="s">
        <v>371</v>
      </c>
    </row>
    <row r="2" spans="1:9" ht="12.75" customHeight="1" x14ac:dyDescent="0.25">
      <c r="A2" s="2624" t="s">
        <v>939</v>
      </c>
      <c r="B2" s="2624"/>
      <c r="C2" s="2624"/>
      <c r="D2" s="2624"/>
      <c r="E2" s="2624"/>
    </row>
    <row r="3" spans="1:9" ht="21.75" customHeight="1" x14ac:dyDescent="0.25">
      <c r="A3" s="2694" t="s">
        <v>940</v>
      </c>
      <c r="B3" s="2694"/>
      <c r="C3" s="2694"/>
      <c r="D3" s="2694"/>
      <c r="E3" s="2695"/>
      <c r="F3" s="475"/>
    </row>
    <row r="4" spans="1:9" ht="13" customHeight="1" x14ac:dyDescent="0.25">
      <c r="A4" s="431">
        <v>2022</v>
      </c>
      <c r="B4" s="431"/>
      <c r="C4" s="938"/>
      <c r="D4" s="951"/>
      <c r="E4" s="953" t="s">
        <v>510</v>
      </c>
    </row>
    <row r="5" spans="1:9" ht="25" customHeight="1" x14ac:dyDescent="0.25">
      <c r="A5" s="2657" t="s">
        <v>813</v>
      </c>
      <c r="B5" s="2648"/>
      <c r="C5" s="2627" t="s">
        <v>941</v>
      </c>
      <c r="D5" s="2626"/>
      <c r="E5" s="2626"/>
      <c r="F5" s="978"/>
      <c r="G5" s="978"/>
      <c r="H5" s="978"/>
      <c r="I5" s="978"/>
    </row>
    <row r="6" spans="1:9" ht="25" customHeight="1" x14ac:dyDescent="0.25">
      <c r="A6" s="2696"/>
      <c r="B6" s="2697"/>
      <c r="C6" s="958" t="s">
        <v>0</v>
      </c>
      <c r="D6" s="958" t="s">
        <v>851</v>
      </c>
      <c r="E6" s="958" t="s">
        <v>852</v>
      </c>
      <c r="F6" s="475"/>
    </row>
    <row r="7" spans="1:9" ht="7" customHeight="1" x14ac:dyDescent="0.25">
      <c r="A7" s="934"/>
      <c r="B7" s="934"/>
      <c r="C7" s="938"/>
      <c r="D7" s="944"/>
      <c r="E7" s="475"/>
      <c r="F7" s="475"/>
    </row>
    <row r="8" spans="1:9" s="421" customFormat="1" ht="15.75" customHeight="1" x14ac:dyDescent="0.25">
      <c r="A8" s="421" t="s">
        <v>0</v>
      </c>
      <c r="B8" s="963"/>
      <c r="C8" s="987">
        <v>424</v>
      </c>
      <c r="D8" s="987">
        <v>67</v>
      </c>
      <c r="E8" s="987">
        <v>357</v>
      </c>
      <c r="F8" s="965"/>
      <c r="G8" s="965"/>
      <c r="H8" s="965"/>
    </row>
    <row r="9" spans="1:9" s="421" customFormat="1" ht="7" customHeight="1" x14ac:dyDescent="0.25"/>
    <row r="10" spans="1:9" s="934" customFormat="1" ht="15.75" customHeight="1" x14ac:dyDescent="0.25">
      <c r="B10" s="934" t="s">
        <v>820</v>
      </c>
      <c r="C10" s="421">
        <v>85</v>
      </c>
      <c r="D10" s="934">
        <v>15</v>
      </c>
      <c r="E10" s="934">
        <v>70</v>
      </c>
      <c r="F10" s="967"/>
      <c r="G10" s="967"/>
      <c r="H10" s="967"/>
    </row>
    <row r="11" spans="1:9" s="934" customFormat="1" ht="15.75" customHeight="1" x14ac:dyDescent="0.25">
      <c r="B11" s="934" t="s">
        <v>821</v>
      </c>
      <c r="C11" s="421">
        <v>37</v>
      </c>
      <c r="D11" s="967">
        <v>4</v>
      </c>
      <c r="E11" s="967">
        <v>33</v>
      </c>
      <c r="F11" s="967"/>
      <c r="G11" s="967"/>
      <c r="H11" s="967"/>
    </row>
    <row r="12" spans="1:9" s="934" customFormat="1" ht="15.75" customHeight="1" x14ac:dyDescent="0.25">
      <c r="B12" s="431" t="s">
        <v>822</v>
      </c>
      <c r="C12" s="421">
        <v>10</v>
      </c>
      <c r="D12" s="967">
        <v>1</v>
      </c>
      <c r="E12" s="967">
        <v>9</v>
      </c>
      <c r="F12" s="967"/>
      <c r="G12" s="967"/>
      <c r="H12" s="967"/>
    </row>
    <row r="13" spans="1:9" s="934" customFormat="1" ht="15.75" customHeight="1" x14ac:dyDescent="0.25">
      <c r="B13" s="431" t="s">
        <v>823</v>
      </c>
      <c r="C13" s="421">
        <v>27</v>
      </c>
      <c r="D13" s="967">
        <v>8</v>
      </c>
      <c r="E13" s="967">
        <v>19</v>
      </c>
      <c r="F13" s="967"/>
      <c r="G13" s="967"/>
      <c r="H13" s="967"/>
    </row>
    <row r="14" spans="1:9" s="934" customFormat="1" ht="15.75" customHeight="1" x14ac:dyDescent="0.25">
      <c r="B14" s="431" t="s">
        <v>824</v>
      </c>
      <c r="C14" s="421">
        <v>60</v>
      </c>
      <c r="D14" s="967">
        <v>12</v>
      </c>
      <c r="E14" s="967">
        <v>48</v>
      </c>
      <c r="F14" s="967"/>
      <c r="G14" s="967"/>
      <c r="H14" s="967"/>
    </row>
    <row r="15" spans="1:9" s="934" customFormat="1" ht="15.75" customHeight="1" x14ac:dyDescent="0.25">
      <c r="B15" s="431" t="s">
        <v>825</v>
      </c>
      <c r="C15" s="421">
        <v>59</v>
      </c>
      <c r="D15" s="967">
        <v>7</v>
      </c>
      <c r="E15" s="967">
        <v>52</v>
      </c>
      <c r="F15" s="967"/>
      <c r="G15" s="967"/>
      <c r="H15" s="967"/>
    </row>
    <row r="16" spans="1:9" s="934" customFormat="1" ht="15.75" customHeight="1" x14ac:dyDescent="0.25">
      <c r="B16" s="431" t="s">
        <v>826</v>
      </c>
      <c r="C16" s="421">
        <v>54</v>
      </c>
      <c r="D16" s="967">
        <v>8</v>
      </c>
      <c r="E16" s="967">
        <v>46</v>
      </c>
      <c r="F16" s="967"/>
      <c r="G16" s="967"/>
      <c r="H16" s="967"/>
    </row>
    <row r="17" spans="1:12" s="934" customFormat="1" ht="15.75" customHeight="1" x14ac:dyDescent="0.25">
      <c r="B17" s="431" t="s">
        <v>827</v>
      </c>
      <c r="C17" s="421">
        <v>66</v>
      </c>
      <c r="D17" s="967">
        <v>8</v>
      </c>
      <c r="E17" s="967">
        <v>58</v>
      </c>
      <c r="F17" s="967"/>
      <c r="G17" s="967"/>
      <c r="H17" s="967"/>
    </row>
    <row r="18" spans="1:12" s="934" customFormat="1" ht="15.75" customHeight="1" x14ac:dyDescent="0.25">
      <c r="B18" s="431" t="s">
        <v>828</v>
      </c>
      <c r="C18" s="421">
        <v>15</v>
      </c>
      <c r="D18" s="967">
        <v>2</v>
      </c>
      <c r="E18" s="967">
        <v>13</v>
      </c>
      <c r="F18" s="967"/>
      <c r="G18" s="967"/>
      <c r="H18" s="967"/>
    </row>
    <row r="19" spans="1:12" s="934" customFormat="1" ht="15.75" customHeight="1" x14ac:dyDescent="0.25">
      <c r="B19" s="934" t="s">
        <v>829</v>
      </c>
      <c r="C19" s="421">
        <v>11</v>
      </c>
      <c r="D19" s="967">
        <v>2</v>
      </c>
      <c r="E19" s="967">
        <v>9</v>
      </c>
      <c r="F19" s="967"/>
      <c r="G19" s="967"/>
      <c r="H19" s="967"/>
    </row>
    <row r="20" spans="1:12" ht="7" customHeight="1" thickBot="1" x14ac:dyDescent="0.3">
      <c r="A20" s="968"/>
      <c r="B20" s="968"/>
      <c r="C20" s="980"/>
      <c r="D20" s="970"/>
      <c r="E20" s="970"/>
    </row>
    <row r="21" spans="1:12" s="933" customFormat="1" ht="13.5" customHeight="1" thickTop="1" x14ac:dyDescent="0.25">
      <c r="A21" s="2633" t="s">
        <v>830</v>
      </c>
      <c r="B21" s="2633"/>
      <c r="C21" s="2633"/>
      <c r="D21" s="2633"/>
      <c r="E21" s="2633"/>
    </row>
    <row r="22" spans="1:12" ht="9" customHeight="1" x14ac:dyDescent="0.25">
      <c r="A22" s="475"/>
      <c r="B22" s="475"/>
      <c r="C22" s="988"/>
      <c r="D22" s="885"/>
      <c r="E22" s="475"/>
      <c r="G22" s="981"/>
    </row>
    <row r="23" spans="1:12" s="828" customFormat="1" ht="12" customHeight="1" x14ac:dyDescent="0.25">
      <c r="A23" s="1054" t="s">
        <v>76</v>
      </c>
      <c r="B23" s="971"/>
      <c r="C23" s="972"/>
      <c r="D23" s="971"/>
      <c r="E23" s="971"/>
      <c r="F23" s="971"/>
      <c r="G23" s="971"/>
      <c r="H23" s="971"/>
      <c r="I23" s="971"/>
      <c r="J23" s="971"/>
      <c r="K23" s="973"/>
      <c r="L23" s="973"/>
    </row>
    <row r="24" spans="1:12" s="1000" customFormat="1" ht="12" customHeight="1" x14ac:dyDescent="0.25">
      <c r="A24" s="982" t="s">
        <v>831</v>
      </c>
      <c r="B24" s="971"/>
      <c r="C24" s="972"/>
      <c r="D24" s="971"/>
      <c r="E24" s="971"/>
      <c r="F24" s="971"/>
      <c r="G24" s="971"/>
      <c r="H24" s="971"/>
      <c r="I24" s="971"/>
      <c r="J24" s="971"/>
      <c r="K24" s="973"/>
      <c r="L24" s="973"/>
    </row>
    <row r="25" spans="1:12" x14ac:dyDescent="0.25">
      <c r="H25" s="516"/>
    </row>
    <row r="27" spans="1:12" x14ac:dyDescent="0.25">
      <c r="G27" s="516"/>
    </row>
    <row r="28" spans="1:12" x14ac:dyDescent="0.25">
      <c r="G28" s="516"/>
    </row>
  </sheetData>
  <mergeCells count="5">
    <mergeCell ref="A2:E2"/>
    <mergeCell ref="A3:E3"/>
    <mergeCell ref="A5:B6"/>
    <mergeCell ref="C5:E5"/>
    <mergeCell ref="A21:E21"/>
  </mergeCells>
  <hyperlinks>
    <hyperlink ref="A24" r:id="rId1" xr:uid="{571ECBE5-09F8-41B1-9C2D-D127C6987774}"/>
    <hyperlink ref="A1" location="Índice!A1" display="Voltar ao índice" xr:uid="{CB59F82B-900C-4341-83B2-D728B6B6CBC9}"/>
  </hyperlinks>
  <printOptions gridLinesSet="0"/>
  <pageMargins left="0.78740157480314965" right="0.28999999999999998" top="1.1811023622047245" bottom="0.78740157480314965" header="0" footer="0"/>
  <pageSetup paperSize="9" orientation="portrait" horizontalDpi="300" verticalDpi="300" r:id="rId2"/>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22D81-21B1-41BA-A92B-B41EF6842D60}">
  <dimension ref="A1:K22"/>
  <sheetViews>
    <sheetView zoomScaleNormal="100" workbookViewId="0"/>
  </sheetViews>
  <sheetFormatPr defaultColWidth="7.81640625" defaultRowHeight="10.5" x14ac:dyDescent="0.25"/>
  <cols>
    <col min="1" max="1" width="4.453125" style="933" customWidth="1"/>
    <col min="2" max="2" width="28.1796875" style="933" customWidth="1"/>
    <col min="3" max="3" width="9.1796875" style="933" customWidth="1"/>
    <col min="4" max="4" width="12.453125" style="933" customWidth="1"/>
    <col min="5" max="5" width="10.453125" style="933" customWidth="1"/>
    <col min="6" max="6" width="10" style="933" customWidth="1"/>
    <col min="7" max="7" width="12.453125" style="933" customWidth="1"/>
    <col min="8" max="16384" width="7.81640625" style="933"/>
  </cols>
  <sheetData>
    <row r="1" spans="1:11" ht="13" x14ac:dyDescent="0.3">
      <c r="A1" s="407" t="s">
        <v>371</v>
      </c>
    </row>
    <row r="2" spans="1:11" ht="12.75" customHeight="1" x14ac:dyDescent="0.25">
      <c r="A2" s="2624" t="s">
        <v>942</v>
      </c>
      <c r="B2" s="2624"/>
      <c r="C2" s="2624"/>
      <c r="D2" s="2624"/>
      <c r="E2" s="2624"/>
      <c r="F2" s="2624"/>
    </row>
    <row r="3" spans="1:11" ht="21.75" customHeight="1" x14ac:dyDescent="0.25">
      <c r="A3" s="2625" t="s">
        <v>943</v>
      </c>
      <c r="B3" s="2625"/>
      <c r="C3" s="2625"/>
      <c r="D3" s="2625"/>
      <c r="E3" s="2625"/>
      <c r="F3" s="2625"/>
      <c r="G3" s="2625"/>
    </row>
    <row r="4" spans="1:11" ht="13" customHeight="1" x14ac:dyDescent="0.25">
      <c r="A4" s="2629">
        <v>2022</v>
      </c>
      <c r="B4" s="2630"/>
      <c r="C4" s="944"/>
      <c r="D4" s="951"/>
      <c r="E4" s="959"/>
      <c r="F4" s="953"/>
      <c r="G4" s="953" t="s">
        <v>510</v>
      </c>
      <c r="H4" s="934"/>
      <c r="I4" s="934"/>
    </row>
    <row r="5" spans="1:11" ht="15.75" customHeight="1" x14ac:dyDescent="0.25">
      <c r="A5" s="2641" t="s">
        <v>813</v>
      </c>
      <c r="B5" s="2637"/>
      <c r="C5" s="2647" t="s">
        <v>944</v>
      </c>
      <c r="D5" s="2677"/>
      <c r="E5" s="2677"/>
      <c r="F5" s="2677"/>
      <c r="G5" s="2685"/>
      <c r="H5" s="962"/>
      <c r="I5" s="962"/>
    </row>
    <row r="6" spans="1:11" ht="21.75" customHeight="1" x14ac:dyDescent="0.25">
      <c r="A6" s="2642"/>
      <c r="B6" s="2638"/>
      <c r="C6" s="2639" t="s">
        <v>0</v>
      </c>
      <c r="D6" s="2639" t="s">
        <v>945</v>
      </c>
      <c r="E6" s="2639" t="s">
        <v>946</v>
      </c>
      <c r="F6" s="2639" t="s">
        <v>947</v>
      </c>
      <c r="G6" s="2639" t="s">
        <v>948</v>
      </c>
    </row>
    <row r="7" spans="1:11" ht="21" customHeight="1" x14ac:dyDescent="0.25">
      <c r="A7" s="2642"/>
      <c r="B7" s="2638"/>
      <c r="C7" s="2639"/>
      <c r="D7" s="2639"/>
      <c r="E7" s="2639"/>
      <c r="F7" s="2639"/>
      <c r="G7" s="2639"/>
    </row>
    <row r="8" spans="1:11" ht="6.75" customHeight="1" x14ac:dyDescent="0.25">
      <c r="A8" s="934"/>
      <c r="B8" s="934"/>
      <c r="C8" s="944"/>
      <c r="D8" s="944"/>
      <c r="E8" s="944"/>
      <c r="F8" s="944"/>
      <c r="G8" s="934"/>
    </row>
    <row r="9" spans="1:11" s="421" customFormat="1" ht="15.75" customHeight="1" x14ac:dyDescent="0.25">
      <c r="A9" s="421" t="s">
        <v>0</v>
      </c>
      <c r="B9" s="963"/>
      <c r="C9" s="992">
        <v>424</v>
      </c>
      <c r="D9" s="992">
        <v>58</v>
      </c>
      <c r="E9" s="992">
        <v>242</v>
      </c>
      <c r="F9" s="992">
        <v>8</v>
      </c>
      <c r="G9" s="992">
        <v>10</v>
      </c>
      <c r="I9" s="995"/>
      <c r="J9" s="993"/>
      <c r="K9" s="995"/>
    </row>
    <row r="10" spans="1:11" s="421" customFormat="1" ht="6.75" customHeight="1" x14ac:dyDescent="0.25"/>
    <row r="11" spans="1:11" s="934" customFormat="1" ht="15.75" customHeight="1" x14ac:dyDescent="0.25">
      <c r="B11" s="934" t="s">
        <v>820</v>
      </c>
      <c r="C11" s="993">
        <v>85</v>
      </c>
      <c r="D11" s="995">
        <v>14</v>
      </c>
      <c r="E11" s="995">
        <v>34</v>
      </c>
      <c r="F11" s="995">
        <v>0</v>
      </c>
      <c r="G11" s="995">
        <v>2</v>
      </c>
      <c r="H11" s="995"/>
      <c r="I11" s="995"/>
      <c r="J11" s="995"/>
      <c r="K11" s="995"/>
    </row>
    <row r="12" spans="1:11" s="934" customFormat="1" ht="15.75" customHeight="1" x14ac:dyDescent="0.25">
      <c r="B12" s="934" t="s">
        <v>821</v>
      </c>
      <c r="C12" s="992">
        <v>37</v>
      </c>
      <c r="D12" s="994">
        <v>2</v>
      </c>
      <c r="E12" s="994">
        <v>31</v>
      </c>
      <c r="F12" s="994">
        <v>0</v>
      </c>
      <c r="G12" s="994">
        <v>0</v>
      </c>
      <c r="H12" s="995"/>
      <c r="I12" s="995"/>
      <c r="J12" s="995"/>
      <c r="K12" s="995"/>
    </row>
    <row r="13" spans="1:11" s="934" customFormat="1" ht="25.5" customHeight="1" x14ac:dyDescent="0.25">
      <c r="B13" s="950" t="s">
        <v>933</v>
      </c>
      <c r="C13" s="1063">
        <v>10</v>
      </c>
      <c r="D13" s="1033">
        <v>2</v>
      </c>
      <c r="E13" s="1033">
        <v>5</v>
      </c>
      <c r="F13" s="1033">
        <v>1</v>
      </c>
      <c r="G13" s="1033">
        <v>0</v>
      </c>
      <c r="H13" s="995"/>
      <c r="I13" s="995"/>
      <c r="J13" s="995"/>
      <c r="K13" s="995"/>
    </row>
    <row r="14" spans="1:11" s="934" customFormat="1" ht="15.75" customHeight="1" x14ac:dyDescent="0.25">
      <c r="B14" s="431" t="s">
        <v>823</v>
      </c>
      <c r="C14" s="992">
        <v>27</v>
      </c>
      <c r="D14" s="994">
        <v>5</v>
      </c>
      <c r="E14" s="994">
        <v>9</v>
      </c>
      <c r="F14" s="994">
        <v>2</v>
      </c>
      <c r="G14" s="994">
        <v>0</v>
      </c>
      <c r="H14" s="995"/>
      <c r="I14" s="995"/>
      <c r="J14" s="995"/>
      <c r="K14" s="995"/>
    </row>
    <row r="15" spans="1:11" s="934" customFormat="1" ht="15.75" customHeight="1" x14ac:dyDescent="0.25">
      <c r="B15" s="431" t="s">
        <v>824</v>
      </c>
      <c r="C15" s="992">
        <v>60</v>
      </c>
      <c r="D15" s="994">
        <v>10</v>
      </c>
      <c r="E15" s="994">
        <v>35</v>
      </c>
      <c r="F15" s="994">
        <v>1</v>
      </c>
      <c r="G15" s="994">
        <v>3</v>
      </c>
      <c r="H15" s="995"/>
      <c r="I15" s="995"/>
      <c r="J15" s="995"/>
      <c r="K15" s="995"/>
    </row>
    <row r="16" spans="1:11" s="934" customFormat="1" ht="15.75" customHeight="1" x14ac:dyDescent="0.25">
      <c r="B16" s="431" t="s">
        <v>825</v>
      </c>
      <c r="C16" s="992">
        <v>59</v>
      </c>
      <c r="D16" s="994">
        <v>7</v>
      </c>
      <c r="E16" s="994">
        <v>33</v>
      </c>
      <c r="F16" s="994">
        <v>1</v>
      </c>
      <c r="G16" s="994">
        <v>3</v>
      </c>
      <c r="H16" s="995"/>
      <c r="I16" s="995"/>
      <c r="J16" s="995"/>
      <c r="K16" s="995"/>
    </row>
    <row r="17" spans="1:11" s="934" customFormat="1" ht="15.75" customHeight="1" x14ac:dyDescent="0.25">
      <c r="B17" s="431" t="s">
        <v>826</v>
      </c>
      <c r="C17" s="992">
        <v>54</v>
      </c>
      <c r="D17" s="994">
        <v>12</v>
      </c>
      <c r="E17" s="994">
        <v>26</v>
      </c>
      <c r="F17" s="994">
        <v>3</v>
      </c>
      <c r="G17" s="994">
        <v>0</v>
      </c>
      <c r="H17" s="995"/>
      <c r="I17" s="995"/>
      <c r="J17" s="995"/>
      <c r="K17" s="995"/>
    </row>
    <row r="18" spans="1:11" s="934" customFormat="1" ht="15.75" customHeight="1" x14ac:dyDescent="0.25">
      <c r="B18" s="431" t="s">
        <v>827</v>
      </c>
      <c r="C18" s="992">
        <v>66</v>
      </c>
      <c r="D18" s="994">
        <v>6</v>
      </c>
      <c r="E18" s="994">
        <v>55</v>
      </c>
      <c r="F18" s="994">
        <v>0</v>
      </c>
      <c r="G18" s="994">
        <v>0</v>
      </c>
      <c r="H18" s="995"/>
      <c r="I18" s="995"/>
      <c r="J18" s="995"/>
      <c r="K18" s="995"/>
    </row>
    <row r="19" spans="1:11" s="934" customFormat="1" ht="15.75" customHeight="1" x14ac:dyDescent="0.25">
      <c r="B19" s="431" t="s">
        <v>828</v>
      </c>
      <c r="C19" s="992">
        <v>15</v>
      </c>
      <c r="D19" s="994">
        <v>0</v>
      </c>
      <c r="E19" s="994">
        <v>10</v>
      </c>
      <c r="F19" s="994">
        <v>0</v>
      </c>
      <c r="G19" s="994">
        <v>2</v>
      </c>
      <c r="H19" s="995"/>
      <c r="I19" s="995"/>
      <c r="J19" s="995"/>
      <c r="K19" s="995"/>
    </row>
    <row r="20" spans="1:11" s="934" customFormat="1" ht="15.75" customHeight="1" x14ac:dyDescent="0.25">
      <c r="B20" s="934" t="s">
        <v>829</v>
      </c>
      <c r="C20" s="992">
        <v>11</v>
      </c>
      <c r="D20" s="994">
        <v>0</v>
      </c>
      <c r="E20" s="994">
        <v>4</v>
      </c>
      <c r="F20" s="994">
        <v>0</v>
      </c>
      <c r="G20" s="994">
        <v>0</v>
      </c>
      <c r="H20" s="995"/>
      <c r="I20" s="995"/>
      <c r="J20" s="995"/>
      <c r="K20" s="995"/>
    </row>
    <row r="21" spans="1:11" ht="7" customHeight="1" thickBot="1" x14ac:dyDescent="0.3">
      <c r="A21" s="968"/>
      <c r="B21" s="968"/>
      <c r="C21" s="970"/>
      <c r="D21" s="970"/>
      <c r="E21" s="970"/>
      <c r="F21" s="970"/>
      <c r="G21" s="970"/>
    </row>
    <row r="22" spans="1:11" ht="19.5" customHeight="1" thickTop="1" x14ac:dyDescent="0.25">
      <c r="A22" s="2628"/>
      <c r="B22" s="2628"/>
      <c r="C22" s="2628"/>
      <c r="D22" s="2628"/>
      <c r="E22" s="2628"/>
      <c r="F22" s="934"/>
    </row>
  </sheetData>
  <mergeCells count="11">
    <mergeCell ref="A22:E22"/>
    <mergeCell ref="A2:F2"/>
    <mergeCell ref="A3:G3"/>
    <mergeCell ref="A4:B4"/>
    <mergeCell ref="A5:B7"/>
    <mergeCell ref="C5:G5"/>
    <mergeCell ref="C6:C7"/>
    <mergeCell ref="D6:D7"/>
    <mergeCell ref="E6:E7"/>
    <mergeCell ref="F6:F7"/>
    <mergeCell ref="G6:G7"/>
  </mergeCells>
  <hyperlinks>
    <hyperlink ref="A1" location="Índice!A1" display="Voltar ao índice" xr:uid="{C7C5DB0A-9463-48E9-B9F9-C697A69B7D3A}"/>
  </hyperlinks>
  <pageMargins left="0.78740157480314965" right="0.21" top="1.1811023622047245" bottom="0.78740157480314965" header="0" footer="0"/>
  <pageSetup paperSize="9" orientation="portrait"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03A48-9893-4BA6-B286-1F4F95B8B4C8}">
  <dimension ref="A1:H44"/>
  <sheetViews>
    <sheetView zoomScaleNormal="100" workbookViewId="0"/>
  </sheetViews>
  <sheetFormatPr defaultColWidth="9.1796875" defaultRowHeight="12.5" x14ac:dyDescent="0.25"/>
  <cols>
    <col min="1" max="1" width="5.453125" style="443" customWidth="1"/>
    <col min="2" max="2" width="31.453125" style="443" bestFit="1" customWidth="1"/>
    <col min="3" max="16384" width="9.1796875" style="443"/>
  </cols>
  <sheetData>
    <row r="1" spans="1:7" ht="13" x14ac:dyDescent="0.3">
      <c r="A1" s="407" t="s">
        <v>371</v>
      </c>
    </row>
    <row r="2" spans="1:7" x14ac:dyDescent="0.25">
      <c r="A2" s="2688" t="s">
        <v>942</v>
      </c>
      <c r="B2" s="2688"/>
      <c r="C2" s="2688"/>
      <c r="D2" s="2688"/>
      <c r="E2" s="2688"/>
      <c r="F2" s="2688"/>
      <c r="G2" s="2698"/>
    </row>
    <row r="3" spans="1:7" ht="21.75" customHeight="1" x14ac:dyDescent="0.25">
      <c r="A3" s="2634" t="s">
        <v>949</v>
      </c>
      <c r="B3" s="2634"/>
      <c r="C3" s="2634"/>
      <c r="D3" s="2634"/>
      <c r="E3" s="2634"/>
      <c r="F3" s="2634"/>
      <c r="G3" s="2656"/>
    </row>
    <row r="4" spans="1:7" x14ac:dyDescent="0.25">
      <c r="A4" s="2629">
        <v>2022</v>
      </c>
      <c r="B4" s="2679"/>
      <c r="C4" s="944"/>
      <c r="D4" s="951"/>
      <c r="E4" s="959"/>
      <c r="F4" s="933"/>
      <c r="G4" s="953" t="s">
        <v>510</v>
      </c>
    </row>
    <row r="5" spans="1:7" ht="15.75" customHeight="1" x14ac:dyDescent="0.25">
      <c r="A5" s="2641" t="s">
        <v>813</v>
      </c>
      <c r="B5" s="2637"/>
      <c r="C5" s="2647" t="s">
        <v>950</v>
      </c>
      <c r="D5" s="2677"/>
      <c r="E5" s="2677"/>
      <c r="F5" s="2677"/>
      <c r="G5" s="2660"/>
    </row>
    <row r="6" spans="1:7" ht="21.75" customHeight="1" x14ac:dyDescent="0.25">
      <c r="A6" s="2642"/>
      <c r="B6" s="2638"/>
      <c r="C6" s="2639" t="s">
        <v>951</v>
      </c>
      <c r="D6" s="2639" t="s">
        <v>952</v>
      </c>
      <c r="E6" s="2639" t="s">
        <v>953</v>
      </c>
      <c r="F6" s="2639" t="s">
        <v>954</v>
      </c>
      <c r="G6" s="2686" t="s">
        <v>955</v>
      </c>
    </row>
    <row r="7" spans="1:7" ht="21" customHeight="1" x14ac:dyDescent="0.25">
      <c r="A7" s="2642"/>
      <c r="B7" s="2638"/>
      <c r="C7" s="2639"/>
      <c r="D7" s="2639"/>
      <c r="E7" s="2639"/>
      <c r="F7" s="2639"/>
      <c r="G7" s="2686"/>
    </row>
    <row r="8" spans="1:7" ht="6.75" customHeight="1" x14ac:dyDescent="0.25">
      <c r="A8" s="934"/>
      <c r="B8" s="934"/>
      <c r="C8" s="944"/>
      <c r="D8" s="944"/>
      <c r="E8" s="944"/>
      <c r="F8" s="944"/>
      <c r="G8" s="934"/>
    </row>
    <row r="9" spans="1:7" x14ac:dyDescent="0.25">
      <c r="A9" s="421" t="s">
        <v>0</v>
      </c>
      <c r="B9" s="963"/>
      <c r="C9" s="992">
        <v>11</v>
      </c>
      <c r="D9" s="992">
        <v>30</v>
      </c>
      <c r="E9" s="992">
        <v>6</v>
      </c>
      <c r="F9" s="992">
        <v>14</v>
      </c>
      <c r="G9" s="992">
        <v>45</v>
      </c>
    </row>
    <row r="10" spans="1:7" ht="6.75" customHeight="1" x14ac:dyDescent="0.25">
      <c r="A10" s="421"/>
      <c r="B10" s="421"/>
      <c r="C10" s="421"/>
      <c r="D10" s="421"/>
      <c r="E10" s="421"/>
      <c r="F10" s="421"/>
      <c r="G10" s="421"/>
    </row>
    <row r="11" spans="1:7" x14ac:dyDescent="0.25">
      <c r="A11" s="934"/>
      <c r="B11" s="934" t="s">
        <v>820</v>
      </c>
      <c r="C11" s="995">
        <v>0</v>
      </c>
      <c r="D11" s="995">
        <v>14</v>
      </c>
      <c r="E11" s="995">
        <v>2</v>
      </c>
      <c r="F11" s="995">
        <v>10</v>
      </c>
      <c r="G11" s="995">
        <v>9</v>
      </c>
    </row>
    <row r="12" spans="1:7" x14ac:dyDescent="0.25">
      <c r="A12" s="934"/>
      <c r="B12" s="934" t="s">
        <v>821</v>
      </c>
      <c r="C12" s="994">
        <v>1</v>
      </c>
      <c r="D12" s="994">
        <v>1</v>
      </c>
      <c r="E12" s="994">
        <v>0</v>
      </c>
      <c r="F12" s="994">
        <v>0</v>
      </c>
      <c r="G12" s="994">
        <v>2</v>
      </c>
    </row>
    <row r="13" spans="1:7" x14ac:dyDescent="0.25">
      <c r="A13" s="934"/>
      <c r="B13" s="431" t="s">
        <v>822</v>
      </c>
      <c r="C13" s="994">
        <v>0</v>
      </c>
      <c r="D13" s="994">
        <v>0</v>
      </c>
      <c r="E13" s="994">
        <v>0</v>
      </c>
      <c r="F13" s="994">
        <v>0</v>
      </c>
      <c r="G13" s="994">
        <v>2</v>
      </c>
    </row>
    <row r="14" spans="1:7" x14ac:dyDescent="0.25">
      <c r="A14" s="934"/>
      <c r="B14" s="431" t="s">
        <v>823</v>
      </c>
      <c r="C14" s="994">
        <v>1</v>
      </c>
      <c r="D14" s="994">
        <v>2</v>
      </c>
      <c r="E14" s="994">
        <v>1</v>
      </c>
      <c r="F14" s="994">
        <v>0</v>
      </c>
      <c r="G14" s="994">
        <v>7</v>
      </c>
    </row>
    <row r="15" spans="1:7" x14ac:dyDescent="0.25">
      <c r="A15" s="934"/>
      <c r="B15" s="431" t="s">
        <v>824</v>
      </c>
      <c r="C15" s="994">
        <v>0</v>
      </c>
      <c r="D15" s="994">
        <v>1</v>
      </c>
      <c r="E15" s="994">
        <v>2</v>
      </c>
      <c r="F15" s="994">
        <v>0</v>
      </c>
      <c r="G15" s="994">
        <v>8</v>
      </c>
    </row>
    <row r="16" spans="1:7" x14ac:dyDescent="0.25">
      <c r="A16" s="934"/>
      <c r="B16" s="431" t="s">
        <v>825</v>
      </c>
      <c r="C16" s="994">
        <v>5</v>
      </c>
      <c r="D16" s="994">
        <v>3</v>
      </c>
      <c r="E16" s="994">
        <v>0</v>
      </c>
      <c r="F16" s="994">
        <v>1</v>
      </c>
      <c r="G16" s="994">
        <v>6</v>
      </c>
    </row>
    <row r="17" spans="1:7" x14ac:dyDescent="0.25">
      <c r="A17" s="934"/>
      <c r="B17" s="431" t="s">
        <v>826</v>
      </c>
      <c r="C17" s="994">
        <v>0</v>
      </c>
      <c r="D17" s="994">
        <v>7</v>
      </c>
      <c r="E17" s="994">
        <v>0</v>
      </c>
      <c r="F17" s="994">
        <v>0</v>
      </c>
      <c r="G17" s="994">
        <v>6</v>
      </c>
    </row>
    <row r="18" spans="1:7" x14ac:dyDescent="0.25">
      <c r="A18" s="934"/>
      <c r="B18" s="431" t="s">
        <v>827</v>
      </c>
      <c r="C18" s="994">
        <v>0</v>
      </c>
      <c r="D18" s="994">
        <v>1</v>
      </c>
      <c r="E18" s="994">
        <v>1</v>
      </c>
      <c r="F18" s="994">
        <v>1</v>
      </c>
      <c r="G18" s="994">
        <v>2</v>
      </c>
    </row>
    <row r="19" spans="1:7" x14ac:dyDescent="0.25">
      <c r="A19" s="934"/>
      <c r="B19" s="431" t="s">
        <v>828</v>
      </c>
      <c r="C19" s="994">
        <v>1</v>
      </c>
      <c r="D19" s="994">
        <v>1</v>
      </c>
      <c r="E19" s="994">
        <v>0</v>
      </c>
      <c r="F19" s="994">
        <v>1</v>
      </c>
      <c r="G19" s="994">
        <v>0</v>
      </c>
    </row>
    <row r="20" spans="1:7" x14ac:dyDescent="0.25">
      <c r="A20" s="934"/>
      <c r="B20" s="934" t="s">
        <v>829</v>
      </c>
      <c r="C20" s="994">
        <v>3</v>
      </c>
      <c r="D20" s="994">
        <v>0</v>
      </c>
      <c r="E20" s="994">
        <v>0</v>
      </c>
      <c r="F20" s="994">
        <v>1</v>
      </c>
      <c r="G20" s="994">
        <v>3</v>
      </c>
    </row>
    <row r="21" spans="1:7" ht="6.75" customHeight="1" thickBot="1" x14ac:dyDescent="0.3">
      <c r="A21" s="968"/>
      <c r="B21" s="968"/>
      <c r="C21" s="970"/>
      <c r="D21" s="970"/>
      <c r="E21" s="970"/>
      <c r="F21" s="970"/>
      <c r="G21" s="970"/>
    </row>
    <row r="22" spans="1:7" ht="13" thickTop="1" x14ac:dyDescent="0.25">
      <c r="A22" s="2633" t="s">
        <v>830</v>
      </c>
      <c r="B22" s="2633"/>
      <c r="C22" s="2633"/>
      <c r="D22" s="2633"/>
      <c r="E22" s="2633"/>
      <c r="F22" s="933"/>
      <c r="G22" s="933"/>
    </row>
    <row r="23" spans="1:7" ht="6.75" customHeight="1" x14ac:dyDescent="0.25"/>
    <row r="24" spans="1:7" x14ac:dyDescent="0.25">
      <c r="A24" s="1054" t="s">
        <v>76</v>
      </c>
      <c r="B24" s="971"/>
      <c r="C24" s="972"/>
      <c r="D24" s="971"/>
      <c r="E24" s="971"/>
      <c r="F24" s="971"/>
      <c r="G24" s="971"/>
    </row>
    <row r="25" spans="1:7" x14ac:dyDescent="0.25">
      <c r="A25" s="982" t="s">
        <v>831</v>
      </c>
      <c r="B25" s="971"/>
      <c r="C25" s="972"/>
      <c r="D25" s="971"/>
      <c r="E25" s="971"/>
      <c r="F25" s="971"/>
      <c r="G25" s="971"/>
    </row>
    <row r="26" spans="1:7" x14ac:dyDescent="0.25">
      <c r="A26" s="455"/>
      <c r="B26" s="455"/>
      <c r="C26" s="455"/>
      <c r="D26" s="455"/>
      <c r="E26" s="455"/>
      <c r="F26" s="455"/>
      <c r="G26" s="455"/>
    </row>
    <row r="44" spans="1:8" x14ac:dyDescent="0.25">
      <c r="A44" s="569"/>
      <c r="B44" s="569"/>
      <c r="C44" s="569"/>
      <c r="D44" s="569"/>
      <c r="E44" s="569"/>
      <c r="F44" s="569"/>
      <c r="G44" s="569"/>
      <c r="H44" s="569"/>
    </row>
  </sheetData>
  <mergeCells count="11">
    <mergeCell ref="A22:E22"/>
    <mergeCell ref="A2:G2"/>
    <mergeCell ref="A3:G3"/>
    <mergeCell ref="A4:B4"/>
    <mergeCell ref="A5:B7"/>
    <mergeCell ref="C5:G5"/>
    <mergeCell ref="C6:C7"/>
    <mergeCell ref="D6:D7"/>
    <mergeCell ref="E6:E7"/>
    <mergeCell ref="F6:F7"/>
    <mergeCell ref="G6:G7"/>
  </mergeCells>
  <hyperlinks>
    <hyperlink ref="A25" r:id="rId1" xr:uid="{62C65660-18A2-4BFF-B563-6B63FC4F42A9}"/>
    <hyperlink ref="A1" location="Índice!A1" display="Voltar ao índice" xr:uid="{7BE7C94B-3AAE-4811-877C-F27390E493AF}"/>
  </hyperlinks>
  <pageMargins left="0.7" right="0.7" top="0.75" bottom="0.75" header="0.3" footer="0.3"/>
  <pageSetup paperSize="9" orientation="portrait"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F8321-BE10-4689-953F-70D8777F2D82}">
  <sheetPr syncVertical="1" syncRef="A1" transitionEvaluation="1"/>
  <dimension ref="A1:F488"/>
  <sheetViews>
    <sheetView showGridLines="0" workbookViewId="0"/>
  </sheetViews>
  <sheetFormatPr defaultColWidth="9.7265625" defaultRowHeight="10.5" x14ac:dyDescent="0.25"/>
  <cols>
    <col min="1" max="1" width="43" style="1065" customWidth="1"/>
    <col min="2" max="2" width="13.453125" style="1065" customWidth="1"/>
    <col min="3" max="3" width="11.7265625" style="1065" customWidth="1"/>
    <col min="4" max="4" width="9.54296875" style="1065" customWidth="1"/>
    <col min="5" max="5" width="9.1796875" style="1065" customWidth="1"/>
    <col min="6" max="16384" width="9.7265625" style="1065"/>
  </cols>
  <sheetData>
    <row r="1" spans="1:6" ht="13" x14ac:dyDescent="0.3">
      <c r="A1" s="407" t="s">
        <v>371</v>
      </c>
    </row>
    <row r="2" spans="1:6" ht="12.75" customHeight="1" x14ac:dyDescent="0.25">
      <c r="A2" s="2700" t="s">
        <v>956</v>
      </c>
      <c r="B2" s="2700"/>
      <c r="C2" s="2700"/>
      <c r="D2" s="2700"/>
      <c r="E2" s="2700"/>
    </row>
    <row r="3" spans="1:6" ht="21.75" customHeight="1" x14ac:dyDescent="0.25">
      <c r="A3" s="2701" t="s">
        <v>957</v>
      </c>
      <c r="B3" s="2701"/>
      <c r="C3" s="2701"/>
      <c r="D3" s="2701"/>
      <c r="E3" s="2701"/>
    </row>
    <row r="4" spans="1:6" ht="13" customHeight="1" x14ac:dyDescent="0.25">
      <c r="A4" s="1066"/>
      <c r="E4" s="953" t="s">
        <v>510</v>
      </c>
      <c r="F4" s="1067"/>
    </row>
    <row r="5" spans="1:6" ht="22.5" customHeight="1" x14ac:dyDescent="0.25">
      <c r="A5" s="2702" t="s">
        <v>958</v>
      </c>
      <c r="B5" s="2705" t="s">
        <v>959</v>
      </c>
      <c r="C5" s="2706"/>
      <c r="D5" s="2706"/>
      <c r="E5" s="2707"/>
    </row>
    <row r="6" spans="1:6" ht="12" customHeight="1" x14ac:dyDescent="0.25">
      <c r="A6" s="2703"/>
      <c r="B6" s="1071"/>
      <c r="C6" s="1068"/>
      <c r="D6" s="1072"/>
      <c r="E6" s="1072"/>
    </row>
    <row r="7" spans="1:6" ht="12" customHeight="1" x14ac:dyDescent="0.25">
      <c r="A7" s="2703"/>
      <c r="B7" s="1073" t="s">
        <v>0</v>
      </c>
      <c r="C7" s="1070" t="s">
        <v>960</v>
      </c>
      <c r="D7" s="1073" t="s">
        <v>961</v>
      </c>
      <c r="E7" s="1073" t="s">
        <v>962</v>
      </c>
      <c r="F7" s="1074"/>
    </row>
    <row r="8" spans="1:6" ht="12" customHeight="1" x14ac:dyDescent="0.25">
      <c r="A8" s="2704"/>
      <c r="B8" s="1076"/>
      <c r="C8" s="1075"/>
      <c r="D8" s="1076"/>
      <c r="E8" s="1076"/>
      <c r="F8" s="1074"/>
    </row>
    <row r="9" spans="1:6" ht="6" customHeight="1" x14ac:dyDescent="0.25">
      <c r="A9" s="1077"/>
      <c r="B9" s="1078"/>
      <c r="C9" s="1079"/>
    </row>
    <row r="10" spans="1:6" ht="12.75" customHeight="1" x14ac:dyDescent="0.25">
      <c r="A10" s="1077">
        <v>2022</v>
      </c>
      <c r="B10" s="1078"/>
      <c r="C10" s="1079"/>
    </row>
    <row r="11" spans="1:6" ht="13" customHeight="1" x14ac:dyDescent="0.25">
      <c r="A11" s="1080" t="s">
        <v>151</v>
      </c>
      <c r="B11" s="1081">
        <v>4714</v>
      </c>
      <c r="C11" s="1081">
        <v>3594</v>
      </c>
      <c r="D11" s="1081">
        <v>582</v>
      </c>
      <c r="E11" s="1081">
        <v>538</v>
      </c>
      <c r="F11" s="1082"/>
    </row>
    <row r="12" spans="1:6" ht="7.5" customHeight="1" x14ac:dyDescent="0.25">
      <c r="A12" s="1077"/>
      <c r="B12" s="1078"/>
      <c r="C12" s="1078"/>
      <c r="D12" s="1078"/>
      <c r="E12" s="1078"/>
      <c r="F12" s="1082"/>
    </row>
    <row r="13" spans="1:6" ht="13" customHeight="1" x14ac:dyDescent="0.25">
      <c r="A13" s="1083" t="s">
        <v>963</v>
      </c>
      <c r="B13" s="1084">
        <v>4204</v>
      </c>
      <c r="C13" s="1084">
        <v>3104</v>
      </c>
      <c r="D13" s="1084">
        <v>568</v>
      </c>
      <c r="E13" s="1084">
        <v>532</v>
      </c>
      <c r="F13" s="1082"/>
    </row>
    <row r="14" spans="1:6" s="1086" customFormat="1" ht="20.149999999999999" customHeight="1" x14ac:dyDescent="0.25">
      <c r="A14" s="1083" t="s">
        <v>964</v>
      </c>
      <c r="B14" s="1085">
        <v>1419</v>
      </c>
      <c r="C14" s="1085">
        <v>1057</v>
      </c>
      <c r="D14" s="1085">
        <v>172</v>
      </c>
      <c r="E14" s="1085">
        <v>190</v>
      </c>
      <c r="F14" s="1082"/>
    </row>
    <row r="15" spans="1:6" s="1086" customFormat="1" ht="13" customHeight="1" x14ac:dyDescent="0.25">
      <c r="A15" s="249" t="s">
        <v>965</v>
      </c>
      <c r="B15" s="1085">
        <v>205</v>
      </c>
      <c r="C15" s="1087">
        <v>146</v>
      </c>
      <c r="D15" s="1087">
        <v>28</v>
      </c>
      <c r="E15" s="1087">
        <v>31</v>
      </c>
      <c r="F15" s="1082"/>
    </row>
    <row r="16" spans="1:6" s="1086" customFormat="1" ht="13" customHeight="1" x14ac:dyDescent="0.25">
      <c r="A16" s="249" t="s">
        <v>966</v>
      </c>
      <c r="B16" s="1085">
        <v>133</v>
      </c>
      <c r="C16" s="1087">
        <v>89</v>
      </c>
      <c r="D16" s="1087">
        <v>19</v>
      </c>
      <c r="E16" s="1087">
        <v>25</v>
      </c>
      <c r="F16" s="1082"/>
    </row>
    <row r="17" spans="1:6" s="1086" customFormat="1" ht="13" customHeight="1" x14ac:dyDescent="0.25">
      <c r="A17" s="249" t="s">
        <v>967</v>
      </c>
      <c r="B17" s="1085">
        <v>126</v>
      </c>
      <c r="C17" s="1087">
        <v>95</v>
      </c>
      <c r="D17" s="1087">
        <v>15</v>
      </c>
      <c r="E17" s="1087">
        <v>16</v>
      </c>
      <c r="F17" s="1082"/>
    </row>
    <row r="18" spans="1:6" s="1086" customFormat="1" ht="13" customHeight="1" x14ac:dyDescent="0.25">
      <c r="A18" s="249" t="s">
        <v>968</v>
      </c>
      <c r="B18" s="1085">
        <v>299</v>
      </c>
      <c r="C18" s="1087">
        <v>218</v>
      </c>
      <c r="D18" s="1087">
        <v>57</v>
      </c>
      <c r="E18" s="1087">
        <v>24</v>
      </c>
      <c r="F18" s="1082"/>
    </row>
    <row r="19" spans="1:6" s="1086" customFormat="1" ht="13" customHeight="1" x14ac:dyDescent="0.25">
      <c r="A19" s="249" t="s">
        <v>969</v>
      </c>
      <c r="B19" s="1085">
        <v>84</v>
      </c>
      <c r="C19" s="1087">
        <v>48</v>
      </c>
      <c r="D19" s="1087">
        <v>7</v>
      </c>
      <c r="E19" s="1087">
        <v>29</v>
      </c>
      <c r="F19" s="1082"/>
    </row>
    <row r="20" spans="1:6" s="1086" customFormat="1" ht="13" customHeight="1" x14ac:dyDescent="0.25">
      <c r="A20" s="249" t="s">
        <v>970</v>
      </c>
      <c r="B20" s="1085">
        <v>145</v>
      </c>
      <c r="C20" s="1087">
        <v>106</v>
      </c>
      <c r="D20" s="1087">
        <v>14</v>
      </c>
      <c r="E20" s="1087">
        <v>25</v>
      </c>
      <c r="F20" s="1082"/>
    </row>
    <row r="21" spans="1:6" s="1086" customFormat="1" ht="13" customHeight="1" x14ac:dyDescent="0.25">
      <c r="A21" s="249" t="s">
        <v>971</v>
      </c>
      <c r="B21" s="1085">
        <v>318</v>
      </c>
      <c r="C21" s="1087">
        <v>265</v>
      </c>
      <c r="D21" s="1087">
        <v>28</v>
      </c>
      <c r="E21" s="1087">
        <v>25</v>
      </c>
      <c r="F21" s="1082"/>
    </row>
    <row r="22" spans="1:6" s="1086" customFormat="1" ht="13" customHeight="1" x14ac:dyDescent="0.25">
      <c r="A22" s="249" t="s">
        <v>972</v>
      </c>
      <c r="B22" s="1085">
        <v>109</v>
      </c>
      <c r="C22" s="1087">
        <v>90</v>
      </c>
      <c r="D22" s="1087">
        <v>4</v>
      </c>
      <c r="E22" s="1087">
        <v>15</v>
      </c>
      <c r="F22" s="1082"/>
    </row>
    <row r="23" spans="1:6" s="1086" customFormat="1" ht="20.149999999999999" customHeight="1" x14ac:dyDescent="0.25">
      <c r="A23" s="1083" t="s">
        <v>973</v>
      </c>
      <c r="B23" s="1085">
        <v>1162</v>
      </c>
      <c r="C23" s="1085">
        <v>908</v>
      </c>
      <c r="D23" s="1085">
        <v>145</v>
      </c>
      <c r="E23" s="1085">
        <v>109</v>
      </c>
      <c r="F23" s="1088"/>
    </row>
    <row r="24" spans="1:6" s="1086" customFormat="1" ht="13" customHeight="1" x14ac:dyDescent="0.25">
      <c r="A24" s="249" t="s">
        <v>974</v>
      </c>
      <c r="B24" s="1085">
        <v>153</v>
      </c>
      <c r="C24" s="1087">
        <v>122</v>
      </c>
      <c r="D24" s="1087">
        <v>17</v>
      </c>
      <c r="E24" s="1087">
        <v>14</v>
      </c>
      <c r="F24" s="1089"/>
    </row>
    <row r="25" spans="1:6" s="1086" customFormat="1" ht="13" customHeight="1" x14ac:dyDescent="0.25">
      <c r="A25" s="249" t="s">
        <v>975</v>
      </c>
      <c r="B25" s="1085">
        <v>75</v>
      </c>
      <c r="C25" s="1087">
        <v>51</v>
      </c>
      <c r="D25" s="1087">
        <v>18</v>
      </c>
      <c r="E25" s="1087">
        <v>6</v>
      </c>
      <c r="F25" s="1089"/>
    </row>
    <row r="26" spans="1:6" s="1086" customFormat="1" ht="13" customHeight="1" x14ac:dyDescent="0.25">
      <c r="A26" s="249" t="s">
        <v>976</v>
      </c>
      <c r="B26" s="1085">
        <v>239</v>
      </c>
      <c r="C26" s="1087">
        <v>193</v>
      </c>
      <c r="D26" s="1087">
        <v>33</v>
      </c>
      <c r="E26" s="1087">
        <v>13</v>
      </c>
      <c r="F26" s="1089"/>
    </row>
    <row r="27" spans="1:6" s="1086" customFormat="1" ht="13" customHeight="1" x14ac:dyDescent="0.25">
      <c r="A27" s="249" t="s">
        <v>977</v>
      </c>
      <c r="B27" s="1085">
        <v>76</v>
      </c>
      <c r="C27" s="1087">
        <v>57</v>
      </c>
      <c r="D27" s="1087">
        <v>11</v>
      </c>
      <c r="E27" s="1087">
        <v>8</v>
      </c>
      <c r="F27" s="1089"/>
    </row>
    <row r="28" spans="1:6" s="1086" customFormat="1" ht="13" customHeight="1" x14ac:dyDescent="0.25">
      <c r="A28" s="249" t="s">
        <v>978</v>
      </c>
      <c r="B28" s="1085">
        <v>190</v>
      </c>
      <c r="C28" s="1087">
        <v>140</v>
      </c>
      <c r="D28" s="1087">
        <v>19</v>
      </c>
      <c r="E28" s="1087">
        <v>31</v>
      </c>
      <c r="F28" s="1089"/>
    </row>
    <row r="29" spans="1:6" s="1086" customFormat="1" ht="13" customHeight="1" x14ac:dyDescent="0.25">
      <c r="A29" s="249" t="s">
        <v>979</v>
      </c>
      <c r="B29" s="1085">
        <v>49</v>
      </c>
      <c r="C29" s="1087">
        <v>41</v>
      </c>
      <c r="D29" s="1087">
        <v>5</v>
      </c>
      <c r="E29" s="1087">
        <v>3</v>
      </c>
      <c r="F29" s="1089"/>
    </row>
    <row r="30" spans="1:6" s="1086" customFormat="1" ht="13" customHeight="1" x14ac:dyDescent="0.25">
      <c r="A30" s="249" t="s">
        <v>980</v>
      </c>
      <c r="B30" s="1085">
        <v>164</v>
      </c>
      <c r="C30" s="1087">
        <v>135</v>
      </c>
      <c r="D30" s="1087">
        <v>15</v>
      </c>
      <c r="E30" s="1087">
        <v>14</v>
      </c>
      <c r="F30" s="1089"/>
    </row>
    <row r="31" spans="1:6" s="1086" customFormat="1" ht="13" customHeight="1" x14ac:dyDescent="0.25">
      <c r="A31" s="249" t="s">
        <v>981</v>
      </c>
      <c r="B31" s="1085">
        <v>216</v>
      </c>
      <c r="C31" s="1087">
        <v>169</v>
      </c>
      <c r="D31" s="1087">
        <v>27</v>
      </c>
      <c r="E31" s="1087">
        <v>20</v>
      </c>
      <c r="F31" s="1089"/>
    </row>
    <row r="32" spans="1:6" ht="20.149999999999999" customHeight="1" x14ac:dyDescent="0.25">
      <c r="A32" s="1083" t="s">
        <v>982</v>
      </c>
      <c r="B32" s="1090">
        <v>682</v>
      </c>
      <c r="C32" s="1087">
        <v>496</v>
      </c>
      <c r="D32" s="1087">
        <v>141</v>
      </c>
      <c r="E32" s="1087">
        <v>45</v>
      </c>
      <c r="F32" s="1082"/>
    </row>
    <row r="33" spans="1:6" ht="20.149999999999999" customHeight="1" x14ac:dyDescent="0.25">
      <c r="A33" s="1083" t="s">
        <v>983</v>
      </c>
      <c r="B33" s="1085">
        <v>756</v>
      </c>
      <c r="C33" s="1085">
        <v>506</v>
      </c>
      <c r="D33" s="1085">
        <v>88</v>
      </c>
      <c r="E33" s="1085">
        <v>162</v>
      </c>
      <c r="F33" s="1082"/>
    </row>
    <row r="34" spans="1:6" ht="13" customHeight="1" x14ac:dyDescent="0.25">
      <c r="A34" s="249" t="s">
        <v>984</v>
      </c>
      <c r="B34" s="1085">
        <v>54</v>
      </c>
      <c r="C34" s="1087">
        <v>39</v>
      </c>
      <c r="D34" s="1087">
        <v>3</v>
      </c>
      <c r="E34" s="1087">
        <v>12</v>
      </c>
      <c r="F34" s="1082"/>
    </row>
    <row r="35" spans="1:6" ht="13" customHeight="1" x14ac:dyDescent="0.25">
      <c r="A35" s="249" t="s">
        <v>985</v>
      </c>
      <c r="B35" s="1085">
        <v>121</v>
      </c>
      <c r="C35" s="1087">
        <v>92</v>
      </c>
      <c r="D35" s="1087">
        <v>12</v>
      </c>
      <c r="E35" s="1087">
        <v>17</v>
      </c>
      <c r="F35" s="1082"/>
    </row>
    <row r="36" spans="1:6" ht="13" customHeight="1" x14ac:dyDescent="0.25">
      <c r="A36" s="249" t="s">
        <v>986</v>
      </c>
      <c r="B36" s="1085">
        <v>85</v>
      </c>
      <c r="C36" s="1087">
        <v>66</v>
      </c>
      <c r="D36" s="1087">
        <v>12</v>
      </c>
      <c r="E36" s="1087">
        <v>7</v>
      </c>
      <c r="F36" s="1082"/>
    </row>
    <row r="37" spans="1:6" ht="13" customHeight="1" x14ac:dyDescent="0.25">
      <c r="A37" s="249" t="s">
        <v>987</v>
      </c>
      <c r="B37" s="1085">
        <v>227</v>
      </c>
      <c r="C37" s="1087">
        <v>139</v>
      </c>
      <c r="D37" s="1087">
        <v>19</v>
      </c>
      <c r="E37" s="1087">
        <v>69</v>
      </c>
      <c r="F37" s="1082"/>
    </row>
    <row r="38" spans="1:6" ht="12" customHeight="1" x14ac:dyDescent="0.25">
      <c r="A38" s="249" t="s">
        <v>988</v>
      </c>
      <c r="B38" s="1085">
        <v>269</v>
      </c>
      <c r="C38" s="1087">
        <v>170</v>
      </c>
      <c r="D38" s="1087">
        <v>42</v>
      </c>
      <c r="E38" s="1087">
        <v>57</v>
      </c>
      <c r="F38" s="1082"/>
    </row>
    <row r="39" spans="1:6" ht="20.149999999999999" customHeight="1" x14ac:dyDescent="0.25">
      <c r="A39" s="1083" t="s">
        <v>989</v>
      </c>
      <c r="B39" s="1090">
        <v>185</v>
      </c>
      <c r="C39" s="207">
        <v>137</v>
      </c>
      <c r="D39" s="207">
        <v>22</v>
      </c>
      <c r="E39" s="207">
        <v>26</v>
      </c>
      <c r="F39" s="1082"/>
    </row>
    <row r="40" spans="1:6" ht="20.149999999999999" customHeight="1" x14ac:dyDescent="0.25">
      <c r="A40" s="1091" t="s">
        <v>990</v>
      </c>
      <c r="B40" s="1092">
        <v>330</v>
      </c>
      <c r="C40" s="1084">
        <v>317</v>
      </c>
      <c r="D40" s="1084">
        <v>7</v>
      </c>
      <c r="E40" s="1093">
        <v>6</v>
      </c>
      <c r="F40" s="1082"/>
    </row>
    <row r="41" spans="1:6" ht="20.149999999999999" customHeight="1" x14ac:dyDescent="0.25">
      <c r="A41" s="1091" t="s">
        <v>991</v>
      </c>
      <c r="B41" s="1092">
        <v>180</v>
      </c>
      <c r="C41" s="1094">
        <v>173</v>
      </c>
      <c r="D41" s="1094">
        <v>7</v>
      </c>
      <c r="E41" s="1094">
        <v>0</v>
      </c>
      <c r="F41" s="1082"/>
    </row>
    <row r="42" spans="1:6" ht="7" customHeight="1" thickBot="1" x14ac:dyDescent="0.3">
      <c r="A42" s="1095"/>
      <c r="B42" s="1096"/>
      <c r="C42" s="1096"/>
      <c r="D42" s="1096"/>
      <c r="E42" s="1096"/>
    </row>
    <row r="43" spans="1:6" s="1086" customFormat="1" ht="13" customHeight="1" thickTop="1" x14ac:dyDescent="0.25">
      <c r="A43" s="2708" t="s">
        <v>992</v>
      </c>
      <c r="B43" s="2708"/>
      <c r="C43" s="2708"/>
      <c r="D43" s="2708"/>
      <c r="E43" s="2708"/>
    </row>
    <row r="44" spans="1:6" ht="13" customHeight="1" x14ac:dyDescent="0.25">
      <c r="A44" s="2699" t="s">
        <v>993</v>
      </c>
      <c r="B44" s="2699"/>
      <c r="C44" s="2699"/>
      <c r="D44" s="2699"/>
      <c r="E44" s="2699"/>
    </row>
    <row r="45" spans="1:6" s="1097" customFormat="1" ht="13" customHeight="1" x14ac:dyDescent="0.25">
      <c r="A45" s="2699" t="s">
        <v>994</v>
      </c>
      <c r="B45" s="2699"/>
      <c r="C45" s="2699"/>
      <c r="D45" s="2699"/>
      <c r="E45" s="2699"/>
    </row>
    <row r="46" spans="1:6" s="828" customFormat="1" ht="13.5" customHeight="1" x14ac:dyDescent="0.25">
      <c r="A46" s="1054" t="s">
        <v>76</v>
      </c>
      <c r="B46" s="971"/>
      <c r="C46" s="972"/>
      <c r="D46" s="971"/>
      <c r="E46" s="971"/>
      <c r="F46" s="971"/>
    </row>
    <row r="47" spans="1:6" s="1000" customFormat="1" ht="12" customHeight="1" x14ac:dyDescent="0.25">
      <c r="A47" s="982" t="s">
        <v>995</v>
      </c>
      <c r="B47" s="971"/>
      <c r="C47" s="972"/>
      <c r="D47" s="971"/>
      <c r="E47" s="971"/>
      <c r="F47" s="971"/>
    </row>
    <row r="48" spans="1:6"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sheetData>
  <mergeCells count="7">
    <mergeCell ref="A45:E45"/>
    <mergeCell ref="A2:E2"/>
    <mergeCell ref="A3:E3"/>
    <mergeCell ref="A5:A8"/>
    <mergeCell ref="B5:E5"/>
    <mergeCell ref="A43:E43"/>
    <mergeCell ref="A44:E44"/>
  </mergeCells>
  <hyperlinks>
    <hyperlink ref="A47" r:id="rId1" xr:uid="{FA1565DE-FA22-4B77-AFA0-1312C4249FE2}"/>
    <hyperlink ref="A1" location="Índice!A1" display="Voltar ao índice" xr:uid="{48D03311-0516-40F6-B63E-6C4173218EA4}"/>
  </hyperlinks>
  <printOptions horizontalCentered="1" gridLinesSet="0"/>
  <pageMargins left="0.78740157480314965" right="0.78740157480314965" top="1.1811023622047243" bottom="0.78740157480314965" header="0" footer="0"/>
  <pageSetup paperSize="9" orientation="portrait" r:id="rId2"/>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5CE13-8D97-4AFC-8B89-668116FC3A20}">
  <sheetPr syncVertical="1" syncRef="A1" transitionEvaluation="1"/>
  <dimension ref="A1:IV496"/>
  <sheetViews>
    <sheetView showGridLines="0" zoomScaleNormal="100" zoomScaleSheetLayoutView="100" workbookViewId="0"/>
  </sheetViews>
  <sheetFormatPr defaultColWidth="9.7265625" defaultRowHeight="10.5" x14ac:dyDescent="0.25"/>
  <cols>
    <col min="1" max="1" width="41.54296875" style="1065" customWidth="1"/>
    <col min="2" max="2" width="11" style="1065" customWidth="1"/>
    <col min="3" max="3" width="11.7265625" style="1065" customWidth="1"/>
    <col min="4" max="4" width="10.81640625" style="1065" customWidth="1"/>
    <col min="5" max="5" width="12.7265625" style="1065" customWidth="1"/>
    <col min="6" max="16384" width="9.7265625" style="1065"/>
  </cols>
  <sheetData>
    <row r="1" spans="1:256" ht="13" x14ac:dyDescent="0.3">
      <c r="A1" s="407" t="s">
        <v>371</v>
      </c>
    </row>
    <row r="2" spans="1:256" ht="12.75" customHeight="1" x14ac:dyDescent="0.25">
      <c r="A2" s="2700" t="s">
        <v>996</v>
      </c>
      <c r="B2" s="2700"/>
      <c r="C2" s="2700"/>
      <c r="D2" s="2700"/>
      <c r="E2" s="2700"/>
    </row>
    <row r="3" spans="1:256" ht="21.75" customHeight="1" x14ac:dyDescent="0.25">
      <c r="A3" s="2701" t="s">
        <v>997</v>
      </c>
      <c r="B3" s="2701"/>
      <c r="C3" s="2701"/>
      <c r="D3" s="2701"/>
      <c r="E3" s="2701"/>
      <c r="G3" s="1074"/>
      <c r="H3" s="1074"/>
      <c r="I3" s="1074"/>
      <c r="J3" s="1074"/>
      <c r="K3" s="1074"/>
    </row>
    <row r="4" spans="1:256" ht="13" customHeight="1" x14ac:dyDescent="0.25">
      <c r="A4" s="1066"/>
      <c r="E4" s="953" t="s">
        <v>510</v>
      </c>
      <c r="F4" s="1067"/>
      <c r="G4" s="1074"/>
      <c r="H4" s="1074"/>
      <c r="I4" s="1074"/>
      <c r="J4" s="1074"/>
      <c r="K4" s="1074"/>
    </row>
    <row r="5" spans="1:256" ht="22.5" customHeight="1" x14ac:dyDescent="0.25">
      <c r="A5" s="2702" t="s">
        <v>958</v>
      </c>
      <c r="B5" s="2705" t="s">
        <v>998</v>
      </c>
      <c r="C5" s="2706"/>
      <c r="D5" s="2706"/>
      <c r="E5" s="2707"/>
      <c r="G5" s="1074"/>
      <c r="I5" s="1074"/>
      <c r="J5" s="1074"/>
      <c r="K5" s="1074"/>
    </row>
    <row r="6" spans="1:256" ht="12" customHeight="1" x14ac:dyDescent="0.25">
      <c r="A6" s="2703"/>
      <c r="B6" s="2702" t="s">
        <v>0</v>
      </c>
      <c r="C6" s="2702" t="s">
        <v>999</v>
      </c>
      <c r="D6" s="1072" t="s">
        <v>1000</v>
      </c>
      <c r="E6" s="1072" t="s">
        <v>1000</v>
      </c>
    </row>
    <row r="7" spans="1:256" ht="12" customHeight="1" x14ac:dyDescent="0.25">
      <c r="A7" s="2703"/>
      <c r="B7" s="2703"/>
      <c r="C7" s="2703"/>
      <c r="D7" s="1073" t="s">
        <v>1001</v>
      </c>
      <c r="E7" s="1073" t="s">
        <v>1001</v>
      </c>
    </row>
    <row r="8" spans="1:256" ht="12" customHeight="1" x14ac:dyDescent="0.25">
      <c r="A8" s="2704"/>
      <c r="B8" s="2704"/>
      <c r="C8" s="2704"/>
      <c r="D8" s="1076" t="s">
        <v>1002</v>
      </c>
      <c r="E8" s="1076" t="s">
        <v>1003</v>
      </c>
    </row>
    <row r="9" spans="1:256" ht="7.5" customHeight="1" x14ac:dyDescent="0.25">
      <c r="A9" s="1077"/>
      <c r="B9" s="1078"/>
      <c r="C9" s="1079"/>
    </row>
    <row r="10" spans="1:256" ht="12" customHeight="1" x14ac:dyDescent="0.25">
      <c r="A10" s="1077">
        <v>2022</v>
      </c>
      <c r="B10" s="1078"/>
      <c r="C10" s="1079"/>
    </row>
    <row r="11" spans="1:256" ht="12" customHeight="1" x14ac:dyDescent="0.25">
      <c r="A11" s="1080" t="s">
        <v>151</v>
      </c>
      <c r="B11" s="1098">
        <v>4714</v>
      </c>
      <c r="C11" s="1098">
        <v>831</v>
      </c>
      <c r="D11" s="1098">
        <v>2973</v>
      </c>
      <c r="E11" s="1098">
        <v>910</v>
      </c>
      <c r="G11" s="1099"/>
    </row>
    <row r="12" spans="1:256" ht="7.5" customHeight="1" x14ac:dyDescent="0.25">
      <c r="A12" s="1077"/>
      <c r="B12" s="1078"/>
      <c r="C12" s="1079"/>
      <c r="D12" s="1079"/>
      <c r="E12" s="1079"/>
    </row>
    <row r="13" spans="1:256" ht="12" customHeight="1" x14ac:dyDescent="0.25">
      <c r="A13" s="1083" t="s">
        <v>963</v>
      </c>
      <c r="B13" s="1092">
        <v>4204</v>
      </c>
      <c r="C13" s="1092">
        <v>821</v>
      </c>
      <c r="D13" s="1092">
        <v>2745</v>
      </c>
      <c r="E13" s="1092">
        <v>638</v>
      </c>
      <c r="G13" s="1099"/>
      <c r="I13" s="1086"/>
      <c r="J13" s="1086"/>
      <c r="K13" s="1086"/>
      <c r="L13" s="1086"/>
      <c r="M13" s="1086"/>
      <c r="N13" s="1086"/>
      <c r="O13" s="1086"/>
      <c r="P13" s="1086"/>
      <c r="Q13" s="1086"/>
      <c r="R13" s="1086"/>
      <c r="S13" s="1086"/>
      <c r="T13" s="1086"/>
      <c r="U13" s="1086"/>
      <c r="V13" s="1086"/>
      <c r="W13" s="1086"/>
      <c r="X13" s="1086"/>
      <c r="Y13" s="1086"/>
      <c r="Z13" s="1086"/>
      <c r="AA13" s="1086"/>
      <c r="AB13" s="1086"/>
      <c r="AC13" s="1086"/>
      <c r="AD13" s="1086"/>
      <c r="AE13" s="1086"/>
      <c r="AF13" s="1086"/>
      <c r="AG13" s="1086"/>
      <c r="AH13" s="1086"/>
      <c r="AI13" s="1086"/>
      <c r="AJ13" s="1086"/>
      <c r="AK13" s="1086"/>
      <c r="AL13" s="1086"/>
      <c r="AM13" s="1086"/>
      <c r="AN13" s="1086"/>
      <c r="AO13" s="1086"/>
      <c r="AP13" s="1086"/>
      <c r="AQ13" s="1086"/>
      <c r="AR13" s="1086"/>
      <c r="AS13" s="1086"/>
      <c r="AT13" s="1086"/>
      <c r="AU13" s="1086"/>
      <c r="AV13" s="1086"/>
      <c r="AW13" s="1086"/>
      <c r="AX13" s="1086"/>
      <c r="AY13" s="1086"/>
      <c r="AZ13" s="1086"/>
      <c r="BA13" s="1086"/>
      <c r="BB13" s="1086"/>
      <c r="BC13" s="1086"/>
      <c r="BD13" s="1086"/>
      <c r="BE13" s="1086"/>
      <c r="BF13" s="1086"/>
      <c r="BG13" s="1086"/>
      <c r="BH13" s="1086"/>
      <c r="BI13" s="1086"/>
      <c r="BJ13" s="1086"/>
      <c r="BK13" s="1086"/>
      <c r="BL13" s="1086"/>
      <c r="BM13" s="1086"/>
      <c r="BN13" s="1086"/>
      <c r="BO13" s="1086"/>
      <c r="BP13" s="1086"/>
      <c r="BQ13" s="1086"/>
      <c r="BR13" s="1086"/>
      <c r="BS13" s="1086"/>
      <c r="BT13" s="1086"/>
      <c r="BU13" s="1086"/>
      <c r="BV13" s="1086"/>
      <c r="BW13" s="1086"/>
      <c r="BX13" s="1086"/>
      <c r="BY13" s="1086"/>
      <c r="BZ13" s="1086"/>
      <c r="CA13" s="1086"/>
      <c r="CB13" s="1086"/>
      <c r="CC13" s="1086"/>
      <c r="CD13" s="1086"/>
      <c r="CE13" s="1086"/>
      <c r="CF13" s="1086"/>
      <c r="CG13" s="1086"/>
      <c r="CH13" s="1086"/>
      <c r="CI13" s="1086"/>
      <c r="CJ13" s="1086"/>
      <c r="CK13" s="1086"/>
      <c r="CL13" s="1086"/>
      <c r="CM13" s="1086"/>
      <c r="CN13" s="1086"/>
      <c r="CO13" s="1086"/>
      <c r="CP13" s="1086"/>
      <c r="CQ13" s="1086"/>
      <c r="CR13" s="1086"/>
      <c r="CS13" s="1086"/>
      <c r="CT13" s="1086"/>
      <c r="CU13" s="1086"/>
      <c r="CV13" s="1086"/>
      <c r="CW13" s="1086"/>
      <c r="CX13" s="1086"/>
      <c r="CY13" s="1086"/>
      <c r="CZ13" s="1086"/>
      <c r="DA13" s="1086"/>
      <c r="DB13" s="1086"/>
      <c r="DC13" s="1086"/>
      <c r="DD13" s="1086"/>
      <c r="DE13" s="1086"/>
      <c r="DF13" s="1086"/>
      <c r="DG13" s="1086"/>
      <c r="DH13" s="1086"/>
      <c r="DI13" s="1086"/>
      <c r="DJ13" s="1086"/>
      <c r="DK13" s="1086"/>
      <c r="DL13" s="1086"/>
      <c r="DM13" s="1086"/>
      <c r="DN13" s="1086"/>
      <c r="DO13" s="1086"/>
      <c r="DP13" s="1086"/>
      <c r="DQ13" s="1086"/>
      <c r="DR13" s="1086"/>
      <c r="DS13" s="1086"/>
      <c r="DT13" s="1086"/>
      <c r="DU13" s="1086"/>
      <c r="DV13" s="1086"/>
      <c r="DW13" s="1086"/>
      <c r="DX13" s="1086"/>
      <c r="DY13" s="1086"/>
      <c r="DZ13" s="1086"/>
      <c r="EA13" s="1086"/>
      <c r="EB13" s="1086"/>
      <c r="EC13" s="1086"/>
      <c r="ED13" s="1086"/>
      <c r="EE13" s="1086"/>
      <c r="EF13" s="1086"/>
      <c r="EG13" s="1086"/>
      <c r="EH13" s="1086"/>
      <c r="EI13" s="1086"/>
      <c r="EJ13" s="1086"/>
      <c r="EK13" s="1086"/>
      <c r="EL13" s="1086"/>
      <c r="EM13" s="1086"/>
      <c r="EN13" s="1086"/>
      <c r="EO13" s="1086"/>
      <c r="EP13" s="1086"/>
      <c r="EQ13" s="1086"/>
      <c r="ER13" s="1086"/>
      <c r="ES13" s="1086"/>
      <c r="ET13" s="1086"/>
      <c r="EU13" s="1086"/>
      <c r="EV13" s="1086"/>
      <c r="EW13" s="1086"/>
      <c r="EX13" s="1086"/>
      <c r="EY13" s="1086"/>
      <c r="EZ13" s="1086"/>
      <c r="FA13" s="1086"/>
      <c r="FB13" s="1086"/>
      <c r="FC13" s="1086"/>
      <c r="FD13" s="1086"/>
      <c r="FE13" s="1086"/>
      <c r="FF13" s="1086"/>
      <c r="FG13" s="1086"/>
      <c r="FH13" s="1086"/>
      <c r="FI13" s="1086"/>
      <c r="FJ13" s="1086"/>
      <c r="FK13" s="1086"/>
      <c r="FL13" s="1086"/>
      <c r="FM13" s="1086"/>
      <c r="FN13" s="1086"/>
      <c r="FO13" s="1086"/>
      <c r="FP13" s="1086"/>
      <c r="FQ13" s="1086"/>
      <c r="FR13" s="1086"/>
      <c r="FS13" s="1086"/>
      <c r="FT13" s="1086"/>
      <c r="FU13" s="1086"/>
      <c r="FV13" s="1086"/>
      <c r="FW13" s="1086"/>
      <c r="FX13" s="1086"/>
      <c r="FY13" s="1086"/>
      <c r="FZ13" s="1086"/>
      <c r="GA13" s="1086"/>
      <c r="GB13" s="1086"/>
      <c r="GC13" s="1086"/>
      <c r="GD13" s="1086"/>
      <c r="GE13" s="1086"/>
      <c r="GF13" s="1086"/>
      <c r="GG13" s="1086"/>
      <c r="GH13" s="1086"/>
      <c r="GI13" s="1086"/>
      <c r="GJ13" s="1086"/>
      <c r="GK13" s="1086"/>
      <c r="GL13" s="1086"/>
      <c r="GM13" s="1086"/>
      <c r="GN13" s="1086"/>
      <c r="GO13" s="1086"/>
      <c r="GP13" s="1086"/>
      <c r="GQ13" s="1086"/>
      <c r="GR13" s="1086"/>
      <c r="GS13" s="1086"/>
      <c r="GT13" s="1086"/>
      <c r="GU13" s="1086"/>
      <c r="GV13" s="1086"/>
      <c r="GW13" s="1086"/>
      <c r="GX13" s="1086"/>
      <c r="GY13" s="1086"/>
      <c r="GZ13" s="1086"/>
      <c r="HA13" s="1086"/>
      <c r="HB13" s="1086"/>
      <c r="HC13" s="1086"/>
      <c r="HD13" s="1086"/>
      <c r="HE13" s="1086"/>
      <c r="HF13" s="1086"/>
      <c r="HG13" s="1086"/>
      <c r="HH13" s="1086"/>
      <c r="HI13" s="1086"/>
      <c r="HJ13" s="1086"/>
      <c r="HK13" s="1086"/>
      <c r="HL13" s="1086"/>
      <c r="HM13" s="1086"/>
      <c r="HN13" s="1086"/>
      <c r="HO13" s="1086"/>
      <c r="HP13" s="1086"/>
      <c r="HQ13" s="1086"/>
      <c r="HR13" s="1086"/>
      <c r="HS13" s="1086"/>
      <c r="HT13" s="1086"/>
      <c r="HU13" s="1086"/>
      <c r="HV13" s="1086"/>
      <c r="HW13" s="1086"/>
      <c r="HX13" s="1086"/>
      <c r="HY13" s="1086"/>
      <c r="HZ13" s="1086"/>
      <c r="IA13" s="1086"/>
      <c r="IB13" s="1086"/>
      <c r="IC13" s="1086"/>
      <c r="ID13" s="1086"/>
      <c r="IE13" s="1086"/>
      <c r="IF13" s="1086"/>
      <c r="IG13" s="1086"/>
      <c r="IH13" s="1086"/>
      <c r="II13" s="1086"/>
      <c r="IJ13" s="1086"/>
      <c r="IK13" s="1086"/>
      <c r="IL13" s="1086"/>
      <c r="IM13" s="1086"/>
      <c r="IN13" s="1086"/>
      <c r="IO13" s="1086"/>
      <c r="IP13" s="1086"/>
      <c r="IQ13" s="1086"/>
      <c r="IR13" s="1086"/>
      <c r="IS13" s="1086"/>
      <c r="IT13" s="1086"/>
      <c r="IU13" s="1086"/>
      <c r="IV13" s="1086"/>
    </row>
    <row r="14" spans="1:256" s="1086" customFormat="1" ht="20.149999999999999" customHeight="1" x14ac:dyDescent="0.25">
      <c r="A14" s="1083" t="s">
        <v>964</v>
      </c>
      <c r="B14" s="1092">
        <v>1419</v>
      </c>
      <c r="C14" s="1092">
        <v>276</v>
      </c>
      <c r="D14" s="1092">
        <v>1015</v>
      </c>
      <c r="E14" s="1092">
        <v>128</v>
      </c>
      <c r="F14" s="1065"/>
      <c r="G14" s="1065"/>
      <c r="H14" s="1065"/>
      <c r="I14" s="1065"/>
      <c r="J14" s="1065"/>
      <c r="K14" s="1065"/>
      <c r="L14" s="1065"/>
      <c r="M14" s="1065"/>
      <c r="N14" s="1065"/>
      <c r="O14" s="1065"/>
      <c r="P14" s="1065"/>
      <c r="Q14" s="1065"/>
      <c r="R14" s="1065"/>
      <c r="S14" s="1065"/>
      <c r="T14" s="1065"/>
      <c r="U14" s="1065"/>
      <c r="V14" s="1065"/>
      <c r="W14" s="1065"/>
      <c r="X14" s="1065"/>
      <c r="Y14" s="1065"/>
      <c r="Z14" s="1065"/>
      <c r="AA14" s="1065"/>
      <c r="AB14" s="1065"/>
      <c r="AC14" s="1065"/>
      <c r="AD14" s="1065"/>
      <c r="AE14" s="1065"/>
      <c r="AF14" s="1065"/>
      <c r="AG14" s="1065"/>
      <c r="AH14" s="1065"/>
      <c r="AI14" s="1065"/>
      <c r="AJ14" s="1065"/>
      <c r="AK14" s="1065"/>
      <c r="AL14" s="1065"/>
      <c r="AM14" s="1065"/>
      <c r="AN14" s="1065"/>
      <c r="AO14" s="1065"/>
      <c r="AP14" s="1065"/>
      <c r="AQ14" s="1065"/>
      <c r="AR14" s="1065"/>
      <c r="AS14" s="1065"/>
      <c r="AT14" s="1065"/>
      <c r="AU14" s="1065"/>
      <c r="AV14" s="1065"/>
      <c r="AW14" s="1065"/>
      <c r="AX14" s="1065"/>
      <c r="AY14" s="1065"/>
      <c r="AZ14" s="1065"/>
      <c r="BA14" s="1065"/>
      <c r="BB14" s="1065"/>
      <c r="BC14" s="1065"/>
      <c r="BD14" s="1065"/>
      <c r="BE14" s="1065"/>
      <c r="BF14" s="1065"/>
      <c r="BG14" s="1065"/>
      <c r="BH14" s="1065"/>
      <c r="BI14" s="1065"/>
      <c r="BJ14" s="1065"/>
      <c r="BK14" s="1065"/>
      <c r="BL14" s="1065"/>
      <c r="BM14" s="1065"/>
      <c r="BN14" s="1065"/>
      <c r="BO14" s="1065"/>
      <c r="BP14" s="1065"/>
      <c r="BQ14" s="1065"/>
      <c r="BR14" s="1065"/>
      <c r="BS14" s="1065"/>
      <c r="BT14" s="1065"/>
      <c r="BU14" s="1065"/>
      <c r="BV14" s="1065"/>
      <c r="BW14" s="1065"/>
      <c r="BX14" s="1065"/>
      <c r="BY14" s="1065"/>
      <c r="BZ14" s="1065"/>
      <c r="CA14" s="1065"/>
      <c r="CB14" s="1065"/>
      <c r="CC14" s="1065"/>
      <c r="CD14" s="1065"/>
      <c r="CE14" s="1065"/>
      <c r="CF14" s="1065"/>
      <c r="CG14" s="1065"/>
      <c r="CH14" s="1065"/>
      <c r="CI14" s="1065"/>
      <c r="CJ14" s="1065"/>
      <c r="CK14" s="1065"/>
      <c r="CL14" s="1065"/>
      <c r="CM14" s="1065"/>
      <c r="CN14" s="1065"/>
      <c r="CO14" s="1065"/>
      <c r="CP14" s="1065"/>
      <c r="CQ14" s="1065"/>
      <c r="CR14" s="1065"/>
      <c r="CS14" s="1065"/>
      <c r="CT14" s="1065"/>
      <c r="CU14" s="1065"/>
      <c r="CV14" s="1065"/>
      <c r="CW14" s="1065"/>
      <c r="CX14" s="1065"/>
      <c r="CY14" s="1065"/>
      <c r="CZ14" s="1065"/>
      <c r="DA14" s="1065"/>
      <c r="DB14" s="1065"/>
      <c r="DC14" s="1065"/>
      <c r="DD14" s="1065"/>
      <c r="DE14" s="1065"/>
      <c r="DF14" s="1065"/>
      <c r="DG14" s="1065"/>
      <c r="DH14" s="1065"/>
      <c r="DI14" s="1065"/>
      <c r="DJ14" s="1065"/>
      <c r="DK14" s="1065"/>
      <c r="DL14" s="1065"/>
      <c r="DM14" s="1065"/>
      <c r="DN14" s="1065"/>
      <c r="DO14" s="1065"/>
      <c r="DP14" s="1065"/>
      <c r="DQ14" s="1065"/>
      <c r="DR14" s="1065"/>
      <c r="DS14" s="1065"/>
      <c r="DT14" s="1065"/>
      <c r="DU14" s="1065"/>
      <c r="DV14" s="1065"/>
      <c r="DW14" s="1065"/>
      <c r="DX14" s="1065"/>
      <c r="DY14" s="1065"/>
      <c r="DZ14" s="1065"/>
      <c r="EA14" s="1065"/>
      <c r="EB14" s="1065"/>
      <c r="EC14" s="1065"/>
      <c r="ED14" s="1065"/>
      <c r="EE14" s="1065"/>
      <c r="EF14" s="1065"/>
      <c r="EG14" s="1065"/>
      <c r="EH14" s="1065"/>
      <c r="EI14" s="1065"/>
      <c r="EJ14" s="1065"/>
      <c r="EK14" s="1065"/>
      <c r="EL14" s="1065"/>
      <c r="EM14" s="1065"/>
      <c r="EN14" s="1065"/>
      <c r="EO14" s="1065"/>
      <c r="EP14" s="1065"/>
      <c r="EQ14" s="1065"/>
      <c r="ER14" s="1065"/>
      <c r="ES14" s="1065"/>
      <c r="ET14" s="1065"/>
      <c r="EU14" s="1065"/>
      <c r="EV14" s="1065"/>
      <c r="EW14" s="1065"/>
      <c r="EX14" s="1065"/>
      <c r="EY14" s="1065"/>
      <c r="EZ14" s="1065"/>
      <c r="FA14" s="1065"/>
      <c r="FB14" s="1065"/>
      <c r="FC14" s="1065"/>
      <c r="FD14" s="1065"/>
      <c r="FE14" s="1065"/>
      <c r="FF14" s="1065"/>
      <c r="FG14" s="1065"/>
      <c r="FH14" s="1065"/>
      <c r="FI14" s="1065"/>
      <c r="FJ14" s="1065"/>
      <c r="FK14" s="1065"/>
      <c r="FL14" s="1065"/>
      <c r="FM14" s="1065"/>
      <c r="FN14" s="1065"/>
      <c r="FO14" s="1065"/>
      <c r="FP14" s="1065"/>
      <c r="FQ14" s="1065"/>
      <c r="FR14" s="1065"/>
      <c r="FS14" s="1065"/>
      <c r="FT14" s="1065"/>
      <c r="FU14" s="1065"/>
      <c r="FV14" s="1065"/>
      <c r="FW14" s="1065"/>
      <c r="FX14" s="1065"/>
      <c r="FY14" s="1065"/>
      <c r="FZ14" s="1065"/>
      <c r="GA14" s="1065"/>
      <c r="GB14" s="1065"/>
      <c r="GC14" s="1065"/>
      <c r="GD14" s="1065"/>
      <c r="GE14" s="1065"/>
      <c r="GF14" s="1065"/>
      <c r="GG14" s="1065"/>
      <c r="GH14" s="1065"/>
      <c r="GI14" s="1065"/>
      <c r="GJ14" s="1065"/>
      <c r="GK14" s="1065"/>
      <c r="GL14" s="1065"/>
      <c r="GM14" s="1065"/>
      <c r="GN14" s="1065"/>
      <c r="GO14" s="1065"/>
      <c r="GP14" s="1065"/>
      <c r="GQ14" s="1065"/>
      <c r="GR14" s="1065"/>
      <c r="GS14" s="1065"/>
      <c r="GT14" s="1065"/>
      <c r="GU14" s="1065"/>
      <c r="GV14" s="1065"/>
      <c r="GW14" s="1065"/>
      <c r="GX14" s="1065"/>
      <c r="GY14" s="1065"/>
      <c r="GZ14" s="1065"/>
      <c r="HA14" s="1065"/>
      <c r="HB14" s="1065"/>
      <c r="HC14" s="1065"/>
      <c r="HD14" s="1065"/>
      <c r="HE14" s="1065"/>
      <c r="HF14" s="1065"/>
      <c r="HG14" s="1065"/>
      <c r="HH14" s="1065"/>
      <c r="HI14" s="1065"/>
      <c r="HJ14" s="1065"/>
      <c r="HK14" s="1065"/>
      <c r="HL14" s="1065"/>
      <c r="HM14" s="1065"/>
      <c r="HN14" s="1065"/>
      <c r="HO14" s="1065"/>
      <c r="HP14" s="1065"/>
      <c r="HQ14" s="1065"/>
      <c r="HR14" s="1065"/>
      <c r="HS14" s="1065"/>
      <c r="HT14" s="1065"/>
      <c r="HU14" s="1065"/>
      <c r="HV14" s="1065"/>
      <c r="HW14" s="1065"/>
      <c r="HX14" s="1065"/>
      <c r="HY14" s="1065"/>
      <c r="HZ14" s="1065"/>
      <c r="IA14" s="1065"/>
      <c r="IB14" s="1065"/>
      <c r="IC14" s="1065"/>
      <c r="ID14" s="1065"/>
      <c r="IE14" s="1065"/>
      <c r="IF14" s="1065"/>
      <c r="IG14" s="1065"/>
      <c r="IH14" s="1065"/>
      <c r="II14" s="1065"/>
      <c r="IJ14" s="1065"/>
      <c r="IK14" s="1065"/>
      <c r="IL14" s="1065"/>
      <c r="IM14" s="1065"/>
      <c r="IN14" s="1065"/>
      <c r="IO14" s="1065"/>
      <c r="IP14" s="1065"/>
      <c r="IQ14" s="1065"/>
      <c r="IR14" s="1065"/>
      <c r="IS14" s="1065"/>
      <c r="IT14" s="1065"/>
      <c r="IU14" s="1065"/>
      <c r="IV14" s="1065"/>
    </row>
    <row r="15" spans="1:256" s="1086" customFormat="1" ht="13" customHeight="1" x14ac:dyDescent="0.25">
      <c r="A15" s="1100" t="s">
        <v>965</v>
      </c>
      <c r="B15" s="1092">
        <v>205</v>
      </c>
      <c r="C15" s="1101">
        <v>55</v>
      </c>
      <c r="D15" s="1101">
        <v>134</v>
      </c>
      <c r="E15" s="1101">
        <v>16</v>
      </c>
      <c r="F15" s="1074"/>
      <c r="G15" s="1065"/>
      <c r="H15" s="1065"/>
      <c r="I15" s="1065"/>
      <c r="J15" s="1065"/>
      <c r="K15" s="1065"/>
      <c r="L15" s="1065"/>
      <c r="M15" s="1065"/>
      <c r="N15" s="1065"/>
      <c r="O15" s="1065"/>
      <c r="P15" s="1065"/>
      <c r="Q15" s="1065"/>
      <c r="R15" s="1065"/>
      <c r="S15" s="1065"/>
      <c r="T15" s="1065"/>
      <c r="U15" s="1065"/>
      <c r="V15" s="1065"/>
      <c r="W15" s="1065"/>
      <c r="X15" s="1065"/>
      <c r="Y15" s="1065"/>
      <c r="Z15" s="1065"/>
      <c r="AA15" s="1065"/>
      <c r="AB15" s="1065"/>
      <c r="AC15" s="1065"/>
      <c r="AD15" s="1065"/>
      <c r="AE15" s="1065"/>
      <c r="AF15" s="1065"/>
      <c r="AG15" s="1065"/>
      <c r="AH15" s="1065"/>
      <c r="AI15" s="1065"/>
      <c r="AJ15" s="1065"/>
      <c r="AK15" s="1065"/>
      <c r="AL15" s="1065"/>
      <c r="AM15" s="1065"/>
      <c r="AN15" s="1065"/>
      <c r="AO15" s="1065"/>
      <c r="AP15" s="1065"/>
      <c r="AQ15" s="1065"/>
      <c r="AR15" s="1065"/>
      <c r="AS15" s="1065"/>
      <c r="AT15" s="1065"/>
      <c r="AU15" s="1065"/>
      <c r="AV15" s="1065"/>
      <c r="AW15" s="1065"/>
      <c r="AX15" s="1065"/>
      <c r="AY15" s="1065"/>
      <c r="AZ15" s="1065"/>
      <c r="BA15" s="1065"/>
      <c r="BB15" s="1065"/>
      <c r="BC15" s="1065"/>
      <c r="BD15" s="1065"/>
      <c r="BE15" s="1065"/>
      <c r="BF15" s="1065"/>
      <c r="BG15" s="1065"/>
      <c r="BH15" s="1065"/>
      <c r="BI15" s="1065"/>
      <c r="BJ15" s="1065"/>
      <c r="BK15" s="1065"/>
      <c r="BL15" s="1065"/>
      <c r="BM15" s="1065"/>
      <c r="BN15" s="1065"/>
      <c r="BO15" s="1065"/>
      <c r="BP15" s="1065"/>
      <c r="BQ15" s="1065"/>
      <c r="BR15" s="1065"/>
      <c r="BS15" s="1065"/>
      <c r="BT15" s="1065"/>
      <c r="BU15" s="1065"/>
      <c r="BV15" s="1065"/>
      <c r="BW15" s="1065"/>
      <c r="BX15" s="1065"/>
      <c r="BY15" s="1065"/>
      <c r="BZ15" s="1065"/>
      <c r="CA15" s="1065"/>
      <c r="CB15" s="1065"/>
      <c r="CC15" s="1065"/>
      <c r="CD15" s="1065"/>
      <c r="CE15" s="1065"/>
      <c r="CF15" s="1065"/>
      <c r="CG15" s="1065"/>
      <c r="CH15" s="1065"/>
      <c r="CI15" s="1065"/>
      <c r="CJ15" s="1065"/>
      <c r="CK15" s="1065"/>
      <c r="CL15" s="1065"/>
      <c r="CM15" s="1065"/>
      <c r="CN15" s="1065"/>
      <c r="CO15" s="1065"/>
      <c r="CP15" s="1065"/>
      <c r="CQ15" s="1065"/>
      <c r="CR15" s="1065"/>
      <c r="CS15" s="1065"/>
      <c r="CT15" s="1065"/>
      <c r="CU15" s="1065"/>
      <c r="CV15" s="1065"/>
      <c r="CW15" s="1065"/>
      <c r="CX15" s="1065"/>
      <c r="CY15" s="1065"/>
      <c r="CZ15" s="1065"/>
      <c r="DA15" s="1065"/>
      <c r="DB15" s="1065"/>
      <c r="DC15" s="1065"/>
      <c r="DD15" s="1065"/>
      <c r="DE15" s="1065"/>
      <c r="DF15" s="1065"/>
      <c r="DG15" s="1065"/>
      <c r="DH15" s="1065"/>
      <c r="DI15" s="1065"/>
      <c r="DJ15" s="1065"/>
      <c r="DK15" s="1065"/>
      <c r="DL15" s="1065"/>
      <c r="DM15" s="1065"/>
      <c r="DN15" s="1065"/>
      <c r="DO15" s="1065"/>
      <c r="DP15" s="1065"/>
      <c r="DQ15" s="1065"/>
      <c r="DR15" s="1065"/>
      <c r="DS15" s="1065"/>
      <c r="DT15" s="1065"/>
      <c r="DU15" s="1065"/>
      <c r="DV15" s="1065"/>
      <c r="DW15" s="1065"/>
      <c r="DX15" s="1065"/>
      <c r="DY15" s="1065"/>
      <c r="DZ15" s="1065"/>
      <c r="EA15" s="1065"/>
      <c r="EB15" s="1065"/>
      <c r="EC15" s="1065"/>
      <c r="ED15" s="1065"/>
      <c r="EE15" s="1065"/>
      <c r="EF15" s="1065"/>
      <c r="EG15" s="1065"/>
      <c r="EH15" s="1065"/>
      <c r="EI15" s="1065"/>
      <c r="EJ15" s="1065"/>
      <c r="EK15" s="1065"/>
      <c r="EL15" s="1065"/>
      <c r="EM15" s="1065"/>
      <c r="EN15" s="1065"/>
      <c r="EO15" s="1065"/>
      <c r="EP15" s="1065"/>
      <c r="EQ15" s="1065"/>
      <c r="ER15" s="1065"/>
      <c r="ES15" s="1065"/>
      <c r="ET15" s="1065"/>
      <c r="EU15" s="1065"/>
      <c r="EV15" s="1065"/>
      <c r="EW15" s="1065"/>
      <c r="EX15" s="1065"/>
      <c r="EY15" s="1065"/>
      <c r="EZ15" s="1065"/>
      <c r="FA15" s="1065"/>
      <c r="FB15" s="1065"/>
      <c r="FC15" s="1065"/>
      <c r="FD15" s="1065"/>
      <c r="FE15" s="1065"/>
      <c r="FF15" s="1065"/>
      <c r="FG15" s="1065"/>
      <c r="FH15" s="1065"/>
      <c r="FI15" s="1065"/>
      <c r="FJ15" s="1065"/>
      <c r="FK15" s="1065"/>
      <c r="FL15" s="1065"/>
      <c r="FM15" s="1065"/>
      <c r="FN15" s="1065"/>
      <c r="FO15" s="1065"/>
      <c r="FP15" s="1065"/>
      <c r="FQ15" s="1065"/>
      <c r="FR15" s="1065"/>
      <c r="FS15" s="1065"/>
      <c r="FT15" s="1065"/>
      <c r="FU15" s="1065"/>
      <c r="FV15" s="1065"/>
      <c r="FW15" s="1065"/>
      <c r="FX15" s="1065"/>
      <c r="FY15" s="1065"/>
      <c r="FZ15" s="1065"/>
      <c r="GA15" s="1065"/>
      <c r="GB15" s="1065"/>
      <c r="GC15" s="1065"/>
      <c r="GD15" s="1065"/>
      <c r="GE15" s="1065"/>
      <c r="GF15" s="1065"/>
      <c r="GG15" s="1065"/>
      <c r="GH15" s="1065"/>
      <c r="GI15" s="1065"/>
      <c r="GJ15" s="1065"/>
      <c r="GK15" s="1065"/>
      <c r="GL15" s="1065"/>
      <c r="GM15" s="1065"/>
      <c r="GN15" s="1065"/>
      <c r="GO15" s="1065"/>
      <c r="GP15" s="1065"/>
      <c r="GQ15" s="1065"/>
      <c r="GR15" s="1065"/>
      <c r="GS15" s="1065"/>
      <c r="GT15" s="1065"/>
      <c r="GU15" s="1065"/>
      <c r="GV15" s="1065"/>
      <c r="GW15" s="1065"/>
      <c r="GX15" s="1065"/>
      <c r="GY15" s="1065"/>
      <c r="GZ15" s="1065"/>
      <c r="HA15" s="1065"/>
      <c r="HB15" s="1065"/>
      <c r="HC15" s="1065"/>
      <c r="HD15" s="1065"/>
      <c r="HE15" s="1065"/>
      <c r="HF15" s="1065"/>
      <c r="HG15" s="1065"/>
      <c r="HH15" s="1065"/>
      <c r="HI15" s="1065"/>
      <c r="HJ15" s="1065"/>
      <c r="HK15" s="1065"/>
      <c r="HL15" s="1065"/>
      <c r="HM15" s="1065"/>
      <c r="HN15" s="1065"/>
      <c r="HO15" s="1065"/>
      <c r="HP15" s="1065"/>
      <c r="HQ15" s="1065"/>
      <c r="HR15" s="1065"/>
      <c r="HS15" s="1065"/>
      <c r="HT15" s="1065"/>
      <c r="HU15" s="1065"/>
      <c r="HV15" s="1065"/>
      <c r="HW15" s="1065"/>
      <c r="HX15" s="1065"/>
      <c r="HY15" s="1065"/>
      <c r="HZ15" s="1065"/>
      <c r="IA15" s="1065"/>
      <c r="IB15" s="1065"/>
      <c r="IC15" s="1065"/>
      <c r="ID15" s="1065"/>
      <c r="IE15" s="1065"/>
      <c r="IF15" s="1065"/>
      <c r="IG15" s="1065"/>
      <c r="IH15" s="1065"/>
      <c r="II15" s="1065"/>
      <c r="IJ15" s="1065"/>
      <c r="IK15" s="1065"/>
      <c r="IL15" s="1065"/>
      <c r="IM15" s="1065"/>
      <c r="IN15" s="1065"/>
      <c r="IO15" s="1065"/>
      <c r="IP15" s="1065"/>
      <c r="IQ15" s="1065"/>
      <c r="IR15" s="1065"/>
      <c r="IS15" s="1065"/>
      <c r="IT15" s="1065"/>
      <c r="IU15" s="1065"/>
      <c r="IV15" s="1065"/>
    </row>
    <row r="16" spans="1:256" s="1086" customFormat="1" ht="13" customHeight="1" x14ac:dyDescent="0.25">
      <c r="A16" s="1100" t="s">
        <v>966</v>
      </c>
      <c r="B16" s="1092">
        <v>133</v>
      </c>
      <c r="C16" s="1101">
        <v>32</v>
      </c>
      <c r="D16" s="1101">
        <v>93</v>
      </c>
      <c r="E16" s="1101">
        <v>8</v>
      </c>
      <c r="F16" s="1074"/>
      <c r="G16" s="1065"/>
      <c r="H16" s="1065"/>
      <c r="I16" s="1065"/>
      <c r="J16" s="1065"/>
      <c r="K16" s="1065"/>
      <c r="L16" s="1065"/>
      <c r="M16" s="1065"/>
      <c r="N16" s="1065"/>
      <c r="O16" s="1065"/>
      <c r="P16" s="1065"/>
      <c r="Q16" s="1065"/>
      <c r="R16" s="1065"/>
      <c r="S16" s="1065"/>
      <c r="T16" s="1065"/>
      <c r="U16" s="1065"/>
      <c r="V16" s="1065"/>
      <c r="W16" s="1065"/>
      <c r="X16" s="1065"/>
      <c r="Y16" s="1065"/>
      <c r="Z16" s="1065"/>
      <c r="AA16" s="1065"/>
      <c r="AB16" s="1065"/>
      <c r="AC16" s="1065"/>
      <c r="AD16" s="1065"/>
      <c r="AE16" s="1065"/>
      <c r="AF16" s="1065"/>
      <c r="AG16" s="1065"/>
      <c r="AH16" s="1065"/>
      <c r="AI16" s="1065"/>
      <c r="AJ16" s="1065"/>
      <c r="AK16" s="1065"/>
      <c r="AL16" s="1065"/>
      <c r="AM16" s="1065"/>
      <c r="AN16" s="1065"/>
      <c r="AO16" s="1065"/>
      <c r="AP16" s="1065"/>
      <c r="AQ16" s="1065"/>
      <c r="AR16" s="1065"/>
      <c r="AS16" s="1065"/>
      <c r="AT16" s="1065"/>
      <c r="AU16" s="1065"/>
      <c r="AV16" s="1065"/>
      <c r="AW16" s="1065"/>
      <c r="AX16" s="1065"/>
      <c r="AY16" s="1065"/>
      <c r="AZ16" s="1065"/>
      <c r="BA16" s="1065"/>
      <c r="BB16" s="1065"/>
      <c r="BC16" s="1065"/>
      <c r="BD16" s="1065"/>
      <c r="BE16" s="1065"/>
      <c r="BF16" s="1065"/>
      <c r="BG16" s="1065"/>
      <c r="BH16" s="1065"/>
      <c r="BI16" s="1065"/>
      <c r="BJ16" s="1065"/>
      <c r="BK16" s="1065"/>
      <c r="BL16" s="1065"/>
      <c r="BM16" s="1065"/>
      <c r="BN16" s="1065"/>
      <c r="BO16" s="1065"/>
      <c r="BP16" s="1065"/>
      <c r="BQ16" s="1065"/>
      <c r="BR16" s="1065"/>
      <c r="BS16" s="1065"/>
      <c r="BT16" s="1065"/>
      <c r="BU16" s="1065"/>
      <c r="BV16" s="1065"/>
      <c r="BW16" s="1065"/>
      <c r="BX16" s="1065"/>
      <c r="BY16" s="1065"/>
      <c r="BZ16" s="1065"/>
      <c r="CA16" s="1065"/>
      <c r="CB16" s="1065"/>
      <c r="CC16" s="1065"/>
      <c r="CD16" s="1065"/>
      <c r="CE16" s="1065"/>
      <c r="CF16" s="1065"/>
      <c r="CG16" s="1065"/>
      <c r="CH16" s="1065"/>
      <c r="CI16" s="1065"/>
      <c r="CJ16" s="1065"/>
      <c r="CK16" s="1065"/>
      <c r="CL16" s="1065"/>
      <c r="CM16" s="1065"/>
      <c r="CN16" s="1065"/>
      <c r="CO16" s="1065"/>
      <c r="CP16" s="1065"/>
      <c r="CQ16" s="1065"/>
      <c r="CR16" s="1065"/>
      <c r="CS16" s="1065"/>
      <c r="CT16" s="1065"/>
      <c r="CU16" s="1065"/>
      <c r="CV16" s="1065"/>
      <c r="CW16" s="1065"/>
      <c r="CX16" s="1065"/>
      <c r="CY16" s="1065"/>
      <c r="CZ16" s="1065"/>
      <c r="DA16" s="1065"/>
      <c r="DB16" s="1065"/>
      <c r="DC16" s="1065"/>
      <c r="DD16" s="1065"/>
      <c r="DE16" s="1065"/>
      <c r="DF16" s="1065"/>
      <c r="DG16" s="1065"/>
      <c r="DH16" s="1065"/>
      <c r="DI16" s="1065"/>
      <c r="DJ16" s="1065"/>
      <c r="DK16" s="1065"/>
      <c r="DL16" s="1065"/>
      <c r="DM16" s="1065"/>
      <c r="DN16" s="1065"/>
      <c r="DO16" s="1065"/>
      <c r="DP16" s="1065"/>
      <c r="DQ16" s="1065"/>
      <c r="DR16" s="1065"/>
      <c r="DS16" s="1065"/>
      <c r="DT16" s="1065"/>
      <c r="DU16" s="1065"/>
      <c r="DV16" s="1065"/>
      <c r="DW16" s="1065"/>
      <c r="DX16" s="1065"/>
      <c r="DY16" s="1065"/>
      <c r="DZ16" s="1065"/>
      <c r="EA16" s="1065"/>
      <c r="EB16" s="1065"/>
      <c r="EC16" s="1065"/>
      <c r="ED16" s="1065"/>
      <c r="EE16" s="1065"/>
      <c r="EF16" s="1065"/>
      <c r="EG16" s="1065"/>
      <c r="EH16" s="1065"/>
      <c r="EI16" s="1065"/>
      <c r="EJ16" s="1065"/>
      <c r="EK16" s="1065"/>
      <c r="EL16" s="1065"/>
      <c r="EM16" s="1065"/>
      <c r="EN16" s="1065"/>
      <c r="EO16" s="1065"/>
      <c r="EP16" s="1065"/>
      <c r="EQ16" s="1065"/>
      <c r="ER16" s="1065"/>
      <c r="ES16" s="1065"/>
      <c r="ET16" s="1065"/>
      <c r="EU16" s="1065"/>
      <c r="EV16" s="1065"/>
      <c r="EW16" s="1065"/>
      <c r="EX16" s="1065"/>
      <c r="EY16" s="1065"/>
      <c r="EZ16" s="1065"/>
      <c r="FA16" s="1065"/>
      <c r="FB16" s="1065"/>
      <c r="FC16" s="1065"/>
      <c r="FD16" s="1065"/>
      <c r="FE16" s="1065"/>
      <c r="FF16" s="1065"/>
      <c r="FG16" s="1065"/>
      <c r="FH16" s="1065"/>
      <c r="FI16" s="1065"/>
      <c r="FJ16" s="1065"/>
      <c r="FK16" s="1065"/>
      <c r="FL16" s="1065"/>
      <c r="FM16" s="1065"/>
      <c r="FN16" s="1065"/>
      <c r="FO16" s="1065"/>
      <c r="FP16" s="1065"/>
      <c r="FQ16" s="1065"/>
      <c r="FR16" s="1065"/>
      <c r="FS16" s="1065"/>
      <c r="FT16" s="1065"/>
      <c r="FU16" s="1065"/>
      <c r="FV16" s="1065"/>
      <c r="FW16" s="1065"/>
      <c r="FX16" s="1065"/>
      <c r="FY16" s="1065"/>
      <c r="FZ16" s="1065"/>
      <c r="GA16" s="1065"/>
      <c r="GB16" s="1065"/>
      <c r="GC16" s="1065"/>
      <c r="GD16" s="1065"/>
      <c r="GE16" s="1065"/>
      <c r="GF16" s="1065"/>
      <c r="GG16" s="1065"/>
      <c r="GH16" s="1065"/>
      <c r="GI16" s="1065"/>
      <c r="GJ16" s="1065"/>
      <c r="GK16" s="1065"/>
      <c r="GL16" s="1065"/>
      <c r="GM16" s="1065"/>
      <c r="GN16" s="1065"/>
      <c r="GO16" s="1065"/>
      <c r="GP16" s="1065"/>
      <c r="GQ16" s="1065"/>
      <c r="GR16" s="1065"/>
      <c r="GS16" s="1065"/>
      <c r="GT16" s="1065"/>
      <c r="GU16" s="1065"/>
      <c r="GV16" s="1065"/>
      <c r="GW16" s="1065"/>
      <c r="GX16" s="1065"/>
      <c r="GY16" s="1065"/>
      <c r="GZ16" s="1065"/>
      <c r="HA16" s="1065"/>
      <c r="HB16" s="1065"/>
      <c r="HC16" s="1065"/>
      <c r="HD16" s="1065"/>
      <c r="HE16" s="1065"/>
      <c r="HF16" s="1065"/>
      <c r="HG16" s="1065"/>
      <c r="HH16" s="1065"/>
      <c r="HI16" s="1065"/>
      <c r="HJ16" s="1065"/>
      <c r="HK16" s="1065"/>
      <c r="HL16" s="1065"/>
      <c r="HM16" s="1065"/>
      <c r="HN16" s="1065"/>
      <c r="HO16" s="1065"/>
      <c r="HP16" s="1065"/>
      <c r="HQ16" s="1065"/>
      <c r="HR16" s="1065"/>
      <c r="HS16" s="1065"/>
      <c r="HT16" s="1065"/>
      <c r="HU16" s="1065"/>
      <c r="HV16" s="1065"/>
      <c r="HW16" s="1065"/>
      <c r="HX16" s="1065"/>
      <c r="HY16" s="1065"/>
      <c r="HZ16" s="1065"/>
      <c r="IA16" s="1065"/>
      <c r="IB16" s="1065"/>
      <c r="IC16" s="1065"/>
      <c r="ID16" s="1065"/>
      <c r="IE16" s="1065"/>
      <c r="IF16" s="1065"/>
      <c r="IG16" s="1065"/>
      <c r="IH16" s="1065"/>
      <c r="II16" s="1065"/>
      <c r="IJ16" s="1065"/>
      <c r="IK16" s="1065"/>
      <c r="IL16" s="1065"/>
      <c r="IM16" s="1065"/>
      <c r="IN16" s="1065"/>
      <c r="IO16" s="1065"/>
      <c r="IP16" s="1065"/>
      <c r="IQ16" s="1065"/>
      <c r="IR16" s="1065"/>
      <c r="IS16" s="1065"/>
      <c r="IT16" s="1065"/>
      <c r="IU16" s="1065"/>
      <c r="IV16" s="1065"/>
    </row>
    <row r="17" spans="1:256" s="1086" customFormat="1" ht="13" customHeight="1" x14ac:dyDescent="0.25">
      <c r="A17" s="1100" t="s">
        <v>967</v>
      </c>
      <c r="B17" s="1092">
        <v>126</v>
      </c>
      <c r="C17" s="1101">
        <v>29</v>
      </c>
      <c r="D17" s="1101">
        <v>79</v>
      </c>
      <c r="E17" s="1101">
        <v>18</v>
      </c>
      <c r="F17" s="1074"/>
      <c r="G17" s="1065"/>
      <c r="H17" s="1065"/>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1065"/>
      <c r="AE17" s="1065"/>
      <c r="AF17" s="1065"/>
      <c r="AG17" s="1065"/>
      <c r="AH17" s="1065"/>
      <c r="AI17" s="1065"/>
      <c r="AJ17" s="1065"/>
      <c r="AK17" s="1065"/>
      <c r="AL17" s="1065"/>
      <c r="AM17" s="1065"/>
      <c r="AN17" s="1065"/>
      <c r="AO17" s="1065"/>
      <c r="AP17" s="1065"/>
      <c r="AQ17" s="1065"/>
      <c r="AR17" s="1065"/>
      <c r="AS17" s="1065"/>
      <c r="AT17" s="1065"/>
      <c r="AU17" s="1065"/>
      <c r="AV17" s="1065"/>
      <c r="AW17" s="1065"/>
      <c r="AX17" s="1065"/>
      <c r="AY17" s="1065"/>
      <c r="AZ17" s="1065"/>
      <c r="BA17" s="1065"/>
      <c r="BB17" s="1065"/>
      <c r="BC17" s="1065"/>
      <c r="BD17" s="1065"/>
      <c r="BE17" s="1065"/>
      <c r="BF17" s="1065"/>
      <c r="BG17" s="1065"/>
      <c r="BH17" s="1065"/>
      <c r="BI17" s="1065"/>
      <c r="BJ17" s="1065"/>
      <c r="BK17" s="1065"/>
      <c r="BL17" s="1065"/>
      <c r="BM17" s="1065"/>
      <c r="BN17" s="1065"/>
      <c r="BO17" s="1065"/>
      <c r="BP17" s="1065"/>
      <c r="BQ17" s="1065"/>
      <c r="BR17" s="1065"/>
      <c r="BS17" s="1065"/>
      <c r="BT17" s="1065"/>
      <c r="BU17" s="1065"/>
      <c r="BV17" s="1065"/>
      <c r="BW17" s="1065"/>
      <c r="BX17" s="1065"/>
      <c r="BY17" s="1065"/>
      <c r="BZ17" s="1065"/>
      <c r="CA17" s="1065"/>
      <c r="CB17" s="1065"/>
      <c r="CC17" s="1065"/>
      <c r="CD17" s="1065"/>
      <c r="CE17" s="1065"/>
      <c r="CF17" s="1065"/>
      <c r="CG17" s="1065"/>
      <c r="CH17" s="1065"/>
      <c r="CI17" s="1065"/>
      <c r="CJ17" s="1065"/>
      <c r="CK17" s="1065"/>
      <c r="CL17" s="1065"/>
      <c r="CM17" s="1065"/>
      <c r="CN17" s="1065"/>
      <c r="CO17" s="1065"/>
      <c r="CP17" s="1065"/>
      <c r="CQ17" s="1065"/>
      <c r="CR17" s="1065"/>
      <c r="CS17" s="1065"/>
      <c r="CT17" s="1065"/>
      <c r="CU17" s="1065"/>
      <c r="CV17" s="1065"/>
      <c r="CW17" s="1065"/>
      <c r="CX17" s="1065"/>
      <c r="CY17" s="1065"/>
      <c r="CZ17" s="1065"/>
      <c r="DA17" s="1065"/>
      <c r="DB17" s="1065"/>
      <c r="DC17" s="1065"/>
      <c r="DD17" s="1065"/>
      <c r="DE17" s="1065"/>
      <c r="DF17" s="1065"/>
      <c r="DG17" s="1065"/>
      <c r="DH17" s="1065"/>
      <c r="DI17" s="1065"/>
      <c r="DJ17" s="1065"/>
      <c r="DK17" s="1065"/>
      <c r="DL17" s="1065"/>
      <c r="DM17" s="1065"/>
      <c r="DN17" s="1065"/>
      <c r="DO17" s="1065"/>
      <c r="DP17" s="1065"/>
      <c r="DQ17" s="1065"/>
      <c r="DR17" s="1065"/>
      <c r="DS17" s="1065"/>
      <c r="DT17" s="1065"/>
      <c r="DU17" s="1065"/>
      <c r="DV17" s="1065"/>
      <c r="DW17" s="1065"/>
      <c r="DX17" s="1065"/>
      <c r="DY17" s="1065"/>
      <c r="DZ17" s="1065"/>
      <c r="EA17" s="1065"/>
      <c r="EB17" s="1065"/>
      <c r="EC17" s="1065"/>
      <c r="ED17" s="1065"/>
      <c r="EE17" s="1065"/>
      <c r="EF17" s="1065"/>
      <c r="EG17" s="1065"/>
      <c r="EH17" s="1065"/>
      <c r="EI17" s="1065"/>
      <c r="EJ17" s="1065"/>
      <c r="EK17" s="1065"/>
      <c r="EL17" s="1065"/>
      <c r="EM17" s="1065"/>
      <c r="EN17" s="1065"/>
      <c r="EO17" s="1065"/>
      <c r="EP17" s="1065"/>
      <c r="EQ17" s="1065"/>
      <c r="ER17" s="1065"/>
      <c r="ES17" s="1065"/>
      <c r="ET17" s="1065"/>
      <c r="EU17" s="1065"/>
      <c r="EV17" s="1065"/>
      <c r="EW17" s="1065"/>
      <c r="EX17" s="1065"/>
      <c r="EY17" s="1065"/>
      <c r="EZ17" s="1065"/>
      <c r="FA17" s="1065"/>
      <c r="FB17" s="1065"/>
      <c r="FC17" s="1065"/>
      <c r="FD17" s="1065"/>
      <c r="FE17" s="1065"/>
      <c r="FF17" s="1065"/>
      <c r="FG17" s="1065"/>
      <c r="FH17" s="1065"/>
      <c r="FI17" s="1065"/>
      <c r="FJ17" s="1065"/>
      <c r="FK17" s="1065"/>
      <c r="FL17" s="1065"/>
      <c r="FM17" s="1065"/>
      <c r="FN17" s="1065"/>
      <c r="FO17" s="1065"/>
      <c r="FP17" s="1065"/>
      <c r="FQ17" s="1065"/>
      <c r="FR17" s="1065"/>
      <c r="FS17" s="1065"/>
      <c r="FT17" s="1065"/>
      <c r="FU17" s="1065"/>
      <c r="FV17" s="1065"/>
      <c r="FW17" s="1065"/>
      <c r="FX17" s="1065"/>
      <c r="FY17" s="1065"/>
      <c r="FZ17" s="1065"/>
      <c r="GA17" s="1065"/>
      <c r="GB17" s="1065"/>
      <c r="GC17" s="1065"/>
      <c r="GD17" s="1065"/>
      <c r="GE17" s="1065"/>
      <c r="GF17" s="1065"/>
      <c r="GG17" s="1065"/>
      <c r="GH17" s="1065"/>
      <c r="GI17" s="1065"/>
      <c r="GJ17" s="1065"/>
      <c r="GK17" s="1065"/>
      <c r="GL17" s="1065"/>
      <c r="GM17" s="1065"/>
      <c r="GN17" s="1065"/>
      <c r="GO17" s="1065"/>
      <c r="GP17" s="1065"/>
      <c r="GQ17" s="1065"/>
      <c r="GR17" s="1065"/>
      <c r="GS17" s="1065"/>
      <c r="GT17" s="1065"/>
      <c r="GU17" s="1065"/>
      <c r="GV17" s="1065"/>
      <c r="GW17" s="1065"/>
      <c r="GX17" s="1065"/>
      <c r="GY17" s="1065"/>
      <c r="GZ17" s="1065"/>
      <c r="HA17" s="1065"/>
      <c r="HB17" s="1065"/>
      <c r="HC17" s="1065"/>
      <c r="HD17" s="1065"/>
      <c r="HE17" s="1065"/>
      <c r="HF17" s="1065"/>
      <c r="HG17" s="1065"/>
      <c r="HH17" s="1065"/>
      <c r="HI17" s="1065"/>
      <c r="HJ17" s="1065"/>
      <c r="HK17" s="1065"/>
      <c r="HL17" s="1065"/>
      <c r="HM17" s="1065"/>
      <c r="HN17" s="1065"/>
      <c r="HO17" s="1065"/>
      <c r="HP17" s="1065"/>
      <c r="HQ17" s="1065"/>
      <c r="HR17" s="1065"/>
      <c r="HS17" s="1065"/>
      <c r="HT17" s="1065"/>
      <c r="HU17" s="1065"/>
      <c r="HV17" s="1065"/>
      <c r="HW17" s="1065"/>
      <c r="HX17" s="1065"/>
      <c r="HY17" s="1065"/>
      <c r="HZ17" s="1065"/>
      <c r="IA17" s="1065"/>
      <c r="IB17" s="1065"/>
      <c r="IC17" s="1065"/>
      <c r="ID17" s="1065"/>
      <c r="IE17" s="1065"/>
      <c r="IF17" s="1065"/>
      <c r="IG17" s="1065"/>
      <c r="IH17" s="1065"/>
      <c r="II17" s="1065"/>
      <c r="IJ17" s="1065"/>
      <c r="IK17" s="1065"/>
      <c r="IL17" s="1065"/>
      <c r="IM17" s="1065"/>
      <c r="IN17" s="1065"/>
      <c r="IO17" s="1065"/>
      <c r="IP17" s="1065"/>
      <c r="IQ17" s="1065"/>
      <c r="IR17" s="1065"/>
      <c r="IS17" s="1065"/>
      <c r="IT17" s="1065"/>
      <c r="IU17" s="1065"/>
      <c r="IV17" s="1065"/>
    </row>
    <row r="18" spans="1:256" s="1086" customFormat="1" ht="13" customHeight="1" x14ac:dyDescent="0.25">
      <c r="A18" s="1100" t="s">
        <v>968</v>
      </c>
      <c r="B18" s="1092">
        <v>299</v>
      </c>
      <c r="C18" s="1101">
        <v>56</v>
      </c>
      <c r="D18" s="1101">
        <v>206</v>
      </c>
      <c r="E18" s="1101">
        <v>37</v>
      </c>
      <c r="F18" s="1074"/>
      <c r="G18" s="1065"/>
      <c r="H18" s="1065"/>
      <c r="I18" s="1065"/>
      <c r="J18" s="1065"/>
      <c r="K18" s="1065"/>
      <c r="L18" s="1065"/>
      <c r="M18" s="1065"/>
      <c r="N18" s="1065"/>
      <c r="O18" s="1065"/>
      <c r="P18" s="1065"/>
      <c r="Q18" s="1065"/>
      <c r="R18" s="1065"/>
      <c r="S18" s="1065"/>
      <c r="T18" s="1065"/>
      <c r="U18" s="1065"/>
      <c r="V18" s="1065"/>
      <c r="W18" s="1065"/>
      <c r="X18" s="1065"/>
      <c r="Y18" s="1065"/>
      <c r="Z18" s="1065"/>
      <c r="AA18" s="1065"/>
      <c r="AB18" s="1065"/>
      <c r="AC18" s="1065"/>
      <c r="AD18" s="1065"/>
      <c r="AE18" s="1065"/>
      <c r="AF18" s="1065"/>
      <c r="AG18" s="1065"/>
      <c r="AH18" s="1065"/>
      <c r="AI18" s="1065"/>
      <c r="AJ18" s="1065"/>
      <c r="AK18" s="1065"/>
      <c r="AL18" s="1065"/>
      <c r="AM18" s="1065"/>
      <c r="AN18" s="1065"/>
      <c r="AO18" s="1065"/>
      <c r="AP18" s="1065"/>
      <c r="AQ18" s="1065"/>
      <c r="AR18" s="1065"/>
      <c r="AS18" s="1065"/>
      <c r="AT18" s="1065"/>
      <c r="AU18" s="1065"/>
      <c r="AV18" s="1065"/>
      <c r="AW18" s="1065"/>
      <c r="AX18" s="1065"/>
      <c r="AY18" s="1065"/>
      <c r="AZ18" s="1065"/>
      <c r="BA18" s="1065"/>
      <c r="BB18" s="1065"/>
      <c r="BC18" s="1065"/>
      <c r="BD18" s="1065"/>
      <c r="BE18" s="1065"/>
      <c r="BF18" s="1065"/>
      <c r="BG18" s="1065"/>
      <c r="BH18" s="1065"/>
      <c r="BI18" s="1065"/>
      <c r="BJ18" s="1065"/>
      <c r="BK18" s="1065"/>
      <c r="BL18" s="1065"/>
      <c r="BM18" s="1065"/>
      <c r="BN18" s="1065"/>
      <c r="BO18" s="1065"/>
      <c r="BP18" s="1065"/>
      <c r="BQ18" s="1065"/>
      <c r="BR18" s="1065"/>
      <c r="BS18" s="1065"/>
      <c r="BT18" s="1065"/>
      <c r="BU18" s="1065"/>
      <c r="BV18" s="1065"/>
      <c r="BW18" s="1065"/>
      <c r="BX18" s="1065"/>
      <c r="BY18" s="1065"/>
      <c r="BZ18" s="1065"/>
      <c r="CA18" s="1065"/>
      <c r="CB18" s="1065"/>
      <c r="CC18" s="1065"/>
      <c r="CD18" s="1065"/>
      <c r="CE18" s="1065"/>
      <c r="CF18" s="1065"/>
      <c r="CG18" s="1065"/>
      <c r="CH18" s="1065"/>
      <c r="CI18" s="1065"/>
      <c r="CJ18" s="1065"/>
      <c r="CK18" s="1065"/>
      <c r="CL18" s="1065"/>
      <c r="CM18" s="1065"/>
      <c r="CN18" s="1065"/>
      <c r="CO18" s="1065"/>
      <c r="CP18" s="1065"/>
      <c r="CQ18" s="1065"/>
      <c r="CR18" s="1065"/>
      <c r="CS18" s="1065"/>
      <c r="CT18" s="1065"/>
      <c r="CU18" s="1065"/>
      <c r="CV18" s="1065"/>
      <c r="CW18" s="1065"/>
      <c r="CX18" s="1065"/>
      <c r="CY18" s="1065"/>
      <c r="CZ18" s="1065"/>
      <c r="DA18" s="1065"/>
      <c r="DB18" s="1065"/>
      <c r="DC18" s="1065"/>
      <c r="DD18" s="1065"/>
      <c r="DE18" s="1065"/>
      <c r="DF18" s="1065"/>
      <c r="DG18" s="1065"/>
      <c r="DH18" s="1065"/>
      <c r="DI18" s="1065"/>
      <c r="DJ18" s="1065"/>
      <c r="DK18" s="1065"/>
      <c r="DL18" s="1065"/>
      <c r="DM18" s="1065"/>
      <c r="DN18" s="1065"/>
      <c r="DO18" s="1065"/>
      <c r="DP18" s="1065"/>
      <c r="DQ18" s="1065"/>
      <c r="DR18" s="1065"/>
      <c r="DS18" s="1065"/>
      <c r="DT18" s="1065"/>
      <c r="DU18" s="1065"/>
      <c r="DV18" s="1065"/>
      <c r="DW18" s="1065"/>
      <c r="DX18" s="1065"/>
      <c r="DY18" s="1065"/>
      <c r="DZ18" s="1065"/>
      <c r="EA18" s="1065"/>
      <c r="EB18" s="1065"/>
      <c r="EC18" s="1065"/>
      <c r="ED18" s="1065"/>
      <c r="EE18" s="1065"/>
      <c r="EF18" s="1065"/>
      <c r="EG18" s="1065"/>
      <c r="EH18" s="1065"/>
      <c r="EI18" s="1065"/>
      <c r="EJ18" s="1065"/>
      <c r="EK18" s="1065"/>
      <c r="EL18" s="1065"/>
      <c r="EM18" s="1065"/>
      <c r="EN18" s="1065"/>
      <c r="EO18" s="1065"/>
      <c r="EP18" s="1065"/>
      <c r="EQ18" s="1065"/>
      <c r="ER18" s="1065"/>
      <c r="ES18" s="1065"/>
      <c r="ET18" s="1065"/>
      <c r="EU18" s="1065"/>
      <c r="EV18" s="1065"/>
      <c r="EW18" s="1065"/>
      <c r="EX18" s="1065"/>
      <c r="EY18" s="1065"/>
      <c r="EZ18" s="1065"/>
      <c r="FA18" s="1065"/>
      <c r="FB18" s="1065"/>
      <c r="FC18" s="1065"/>
      <c r="FD18" s="1065"/>
      <c r="FE18" s="1065"/>
      <c r="FF18" s="1065"/>
      <c r="FG18" s="1065"/>
      <c r="FH18" s="1065"/>
      <c r="FI18" s="1065"/>
      <c r="FJ18" s="1065"/>
      <c r="FK18" s="1065"/>
      <c r="FL18" s="1065"/>
      <c r="FM18" s="1065"/>
      <c r="FN18" s="1065"/>
      <c r="FO18" s="1065"/>
      <c r="FP18" s="1065"/>
      <c r="FQ18" s="1065"/>
      <c r="FR18" s="1065"/>
      <c r="FS18" s="1065"/>
      <c r="FT18" s="1065"/>
      <c r="FU18" s="1065"/>
      <c r="FV18" s="1065"/>
      <c r="FW18" s="1065"/>
      <c r="FX18" s="1065"/>
      <c r="FY18" s="1065"/>
      <c r="FZ18" s="1065"/>
      <c r="GA18" s="1065"/>
      <c r="GB18" s="1065"/>
      <c r="GC18" s="1065"/>
      <c r="GD18" s="1065"/>
      <c r="GE18" s="1065"/>
      <c r="GF18" s="1065"/>
      <c r="GG18" s="1065"/>
      <c r="GH18" s="1065"/>
      <c r="GI18" s="1065"/>
      <c r="GJ18" s="1065"/>
      <c r="GK18" s="1065"/>
      <c r="GL18" s="1065"/>
      <c r="GM18" s="1065"/>
      <c r="GN18" s="1065"/>
      <c r="GO18" s="1065"/>
      <c r="GP18" s="1065"/>
      <c r="GQ18" s="1065"/>
      <c r="GR18" s="1065"/>
      <c r="GS18" s="1065"/>
      <c r="GT18" s="1065"/>
      <c r="GU18" s="1065"/>
      <c r="GV18" s="1065"/>
      <c r="GW18" s="1065"/>
      <c r="GX18" s="1065"/>
      <c r="GY18" s="1065"/>
      <c r="GZ18" s="1065"/>
      <c r="HA18" s="1065"/>
      <c r="HB18" s="1065"/>
      <c r="HC18" s="1065"/>
      <c r="HD18" s="1065"/>
      <c r="HE18" s="1065"/>
      <c r="HF18" s="1065"/>
      <c r="HG18" s="1065"/>
      <c r="HH18" s="1065"/>
      <c r="HI18" s="1065"/>
      <c r="HJ18" s="1065"/>
      <c r="HK18" s="1065"/>
      <c r="HL18" s="1065"/>
      <c r="HM18" s="1065"/>
      <c r="HN18" s="1065"/>
      <c r="HO18" s="1065"/>
      <c r="HP18" s="1065"/>
      <c r="HQ18" s="1065"/>
      <c r="HR18" s="1065"/>
      <c r="HS18" s="1065"/>
      <c r="HT18" s="1065"/>
      <c r="HU18" s="1065"/>
      <c r="HV18" s="1065"/>
      <c r="HW18" s="1065"/>
      <c r="HX18" s="1065"/>
      <c r="HY18" s="1065"/>
      <c r="HZ18" s="1065"/>
      <c r="IA18" s="1065"/>
      <c r="IB18" s="1065"/>
      <c r="IC18" s="1065"/>
      <c r="ID18" s="1065"/>
      <c r="IE18" s="1065"/>
      <c r="IF18" s="1065"/>
      <c r="IG18" s="1065"/>
      <c r="IH18" s="1065"/>
      <c r="II18" s="1065"/>
      <c r="IJ18" s="1065"/>
      <c r="IK18" s="1065"/>
      <c r="IL18" s="1065"/>
      <c r="IM18" s="1065"/>
      <c r="IN18" s="1065"/>
      <c r="IO18" s="1065"/>
      <c r="IP18" s="1065"/>
      <c r="IQ18" s="1065"/>
      <c r="IR18" s="1065"/>
      <c r="IS18" s="1065"/>
      <c r="IT18" s="1065"/>
      <c r="IU18" s="1065"/>
      <c r="IV18" s="1065"/>
    </row>
    <row r="19" spans="1:256" s="1086" customFormat="1" ht="13" customHeight="1" x14ac:dyDescent="0.25">
      <c r="A19" s="1100" t="s">
        <v>1004</v>
      </c>
      <c r="B19" s="1092">
        <v>84</v>
      </c>
      <c r="C19" s="1101">
        <v>12</v>
      </c>
      <c r="D19" s="1101">
        <v>63</v>
      </c>
      <c r="E19" s="1101">
        <v>9</v>
      </c>
      <c r="F19" s="1074"/>
      <c r="G19" s="1065"/>
      <c r="H19" s="1065"/>
      <c r="I19" s="1065"/>
      <c r="J19" s="1065"/>
      <c r="K19" s="1065"/>
      <c r="L19" s="1065"/>
      <c r="M19" s="1065"/>
      <c r="N19" s="1065"/>
      <c r="O19" s="1065"/>
      <c r="P19" s="1065"/>
      <c r="Q19" s="1065"/>
      <c r="R19" s="1065"/>
      <c r="S19" s="1065"/>
      <c r="T19" s="1065"/>
      <c r="U19" s="1065"/>
      <c r="V19" s="1065"/>
      <c r="W19" s="1065"/>
      <c r="X19" s="1065"/>
      <c r="Y19" s="1065"/>
      <c r="Z19" s="1065"/>
      <c r="AA19" s="1065"/>
      <c r="AB19" s="1065"/>
      <c r="AC19" s="1065"/>
      <c r="AD19" s="1065"/>
      <c r="AE19" s="1065"/>
      <c r="AF19" s="1065"/>
      <c r="AG19" s="1065"/>
      <c r="AH19" s="1065"/>
      <c r="AI19" s="1065"/>
      <c r="AJ19" s="1065"/>
      <c r="AK19" s="1065"/>
      <c r="AL19" s="1065"/>
      <c r="AM19" s="1065"/>
      <c r="AN19" s="1065"/>
      <c r="AO19" s="1065"/>
      <c r="AP19" s="1065"/>
      <c r="AQ19" s="1065"/>
      <c r="AR19" s="1065"/>
      <c r="AS19" s="1065"/>
      <c r="AT19" s="1065"/>
      <c r="AU19" s="1065"/>
      <c r="AV19" s="1065"/>
      <c r="AW19" s="1065"/>
      <c r="AX19" s="1065"/>
      <c r="AY19" s="1065"/>
      <c r="AZ19" s="1065"/>
      <c r="BA19" s="1065"/>
      <c r="BB19" s="1065"/>
      <c r="BC19" s="1065"/>
      <c r="BD19" s="1065"/>
      <c r="BE19" s="1065"/>
      <c r="BF19" s="1065"/>
      <c r="BG19" s="1065"/>
      <c r="BH19" s="1065"/>
      <c r="BI19" s="1065"/>
      <c r="BJ19" s="1065"/>
      <c r="BK19" s="1065"/>
      <c r="BL19" s="1065"/>
      <c r="BM19" s="1065"/>
      <c r="BN19" s="1065"/>
      <c r="BO19" s="1065"/>
      <c r="BP19" s="1065"/>
      <c r="BQ19" s="1065"/>
      <c r="BR19" s="1065"/>
      <c r="BS19" s="1065"/>
      <c r="BT19" s="1065"/>
      <c r="BU19" s="1065"/>
      <c r="BV19" s="1065"/>
      <c r="BW19" s="1065"/>
      <c r="BX19" s="1065"/>
      <c r="BY19" s="1065"/>
      <c r="BZ19" s="1065"/>
      <c r="CA19" s="1065"/>
      <c r="CB19" s="1065"/>
      <c r="CC19" s="1065"/>
      <c r="CD19" s="1065"/>
      <c r="CE19" s="1065"/>
      <c r="CF19" s="1065"/>
      <c r="CG19" s="1065"/>
      <c r="CH19" s="1065"/>
      <c r="CI19" s="1065"/>
      <c r="CJ19" s="1065"/>
      <c r="CK19" s="1065"/>
      <c r="CL19" s="1065"/>
      <c r="CM19" s="1065"/>
      <c r="CN19" s="1065"/>
      <c r="CO19" s="1065"/>
      <c r="CP19" s="1065"/>
      <c r="CQ19" s="1065"/>
      <c r="CR19" s="1065"/>
      <c r="CS19" s="1065"/>
      <c r="CT19" s="1065"/>
      <c r="CU19" s="1065"/>
      <c r="CV19" s="1065"/>
      <c r="CW19" s="1065"/>
      <c r="CX19" s="1065"/>
      <c r="CY19" s="1065"/>
      <c r="CZ19" s="1065"/>
      <c r="DA19" s="1065"/>
      <c r="DB19" s="1065"/>
      <c r="DC19" s="1065"/>
      <c r="DD19" s="1065"/>
      <c r="DE19" s="1065"/>
      <c r="DF19" s="1065"/>
      <c r="DG19" s="1065"/>
      <c r="DH19" s="1065"/>
      <c r="DI19" s="1065"/>
      <c r="DJ19" s="1065"/>
      <c r="DK19" s="1065"/>
      <c r="DL19" s="1065"/>
      <c r="DM19" s="1065"/>
      <c r="DN19" s="1065"/>
      <c r="DO19" s="1065"/>
      <c r="DP19" s="1065"/>
      <c r="DQ19" s="1065"/>
      <c r="DR19" s="1065"/>
      <c r="DS19" s="1065"/>
      <c r="DT19" s="1065"/>
      <c r="DU19" s="1065"/>
      <c r="DV19" s="1065"/>
      <c r="DW19" s="1065"/>
      <c r="DX19" s="1065"/>
      <c r="DY19" s="1065"/>
      <c r="DZ19" s="1065"/>
      <c r="EA19" s="1065"/>
      <c r="EB19" s="1065"/>
      <c r="EC19" s="1065"/>
      <c r="ED19" s="1065"/>
      <c r="EE19" s="1065"/>
      <c r="EF19" s="1065"/>
      <c r="EG19" s="1065"/>
      <c r="EH19" s="1065"/>
      <c r="EI19" s="1065"/>
      <c r="EJ19" s="1065"/>
      <c r="EK19" s="1065"/>
      <c r="EL19" s="1065"/>
      <c r="EM19" s="1065"/>
      <c r="EN19" s="1065"/>
      <c r="EO19" s="1065"/>
      <c r="EP19" s="1065"/>
      <c r="EQ19" s="1065"/>
      <c r="ER19" s="1065"/>
      <c r="ES19" s="1065"/>
      <c r="ET19" s="1065"/>
      <c r="EU19" s="1065"/>
      <c r="EV19" s="1065"/>
      <c r="EW19" s="1065"/>
      <c r="EX19" s="1065"/>
      <c r="EY19" s="1065"/>
      <c r="EZ19" s="1065"/>
      <c r="FA19" s="1065"/>
      <c r="FB19" s="1065"/>
      <c r="FC19" s="1065"/>
      <c r="FD19" s="1065"/>
      <c r="FE19" s="1065"/>
      <c r="FF19" s="1065"/>
      <c r="FG19" s="1065"/>
      <c r="FH19" s="1065"/>
      <c r="FI19" s="1065"/>
      <c r="FJ19" s="1065"/>
      <c r="FK19" s="1065"/>
      <c r="FL19" s="1065"/>
      <c r="FM19" s="1065"/>
      <c r="FN19" s="1065"/>
      <c r="FO19" s="1065"/>
      <c r="FP19" s="1065"/>
      <c r="FQ19" s="1065"/>
      <c r="FR19" s="1065"/>
      <c r="FS19" s="1065"/>
      <c r="FT19" s="1065"/>
      <c r="FU19" s="1065"/>
      <c r="FV19" s="1065"/>
      <c r="FW19" s="1065"/>
      <c r="FX19" s="1065"/>
      <c r="FY19" s="1065"/>
      <c r="FZ19" s="1065"/>
      <c r="GA19" s="1065"/>
      <c r="GB19" s="1065"/>
      <c r="GC19" s="1065"/>
      <c r="GD19" s="1065"/>
      <c r="GE19" s="1065"/>
      <c r="GF19" s="1065"/>
      <c r="GG19" s="1065"/>
      <c r="GH19" s="1065"/>
      <c r="GI19" s="1065"/>
      <c r="GJ19" s="1065"/>
      <c r="GK19" s="1065"/>
      <c r="GL19" s="1065"/>
      <c r="GM19" s="1065"/>
      <c r="GN19" s="1065"/>
      <c r="GO19" s="1065"/>
      <c r="GP19" s="1065"/>
      <c r="GQ19" s="1065"/>
      <c r="GR19" s="1065"/>
      <c r="GS19" s="1065"/>
      <c r="GT19" s="1065"/>
      <c r="GU19" s="1065"/>
      <c r="GV19" s="1065"/>
      <c r="GW19" s="1065"/>
      <c r="GX19" s="1065"/>
      <c r="GY19" s="1065"/>
      <c r="GZ19" s="1065"/>
      <c r="HA19" s="1065"/>
      <c r="HB19" s="1065"/>
      <c r="HC19" s="1065"/>
      <c r="HD19" s="1065"/>
      <c r="HE19" s="1065"/>
      <c r="HF19" s="1065"/>
      <c r="HG19" s="1065"/>
      <c r="HH19" s="1065"/>
      <c r="HI19" s="1065"/>
      <c r="HJ19" s="1065"/>
      <c r="HK19" s="1065"/>
      <c r="HL19" s="1065"/>
      <c r="HM19" s="1065"/>
      <c r="HN19" s="1065"/>
      <c r="HO19" s="1065"/>
      <c r="HP19" s="1065"/>
      <c r="HQ19" s="1065"/>
      <c r="HR19" s="1065"/>
      <c r="HS19" s="1065"/>
      <c r="HT19" s="1065"/>
      <c r="HU19" s="1065"/>
      <c r="HV19" s="1065"/>
      <c r="HW19" s="1065"/>
      <c r="HX19" s="1065"/>
      <c r="HY19" s="1065"/>
      <c r="HZ19" s="1065"/>
      <c r="IA19" s="1065"/>
      <c r="IB19" s="1065"/>
      <c r="IC19" s="1065"/>
      <c r="ID19" s="1065"/>
      <c r="IE19" s="1065"/>
      <c r="IF19" s="1065"/>
      <c r="IG19" s="1065"/>
      <c r="IH19" s="1065"/>
      <c r="II19" s="1065"/>
      <c r="IJ19" s="1065"/>
      <c r="IK19" s="1065"/>
      <c r="IL19" s="1065"/>
      <c r="IM19" s="1065"/>
      <c r="IN19" s="1065"/>
      <c r="IO19" s="1065"/>
      <c r="IP19" s="1065"/>
      <c r="IQ19" s="1065"/>
      <c r="IR19" s="1065"/>
      <c r="IS19" s="1065"/>
      <c r="IT19" s="1065"/>
      <c r="IU19" s="1065"/>
      <c r="IV19" s="1065"/>
    </row>
    <row r="20" spans="1:256" s="1086" customFormat="1" ht="13" customHeight="1" x14ac:dyDescent="0.25">
      <c r="A20" s="1100" t="s">
        <v>970</v>
      </c>
      <c r="B20" s="1092">
        <v>145</v>
      </c>
      <c r="C20" s="1101">
        <v>41</v>
      </c>
      <c r="D20" s="1101">
        <v>93</v>
      </c>
      <c r="E20" s="1101">
        <v>11</v>
      </c>
      <c r="F20" s="1074"/>
      <c r="G20" s="1065"/>
      <c r="H20" s="1065"/>
      <c r="I20" s="1065"/>
      <c r="J20" s="1065"/>
      <c r="K20" s="1065"/>
      <c r="L20" s="1065"/>
      <c r="M20" s="1065"/>
      <c r="N20" s="1065"/>
      <c r="O20" s="1065"/>
      <c r="P20" s="1065"/>
      <c r="Q20" s="1065"/>
      <c r="R20" s="1065"/>
      <c r="S20" s="1065"/>
      <c r="T20" s="1065"/>
      <c r="U20" s="1065"/>
      <c r="V20" s="1065"/>
      <c r="W20" s="1065"/>
      <c r="X20" s="1065"/>
      <c r="Y20" s="1065"/>
      <c r="Z20" s="1065"/>
      <c r="AA20" s="1065"/>
      <c r="AB20" s="1065"/>
      <c r="AC20" s="1065"/>
      <c r="AD20" s="1065"/>
      <c r="AE20" s="1065"/>
      <c r="AF20" s="1065"/>
      <c r="AG20" s="1065"/>
      <c r="AH20" s="1065"/>
      <c r="AI20" s="1065"/>
      <c r="AJ20" s="1065"/>
      <c r="AK20" s="1065"/>
      <c r="AL20" s="1065"/>
      <c r="AM20" s="1065"/>
      <c r="AN20" s="1065"/>
      <c r="AO20" s="1065"/>
      <c r="AP20" s="1065"/>
      <c r="AQ20" s="1065"/>
      <c r="AR20" s="1065"/>
      <c r="AS20" s="1065"/>
      <c r="AT20" s="1065"/>
      <c r="AU20" s="1065"/>
      <c r="AV20" s="1065"/>
      <c r="AW20" s="1065"/>
      <c r="AX20" s="1065"/>
      <c r="AY20" s="1065"/>
      <c r="AZ20" s="1065"/>
      <c r="BA20" s="1065"/>
      <c r="BB20" s="1065"/>
      <c r="BC20" s="1065"/>
      <c r="BD20" s="1065"/>
      <c r="BE20" s="1065"/>
      <c r="BF20" s="1065"/>
      <c r="BG20" s="1065"/>
      <c r="BH20" s="1065"/>
      <c r="BI20" s="1065"/>
      <c r="BJ20" s="1065"/>
      <c r="BK20" s="1065"/>
      <c r="BL20" s="1065"/>
      <c r="BM20" s="1065"/>
      <c r="BN20" s="1065"/>
      <c r="BO20" s="1065"/>
      <c r="BP20" s="1065"/>
      <c r="BQ20" s="1065"/>
      <c r="BR20" s="1065"/>
      <c r="BS20" s="1065"/>
      <c r="BT20" s="1065"/>
      <c r="BU20" s="1065"/>
      <c r="BV20" s="1065"/>
      <c r="BW20" s="1065"/>
      <c r="BX20" s="1065"/>
      <c r="BY20" s="1065"/>
      <c r="BZ20" s="1065"/>
      <c r="CA20" s="1065"/>
      <c r="CB20" s="1065"/>
      <c r="CC20" s="1065"/>
      <c r="CD20" s="1065"/>
      <c r="CE20" s="1065"/>
      <c r="CF20" s="1065"/>
      <c r="CG20" s="1065"/>
      <c r="CH20" s="1065"/>
      <c r="CI20" s="1065"/>
      <c r="CJ20" s="1065"/>
      <c r="CK20" s="1065"/>
      <c r="CL20" s="1065"/>
      <c r="CM20" s="1065"/>
      <c r="CN20" s="1065"/>
      <c r="CO20" s="1065"/>
      <c r="CP20" s="1065"/>
      <c r="CQ20" s="1065"/>
      <c r="CR20" s="1065"/>
      <c r="CS20" s="1065"/>
      <c r="CT20" s="1065"/>
      <c r="CU20" s="1065"/>
      <c r="CV20" s="1065"/>
      <c r="CW20" s="1065"/>
      <c r="CX20" s="1065"/>
      <c r="CY20" s="1065"/>
      <c r="CZ20" s="1065"/>
      <c r="DA20" s="1065"/>
      <c r="DB20" s="1065"/>
      <c r="DC20" s="1065"/>
      <c r="DD20" s="1065"/>
      <c r="DE20" s="1065"/>
      <c r="DF20" s="1065"/>
      <c r="DG20" s="1065"/>
      <c r="DH20" s="1065"/>
      <c r="DI20" s="1065"/>
      <c r="DJ20" s="1065"/>
      <c r="DK20" s="1065"/>
      <c r="DL20" s="1065"/>
      <c r="DM20" s="1065"/>
      <c r="DN20" s="1065"/>
      <c r="DO20" s="1065"/>
      <c r="DP20" s="1065"/>
      <c r="DQ20" s="1065"/>
      <c r="DR20" s="1065"/>
      <c r="DS20" s="1065"/>
      <c r="DT20" s="1065"/>
      <c r="DU20" s="1065"/>
      <c r="DV20" s="1065"/>
      <c r="DW20" s="1065"/>
      <c r="DX20" s="1065"/>
      <c r="DY20" s="1065"/>
      <c r="DZ20" s="1065"/>
      <c r="EA20" s="1065"/>
      <c r="EB20" s="1065"/>
      <c r="EC20" s="1065"/>
      <c r="ED20" s="1065"/>
      <c r="EE20" s="1065"/>
      <c r="EF20" s="1065"/>
      <c r="EG20" s="1065"/>
      <c r="EH20" s="1065"/>
      <c r="EI20" s="1065"/>
      <c r="EJ20" s="1065"/>
      <c r="EK20" s="1065"/>
      <c r="EL20" s="1065"/>
      <c r="EM20" s="1065"/>
      <c r="EN20" s="1065"/>
      <c r="EO20" s="1065"/>
      <c r="EP20" s="1065"/>
      <c r="EQ20" s="1065"/>
      <c r="ER20" s="1065"/>
      <c r="ES20" s="1065"/>
      <c r="ET20" s="1065"/>
      <c r="EU20" s="1065"/>
      <c r="EV20" s="1065"/>
      <c r="EW20" s="1065"/>
      <c r="EX20" s="1065"/>
      <c r="EY20" s="1065"/>
      <c r="EZ20" s="1065"/>
      <c r="FA20" s="1065"/>
      <c r="FB20" s="1065"/>
      <c r="FC20" s="1065"/>
      <c r="FD20" s="1065"/>
      <c r="FE20" s="1065"/>
      <c r="FF20" s="1065"/>
      <c r="FG20" s="1065"/>
      <c r="FH20" s="1065"/>
      <c r="FI20" s="1065"/>
      <c r="FJ20" s="1065"/>
      <c r="FK20" s="1065"/>
      <c r="FL20" s="1065"/>
      <c r="FM20" s="1065"/>
      <c r="FN20" s="1065"/>
      <c r="FO20" s="1065"/>
      <c r="FP20" s="1065"/>
      <c r="FQ20" s="1065"/>
      <c r="FR20" s="1065"/>
      <c r="FS20" s="1065"/>
      <c r="FT20" s="1065"/>
      <c r="FU20" s="1065"/>
      <c r="FV20" s="1065"/>
      <c r="FW20" s="1065"/>
      <c r="FX20" s="1065"/>
      <c r="FY20" s="1065"/>
      <c r="FZ20" s="1065"/>
      <c r="GA20" s="1065"/>
      <c r="GB20" s="1065"/>
      <c r="GC20" s="1065"/>
      <c r="GD20" s="1065"/>
      <c r="GE20" s="1065"/>
      <c r="GF20" s="1065"/>
      <c r="GG20" s="1065"/>
      <c r="GH20" s="1065"/>
      <c r="GI20" s="1065"/>
      <c r="GJ20" s="1065"/>
      <c r="GK20" s="1065"/>
      <c r="GL20" s="1065"/>
      <c r="GM20" s="1065"/>
      <c r="GN20" s="1065"/>
      <c r="GO20" s="1065"/>
      <c r="GP20" s="1065"/>
      <c r="GQ20" s="1065"/>
      <c r="GR20" s="1065"/>
      <c r="GS20" s="1065"/>
      <c r="GT20" s="1065"/>
      <c r="GU20" s="1065"/>
      <c r="GV20" s="1065"/>
      <c r="GW20" s="1065"/>
      <c r="GX20" s="1065"/>
      <c r="GY20" s="1065"/>
      <c r="GZ20" s="1065"/>
      <c r="HA20" s="1065"/>
      <c r="HB20" s="1065"/>
      <c r="HC20" s="1065"/>
      <c r="HD20" s="1065"/>
      <c r="HE20" s="1065"/>
      <c r="HF20" s="1065"/>
      <c r="HG20" s="1065"/>
      <c r="HH20" s="1065"/>
      <c r="HI20" s="1065"/>
      <c r="HJ20" s="1065"/>
      <c r="HK20" s="1065"/>
      <c r="HL20" s="1065"/>
      <c r="HM20" s="1065"/>
      <c r="HN20" s="1065"/>
      <c r="HO20" s="1065"/>
      <c r="HP20" s="1065"/>
      <c r="HQ20" s="1065"/>
      <c r="HR20" s="1065"/>
      <c r="HS20" s="1065"/>
      <c r="HT20" s="1065"/>
      <c r="HU20" s="1065"/>
      <c r="HV20" s="1065"/>
      <c r="HW20" s="1065"/>
      <c r="HX20" s="1065"/>
      <c r="HY20" s="1065"/>
      <c r="HZ20" s="1065"/>
      <c r="IA20" s="1065"/>
      <c r="IB20" s="1065"/>
      <c r="IC20" s="1065"/>
      <c r="ID20" s="1065"/>
      <c r="IE20" s="1065"/>
      <c r="IF20" s="1065"/>
      <c r="IG20" s="1065"/>
      <c r="IH20" s="1065"/>
      <c r="II20" s="1065"/>
      <c r="IJ20" s="1065"/>
      <c r="IK20" s="1065"/>
      <c r="IL20" s="1065"/>
      <c r="IM20" s="1065"/>
      <c r="IN20" s="1065"/>
      <c r="IO20" s="1065"/>
      <c r="IP20" s="1065"/>
      <c r="IQ20" s="1065"/>
      <c r="IR20" s="1065"/>
      <c r="IS20" s="1065"/>
      <c r="IT20" s="1065"/>
      <c r="IU20" s="1065"/>
      <c r="IV20" s="1065"/>
    </row>
    <row r="21" spans="1:256" s="1086" customFormat="1" ht="13" customHeight="1" x14ac:dyDescent="0.25">
      <c r="A21" s="1100" t="s">
        <v>971</v>
      </c>
      <c r="B21" s="1092">
        <v>318</v>
      </c>
      <c r="C21" s="1101">
        <v>38</v>
      </c>
      <c r="D21" s="1101">
        <v>256</v>
      </c>
      <c r="E21" s="1101">
        <v>24</v>
      </c>
      <c r="F21" s="1074"/>
      <c r="G21" s="1065"/>
      <c r="H21" s="1065"/>
      <c r="I21" s="1065"/>
      <c r="J21" s="1065"/>
      <c r="K21" s="1065"/>
      <c r="L21" s="1065"/>
      <c r="M21" s="1065"/>
      <c r="N21" s="1065"/>
      <c r="O21" s="1065"/>
      <c r="P21" s="1065"/>
      <c r="Q21" s="1065"/>
      <c r="R21" s="1065"/>
      <c r="S21" s="1065"/>
      <c r="T21" s="1065"/>
      <c r="U21" s="1065"/>
      <c r="V21" s="1065"/>
      <c r="W21" s="1065"/>
      <c r="X21" s="1065"/>
      <c r="Y21" s="1065"/>
      <c r="Z21" s="1065"/>
      <c r="AA21" s="1065"/>
      <c r="AB21" s="1065"/>
      <c r="AC21" s="1065"/>
      <c r="AD21" s="1065"/>
      <c r="AE21" s="1065"/>
      <c r="AF21" s="1065"/>
      <c r="AG21" s="1065"/>
      <c r="AH21" s="1065"/>
      <c r="AI21" s="1065"/>
      <c r="AJ21" s="1065"/>
      <c r="AK21" s="1065"/>
      <c r="AL21" s="1065"/>
      <c r="AM21" s="1065"/>
      <c r="AN21" s="1065"/>
      <c r="AO21" s="1065"/>
      <c r="AP21" s="1065"/>
      <c r="AQ21" s="1065"/>
      <c r="AR21" s="1065"/>
      <c r="AS21" s="1065"/>
      <c r="AT21" s="1065"/>
      <c r="AU21" s="1065"/>
      <c r="AV21" s="1065"/>
      <c r="AW21" s="1065"/>
      <c r="AX21" s="1065"/>
      <c r="AY21" s="1065"/>
      <c r="AZ21" s="1065"/>
      <c r="BA21" s="1065"/>
      <c r="BB21" s="1065"/>
      <c r="BC21" s="1065"/>
      <c r="BD21" s="1065"/>
      <c r="BE21" s="1065"/>
      <c r="BF21" s="1065"/>
      <c r="BG21" s="1065"/>
      <c r="BH21" s="1065"/>
      <c r="BI21" s="1065"/>
      <c r="BJ21" s="1065"/>
      <c r="BK21" s="1065"/>
      <c r="BL21" s="1065"/>
      <c r="BM21" s="1065"/>
      <c r="BN21" s="1065"/>
      <c r="BO21" s="1065"/>
      <c r="BP21" s="1065"/>
      <c r="BQ21" s="1065"/>
      <c r="BR21" s="1065"/>
      <c r="BS21" s="1065"/>
      <c r="BT21" s="1065"/>
      <c r="BU21" s="1065"/>
      <c r="BV21" s="1065"/>
      <c r="BW21" s="1065"/>
      <c r="BX21" s="1065"/>
      <c r="BY21" s="1065"/>
      <c r="BZ21" s="1065"/>
      <c r="CA21" s="1065"/>
      <c r="CB21" s="1065"/>
      <c r="CC21" s="1065"/>
      <c r="CD21" s="1065"/>
      <c r="CE21" s="1065"/>
      <c r="CF21" s="1065"/>
      <c r="CG21" s="1065"/>
      <c r="CH21" s="1065"/>
      <c r="CI21" s="1065"/>
      <c r="CJ21" s="1065"/>
      <c r="CK21" s="1065"/>
      <c r="CL21" s="1065"/>
      <c r="CM21" s="1065"/>
      <c r="CN21" s="1065"/>
      <c r="CO21" s="1065"/>
      <c r="CP21" s="1065"/>
      <c r="CQ21" s="1065"/>
      <c r="CR21" s="1065"/>
      <c r="CS21" s="1065"/>
      <c r="CT21" s="1065"/>
      <c r="CU21" s="1065"/>
      <c r="CV21" s="1065"/>
      <c r="CW21" s="1065"/>
      <c r="CX21" s="1065"/>
      <c r="CY21" s="1065"/>
      <c r="CZ21" s="1065"/>
      <c r="DA21" s="1065"/>
      <c r="DB21" s="1065"/>
      <c r="DC21" s="1065"/>
      <c r="DD21" s="1065"/>
      <c r="DE21" s="1065"/>
      <c r="DF21" s="1065"/>
      <c r="DG21" s="1065"/>
      <c r="DH21" s="1065"/>
      <c r="DI21" s="1065"/>
      <c r="DJ21" s="1065"/>
      <c r="DK21" s="1065"/>
      <c r="DL21" s="1065"/>
      <c r="DM21" s="1065"/>
      <c r="DN21" s="1065"/>
      <c r="DO21" s="1065"/>
      <c r="DP21" s="1065"/>
      <c r="DQ21" s="1065"/>
      <c r="DR21" s="1065"/>
      <c r="DS21" s="1065"/>
      <c r="DT21" s="1065"/>
      <c r="DU21" s="1065"/>
      <c r="DV21" s="1065"/>
      <c r="DW21" s="1065"/>
      <c r="DX21" s="1065"/>
      <c r="DY21" s="1065"/>
      <c r="DZ21" s="1065"/>
      <c r="EA21" s="1065"/>
      <c r="EB21" s="1065"/>
      <c r="EC21" s="1065"/>
      <c r="ED21" s="1065"/>
      <c r="EE21" s="1065"/>
      <c r="EF21" s="1065"/>
      <c r="EG21" s="1065"/>
      <c r="EH21" s="1065"/>
      <c r="EI21" s="1065"/>
      <c r="EJ21" s="1065"/>
      <c r="EK21" s="1065"/>
      <c r="EL21" s="1065"/>
      <c r="EM21" s="1065"/>
      <c r="EN21" s="1065"/>
      <c r="EO21" s="1065"/>
      <c r="EP21" s="1065"/>
      <c r="EQ21" s="1065"/>
      <c r="ER21" s="1065"/>
      <c r="ES21" s="1065"/>
      <c r="ET21" s="1065"/>
      <c r="EU21" s="1065"/>
      <c r="EV21" s="1065"/>
      <c r="EW21" s="1065"/>
      <c r="EX21" s="1065"/>
      <c r="EY21" s="1065"/>
      <c r="EZ21" s="1065"/>
      <c r="FA21" s="1065"/>
      <c r="FB21" s="1065"/>
      <c r="FC21" s="1065"/>
      <c r="FD21" s="1065"/>
      <c r="FE21" s="1065"/>
      <c r="FF21" s="1065"/>
      <c r="FG21" s="1065"/>
      <c r="FH21" s="1065"/>
      <c r="FI21" s="1065"/>
      <c r="FJ21" s="1065"/>
      <c r="FK21" s="1065"/>
      <c r="FL21" s="1065"/>
      <c r="FM21" s="1065"/>
      <c r="FN21" s="1065"/>
      <c r="FO21" s="1065"/>
      <c r="FP21" s="1065"/>
      <c r="FQ21" s="1065"/>
      <c r="FR21" s="1065"/>
      <c r="FS21" s="1065"/>
      <c r="FT21" s="1065"/>
      <c r="FU21" s="1065"/>
      <c r="FV21" s="1065"/>
      <c r="FW21" s="1065"/>
      <c r="FX21" s="1065"/>
      <c r="FY21" s="1065"/>
      <c r="FZ21" s="1065"/>
      <c r="GA21" s="1065"/>
      <c r="GB21" s="1065"/>
      <c r="GC21" s="1065"/>
      <c r="GD21" s="1065"/>
      <c r="GE21" s="1065"/>
      <c r="GF21" s="1065"/>
      <c r="GG21" s="1065"/>
      <c r="GH21" s="1065"/>
      <c r="GI21" s="1065"/>
      <c r="GJ21" s="1065"/>
      <c r="GK21" s="1065"/>
      <c r="GL21" s="1065"/>
      <c r="GM21" s="1065"/>
      <c r="GN21" s="1065"/>
      <c r="GO21" s="1065"/>
      <c r="GP21" s="1065"/>
      <c r="GQ21" s="1065"/>
      <c r="GR21" s="1065"/>
      <c r="GS21" s="1065"/>
      <c r="GT21" s="1065"/>
      <c r="GU21" s="1065"/>
      <c r="GV21" s="1065"/>
      <c r="GW21" s="1065"/>
      <c r="GX21" s="1065"/>
      <c r="GY21" s="1065"/>
      <c r="GZ21" s="1065"/>
      <c r="HA21" s="1065"/>
      <c r="HB21" s="1065"/>
      <c r="HC21" s="1065"/>
      <c r="HD21" s="1065"/>
      <c r="HE21" s="1065"/>
      <c r="HF21" s="1065"/>
      <c r="HG21" s="1065"/>
      <c r="HH21" s="1065"/>
      <c r="HI21" s="1065"/>
      <c r="HJ21" s="1065"/>
      <c r="HK21" s="1065"/>
      <c r="HL21" s="1065"/>
      <c r="HM21" s="1065"/>
      <c r="HN21" s="1065"/>
      <c r="HO21" s="1065"/>
      <c r="HP21" s="1065"/>
      <c r="HQ21" s="1065"/>
      <c r="HR21" s="1065"/>
      <c r="HS21" s="1065"/>
      <c r="HT21" s="1065"/>
      <c r="HU21" s="1065"/>
      <c r="HV21" s="1065"/>
      <c r="HW21" s="1065"/>
      <c r="HX21" s="1065"/>
      <c r="HY21" s="1065"/>
      <c r="HZ21" s="1065"/>
      <c r="IA21" s="1065"/>
      <c r="IB21" s="1065"/>
      <c r="IC21" s="1065"/>
      <c r="ID21" s="1065"/>
      <c r="IE21" s="1065"/>
      <c r="IF21" s="1065"/>
      <c r="IG21" s="1065"/>
      <c r="IH21" s="1065"/>
      <c r="II21" s="1065"/>
      <c r="IJ21" s="1065"/>
      <c r="IK21" s="1065"/>
      <c r="IL21" s="1065"/>
      <c r="IM21" s="1065"/>
      <c r="IN21" s="1065"/>
      <c r="IO21" s="1065"/>
      <c r="IP21" s="1065"/>
      <c r="IQ21" s="1065"/>
      <c r="IR21" s="1065"/>
      <c r="IS21" s="1065"/>
      <c r="IT21" s="1065"/>
      <c r="IU21" s="1065"/>
      <c r="IV21" s="1065"/>
    </row>
    <row r="22" spans="1:256" s="1086" customFormat="1" ht="13" customHeight="1" x14ac:dyDescent="0.25">
      <c r="A22" s="1100" t="s">
        <v>972</v>
      </c>
      <c r="B22" s="1092">
        <v>109</v>
      </c>
      <c r="C22" s="1101">
        <v>13</v>
      </c>
      <c r="D22" s="1101">
        <v>91</v>
      </c>
      <c r="E22" s="1101">
        <v>5</v>
      </c>
      <c r="F22" s="1074"/>
      <c r="G22" s="1065"/>
      <c r="H22" s="1065"/>
      <c r="I22" s="1065"/>
      <c r="J22" s="1065"/>
      <c r="K22" s="1065"/>
      <c r="L22" s="1065"/>
      <c r="M22" s="1065"/>
      <c r="N22" s="1065"/>
      <c r="O22" s="1065"/>
      <c r="P22" s="1065"/>
      <c r="Q22" s="1065"/>
      <c r="R22" s="1065"/>
      <c r="S22" s="1065"/>
      <c r="T22" s="1065"/>
      <c r="U22" s="1065"/>
      <c r="V22" s="1065"/>
      <c r="W22" s="1065"/>
      <c r="X22" s="1065"/>
      <c r="Y22" s="1065"/>
      <c r="Z22" s="1065"/>
      <c r="AA22" s="1065"/>
      <c r="AB22" s="1065"/>
      <c r="AC22" s="1065"/>
      <c r="AD22" s="1065"/>
      <c r="AE22" s="1065"/>
      <c r="AF22" s="1065"/>
      <c r="AG22" s="1065"/>
      <c r="AH22" s="1065"/>
      <c r="AI22" s="1065"/>
      <c r="AJ22" s="1065"/>
      <c r="AK22" s="1065"/>
      <c r="AL22" s="1065"/>
      <c r="AM22" s="1065"/>
      <c r="AN22" s="1065"/>
      <c r="AO22" s="1065"/>
      <c r="AP22" s="1065"/>
      <c r="AQ22" s="1065"/>
      <c r="AR22" s="1065"/>
      <c r="AS22" s="1065"/>
      <c r="AT22" s="1065"/>
      <c r="AU22" s="1065"/>
      <c r="AV22" s="1065"/>
      <c r="AW22" s="1065"/>
      <c r="AX22" s="1065"/>
      <c r="AY22" s="1065"/>
      <c r="AZ22" s="1065"/>
      <c r="BA22" s="1065"/>
      <c r="BB22" s="1065"/>
      <c r="BC22" s="1065"/>
      <c r="BD22" s="1065"/>
      <c r="BE22" s="1065"/>
      <c r="BF22" s="1065"/>
      <c r="BG22" s="1065"/>
      <c r="BH22" s="1065"/>
      <c r="BI22" s="1065"/>
      <c r="BJ22" s="1065"/>
      <c r="BK22" s="1065"/>
      <c r="BL22" s="1065"/>
      <c r="BM22" s="1065"/>
      <c r="BN22" s="1065"/>
      <c r="BO22" s="1065"/>
      <c r="BP22" s="1065"/>
      <c r="BQ22" s="1065"/>
      <c r="BR22" s="1065"/>
      <c r="BS22" s="1065"/>
      <c r="BT22" s="1065"/>
      <c r="BU22" s="1065"/>
      <c r="BV22" s="1065"/>
      <c r="BW22" s="1065"/>
      <c r="BX22" s="1065"/>
      <c r="BY22" s="1065"/>
      <c r="BZ22" s="1065"/>
      <c r="CA22" s="1065"/>
      <c r="CB22" s="1065"/>
      <c r="CC22" s="1065"/>
      <c r="CD22" s="1065"/>
      <c r="CE22" s="1065"/>
      <c r="CF22" s="1065"/>
      <c r="CG22" s="1065"/>
      <c r="CH22" s="1065"/>
      <c r="CI22" s="1065"/>
      <c r="CJ22" s="1065"/>
      <c r="CK22" s="1065"/>
      <c r="CL22" s="1065"/>
      <c r="CM22" s="1065"/>
      <c r="CN22" s="1065"/>
      <c r="CO22" s="1065"/>
      <c r="CP22" s="1065"/>
      <c r="CQ22" s="1065"/>
      <c r="CR22" s="1065"/>
      <c r="CS22" s="1065"/>
      <c r="CT22" s="1065"/>
      <c r="CU22" s="1065"/>
      <c r="CV22" s="1065"/>
      <c r="CW22" s="1065"/>
      <c r="CX22" s="1065"/>
      <c r="CY22" s="1065"/>
      <c r="CZ22" s="1065"/>
      <c r="DA22" s="1065"/>
      <c r="DB22" s="1065"/>
      <c r="DC22" s="1065"/>
      <c r="DD22" s="1065"/>
      <c r="DE22" s="1065"/>
      <c r="DF22" s="1065"/>
      <c r="DG22" s="1065"/>
      <c r="DH22" s="1065"/>
      <c r="DI22" s="1065"/>
      <c r="DJ22" s="1065"/>
      <c r="DK22" s="1065"/>
      <c r="DL22" s="1065"/>
      <c r="DM22" s="1065"/>
      <c r="DN22" s="1065"/>
      <c r="DO22" s="1065"/>
      <c r="DP22" s="1065"/>
      <c r="DQ22" s="1065"/>
      <c r="DR22" s="1065"/>
      <c r="DS22" s="1065"/>
      <c r="DT22" s="1065"/>
      <c r="DU22" s="1065"/>
      <c r="DV22" s="1065"/>
      <c r="DW22" s="1065"/>
      <c r="DX22" s="1065"/>
      <c r="DY22" s="1065"/>
      <c r="DZ22" s="1065"/>
      <c r="EA22" s="1065"/>
      <c r="EB22" s="1065"/>
      <c r="EC22" s="1065"/>
      <c r="ED22" s="1065"/>
      <c r="EE22" s="1065"/>
      <c r="EF22" s="1065"/>
      <c r="EG22" s="1065"/>
      <c r="EH22" s="1065"/>
      <c r="EI22" s="1065"/>
      <c r="EJ22" s="1065"/>
      <c r="EK22" s="1065"/>
      <c r="EL22" s="1065"/>
      <c r="EM22" s="1065"/>
      <c r="EN22" s="1065"/>
      <c r="EO22" s="1065"/>
      <c r="EP22" s="1065"/>
      <c r="EQ22" s="1065"/>
      <c r="ER22" s="1065"/>
      <c r="ES22" s="1065"/>
      <c r="ET22" s="1065"/>
      <c r="EU22" s="1065"/>
      <c r="EV22" s="1065"/>
      <c r="EW22" s="1065"/>
      <c r="EX22" s="1065"/>
      <c r="EY22" s="1065"/>
      <c r="EZ22" s="1065"/>
      <c r="FA22" s="1065"/>
      <c r="FB22" s="1065"/>
      <c r="FC22" s="1065"/>
      <c r="FD22" s="1065"/>
      <c r="FE22" s="1065"/>
      <c r="FF22" s="1065"/>
      <c r="FG22" s="1065"/>
      <c r="FH22" s="1065"/>
      <c r="FI22" s="1065"/>
      <c r="FJ22" s="1065"/>
      <c r="FK22" s="1065"/>
      <c r="FL22" s="1065"/>
      <c r="FM22" s="1065"/>
      <c r="FN22" s="1065"/>
      <c r="FO22" s="1065"/>
      <c r="FP22" s="1065"/>
      <c r="FQ22" s="1065"/>
      <c r="FR22" s="1065"/>
      <c r="FS22" s="1065"/>
      <c r="FT22" s="1065"/>
      <c r="FU22" s="1065"/>
      <c r="FV22" s="1065"/>
      <c r="FW22" s="1065"/>
      <c r="FX22" s="1065"/>
      <c r="FY22" s="1065"/>
      <c r="FZ22" s="1065"/>
      <c r="GA22" s="1065"/>
      <c r="GB22" s="1065"/>
      <c r="GC22" s="1065"/>
      <c r="GD22" s="1065"/>
      <c r="GE22" s="1065"/>
      <c r="GF22" s="1065"/>
      <c r="GG22" s="1065"/>
      <c r="GH22" s="1065"/>
      <c r="GI22" s="1065"/>
      <c r="GJ22" s="1065"/>
      <c r="GK22" s="1065"/>
      <c r="GL22" s="1065"/>
      <c r="GM22" s="1065"/>
      <c r="GN22" s="1065"/>
      <c r="GO22" s="1065"/>
      <c r="GP22" s="1065"/>
      <c r="GQ22" s="1065"/>
      <c r="GR22" s="1065"/>
      <c r="GS22" s="1065"/>
      <c r="GT22" s="1065"/>
      <c r="GU22" s="1065"/>
      <c r="GV22" s="1065"/>
      <c r="GW22" s="1065"/>
      <c r="GX22" s="1065"/>
      <c r="GY22" s="1065"/>
      <c r="GZ22" s="1065"/>
      <c r="HA22" s="1065"/>
      <c r="HB22" s="1065"/>
      <c r="HC22" s="1065"/>
      <c r="HD22" s="1065"/>
      <c r="HE22" s="1065"/>
      <c r="HF22" s="1065"/>
      <c r="HG22" s="1065"/>
      <c r="HH22" s="1065"/>
      <c r="HI22" s="1065"/>
      <c r="HJ22" s="1065"/>
      <c r="HK22" s="1065"/>
      <c r="HL22" s="1065"/>
      <c r="HM22" s="1065"/>
      <c r="HN22" s="1065"/>
      <c r="HO22" s="1065"/>
      <c r="HP22" s="1065"/>
      <c r="HQ22" s="1065"/>
      <c r="HR22" s="1065"/>
      <c r="HS22" s="1065"/>
      <c r="HT22" s="1065"/>
      <c r="HU22" s="1065"/>
      <c r="HV22" s="1065"/>
      <c r="HW22" s="1065"/>
      <c r="HX22" s="1065"/>
      <c r="HY22" s="1065"/>
      <c r="HZ22" s="1065"/>
      <c r="IA22" s="1065"/>
      <c r="IB22" s="1065"/>
      <c r="IC22" s="1065"/>
      <c r="ID22" s="1065"/>
      <c r="IE22" s="1065"/>
      <c r="IF22" s="1065"/>
      <c r="IG22" s="1065"/>
      <c r="IH22" s="1065"/>
      <c r="II22" s="1065"/>
      <c r="IJ22" s="1065"/>
      <c r="IK22" s="1065"/>
      <c r="IL22" s="1065"/>
      <c r="IM22" s="1065"/>
      <c r="IN22" s="1065"/>
      <c r="IO22" s="1065"/>
      <c r="IP22" s="1065"/>
      <c r="IQ22" s="1065"/>
      <c r="IR22" s="1065"/>
      <c r="IS22" s="1065"/>
      <c r="IT22" s="1065"/>
      <c r="IU22" s="1065"/>
      <c r="IV22" s="1065"/>
    </row>
    <row r="23" spans="1:256" s="1086" customFormat="1" ht="20.149999999999999" customHeight="1" x14ac:dyDescent="0.25">
      <c r="A23" s="1083" t="s">
        <v>973</v>
      </c>
      <c r="B23" s="1092">
        <v>1162</v>
      </c>
      <c r="C23" s="1092">
        <v>193</v>
      </c>
      <c r="D23" s="1092">
        <v>724</v>
      </c>
      <c r="E23" s="1092">
        <v>245</v>
      </c>
      <c r="F23" s="1065"/>
      <c r="G23" s="1065"/>
      <c r="H23" s="1065"/>
      <c r="I23" s="1065"/>
      <c r="J23" s="1065"/>
      <c r="K23" s="1065"/>
      <c r="L23" s="1065"/>
      <c r="M23" s="1065"/>
      <c r="N23" s="1065"/>
      <c r="O23" s="1065"/>
      <c r="P23" s="1065"/>
      <c r="Q23" s="1065"/>
      <c r="R23" s="1065"/>
      <c r="S23" s="1065"/>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c r="AT23" s="1065"/>
      <c r="AU23" s="1065"/>
      <c r="AV23" s="1065"/>
      <c r="AW23" s="1065"/>
      <c r="AX23" s="1065"/>
      <c r="AY23" s="1065"/>
      <c r="AZ23" s="1065"/>
      <c r="BA23" s="1065"/>
      <c r="BB23" s="1065"/>
      <c r="BC23" s="1065"/>
      <c r="BD23" s="1065"/>
      <c r="BE23" s="1065"/>
      <c r="BF23" s="1065"/>
      <c r="BG23" s="1065"/>
      <c r="BH23" s="1065"/>
      <c r="BI23" s="1065"/>
      <c r="BJ23" s="1065"/>
      <c r="BK23" s="1065"/>
      <c r="BL23" s="1065"/>
      <c r="BM23" s="1065"/>
      <c r="BN23" s="1065"/>
      <c r="BO23" s="1065"/>
      <c r="BP23" s="1065"/>
      <c r="BQ23" s="1065"/>
      <c r="BR23" s="1065"/>
      <c r="BS23" s="1065"/>
      <c r="BT23" s="1065"/>
      <c r="BU23" s="1065"/>
      <c r="BV23" s="1065"/>
      <c r="BW23" s="1065"/>
      <c r="BX23" s="1065"/>
      <c r="BY23" s="1065"/>
      <c r="BZ23" s="1065"/>
      <c r="CA23" s="1065"/>
      <c r="CB23" s="1065"/>
      <c r="CC23" s="1065"/>
      <c r="CD23" s="1065"/>
      <c r="CE23" s="1065"/>
      <c r="CF23" s="1065"/>
      <c r="CG23" s="1065"/>
      <c r="CH23" s="1065"/>
      <c r="CI23" s="1065"/>
      <c r="CJ23" s="1065"/>
      <c r="CK23" s="1065"/>
      <c r="CL23" s="1065"/>
      <c r="CM23" s="1065"/>
      <c r="CN23" s="1065"/>
      <c r="CO23" s="1065"/>
      <c r="CP23" s="1065"/>
      <c r="CQ23" s="1065"/>
      <c r="CR23" s="1065"/>
      <c r="CS23" s="1065"/>
      <c r="CT23" s="1065"/>
      <c r="CU23" s="1065"/>
      <c r="CV23" s="1065"/>
      <c r="CW23" s="1065"/>
      <c r="CX23" s="1065"/>
      <c r="CY23" s="1065"/>
      <c r="CZ23" s="1065"/>
      <c r="DA23" s="1065"/>
      <c r="DB23" s="1065"/>
      <c r="DC23" s="1065"/>
      <c r="DD23" s="1065"/>
      <c r="DE23" s="1065"/>
      <c r="DF23" s="1065"/>
      <c r="DG23" s="1065"/>
      <c r="DH23" s="1065"/>
      <c r="DI23" s="1065"/>
      <c r="DJ23" s="1065"/>
      <c r="DK23" s="1065"/>
      <c r="DL23" s="1065"/>
      <c r="DM23" s="1065"/>
      <c r="DN23" s="1065"/>
      <c r="DO23" s="1065"/>
      <c r="DP23" s="1065"/>
      <c r="DQ23" s="1065"/>
      <c r="DR23" s="1065"/>
      <c r="DS23" s="1065"/>
      <c r="DT23" s="1065"/>
      <c r="DU23" s="1065"/>
      <c r="DV23" s="1065"/>
      <c r="DW23" s="1065"/>
      <c r="DX23" s="1065"/>
      <c r="DY23" s="1065"/>
      <c r="DZ23" s="1065"/>
      <c r="EA23" s="1065"/>
      <c r="EB23" s="1065"/>
      <c r="EC23" s="1065"/>
      <c r="ED23" s="1065"/>
      <c r="EE23" s="1065"/>
      <c r="EF23" s="1065"/>
      <c r="EG23" s="1065"/>
      <c r="EH23" s="1065"/>
      <c r="EI23" s="1065"/>
      <c r="EJ23" s="1065"/>
      <c r="EK23" s="1065"/>
      <c r="EL23" s="1065"/>
      <c r="EM23" s="1065"/>
      <c r="EN23" s="1065"/>
      <c r="EO23" s="1065"/>
      <c r="EP23" s="1065"/>
      <c r="EQ23" s="1065"/>
      <c r="ER23" s="1065"/>
      <c r="ES23" s="1065"/>
      <c r="ET23" s="1065"/>
      <c r="EU23" s="1065"/>
      <c r="EV23" s="1065"/>
      <c r="EW23" s="1065"/>
      <c r="EX23" s="1065"/>
      <c r="EY23" s="1065"/>
      <c r="EZ23" s="1065"/>
      <c r="FA23" s="1065"/>
      <c r="FB23" s="1065"/>
      <c r="FC23" s="1065"/>
      <c r="FD23" s="1065"/>
      <c r="FE23" s="1065"/>
      <c r="FF23" s="1065"/>
      <c r="FG23" s="1065"/>
      <c r="FH23" s="1065"/>
      <c r="FI23" s="1065"/>
      <c r="FJ23" s="1065"/>
      <c r="FK23" s="1065"/>
      <c r="FL23" s="1065"/>
      <c r="FM23" s="1065"/>
      <c r="FN23" s="1065"/>
      <c r="FO23" s="1065"/>
      <c r="FP23" s="1065"/>
      <c r="FQ23" s="1065"/>
      <c r="FR23" s="1065"/>
      <c r="FS23" s="1065"/>
      <c r="FT23" s="1065"/>
      <c r="FU23" s="1065"/>
      <c r="FV23" s="1065"/>
      <c r="FW23" s="1065"/>
      <c r="FX23" s="1065"/>
      <c r="FY23" s="1065"/>
      <c r="FZ23" s="1065"/>
      <c r="GA23" s="1065"/>
      <c r="GB23" s="1065"/>
      <c r="GC23" s="1065"/>
      <c r="GD23" s="1065"/>
      <c r="GE23" s="1065"/>
      <c r="GF23" s="1065"/>
      <c r="GG23" s="1065"/>
      <c r="GH23" s="1065"/>
      <c r="GI23" s="1065"/>
      <c r="GJ23" s="1065"/>
      <c r="GK23" s="1065"/>
      <c r="GL23" s="1065"/>
      <c r="GM23" s="1065"/>
      <c r="GN23" s="1065"/>
      <c r="GO23" s="1065"/>
      <c r="GP23" s="1065"/>
      <c r="GQ23" s="1065"/>
      <c r="GR23" s="1065"/>
      <c r="GS23" s="1065"/>
      <c r="GT23" s="1065"/>
      <c r="GU23" s="1065"/>
      <c r="GV23" s="1065"/>
      <c r="GW23" s="1065"/>
      <c r="GX23" s="1065"/>
      <c r="GY23" s="1065"/>
      <c r="GZ23" s="1065"/>
      <c r="HA23" s="1065"/>
      <c r="HB23" s="1065"/>
      <c r="HC23" s="1065"/>
      <c r="HD23" s="1065"/>
      <c r="HE23" s="1065"/>
      <c r="HF23" s="1065"/>
      <c r="HG23" s="1065"/>
      <c r="HH23" s="1065"/>
      <c r="HI23" s="1065"/>
      <c r="HJ23" s="1065"/>
      <c r="HK23" s="1065"/>
      <c r="HL23" s="1065"/>
      <c r="HM23" s="1065"/>
      <c r="HN23" s="1065"/>
      <c r="HO23" s="1065"/>
      <c r="HP23" s="1065"/>
      <c r="HQ23" s="1065"/>
      <c r="HR23" s="1065"/>
      <c r="HS23" s="1065"/>
      <c r="HT23" s="1065"/>
      <c r="HU23" s="1065"/>
      <c r="HV23" s="1065"/>
      <c r="HW23" s="1065"/>
      <c r="HX23" s="1065"/>
      <c r="HY23" s="1065"/>
      <c r="HZ23" s="1065"/>
      <c r="IA23" s="1065"/>
      <c r="IB23" s="1065"/>
      <c r="IC23" s="1065"/>
      <c r="ID23" s="1065"/>
      <c r="IE23" s="1065"/>
      <c r="IF23" s="1065"/>
      <c r="IG23" s="1065"/>
      <c r="IH23" s="1065"/>
      <c r="II23" s="1065"/>
      <c r="IJ23" s="1065"/>
      <c r="IK23" s="1065"/>
      <c r="IL23" s="1065"/>
      <c r="IM23" s="1065"/>
      <c r="IN23" s="1065"/>
      <c r="IO23" s="1065"/>
      <c r="IP23" s="1065"/>
      <c r="IQ23" s="1065"/>
      <c r="IR23" s="1065"/>
      <c r="IS23" s="1065"/>
      <c r="IT23" s="1065"/>
      <c r="IU23" s="1065"/>
      <c r="IV23" s="1065"/>
    </row>
    <row r="24" spans="1:256" s="1086" customFormat="1" ht="13" customHeight="1" x14ac:dyDescent="0.25">
      <c r="A24" s="1100" t="s">
        <v>974</v>
      </c>
      <c r="B24" s="1092">
        <v>153</v>
      </c>
      <c r="C24" s="1102">
        <v>33</v>
      </c>
      <c r="D24" s="1102">
        <v>99</v>
      </c>
      <c r="E24" s="1102">
        <v>21</v>
      </c>
      <c r="F24" s="1065"/>
      <c r="G24" s="1065"/>
      <c r="H24" s="1065"/>
      <c r="I24" s="1065"/>
      <c r="J24" s="1065"/>
      <c r="K24" s="1065"/>
      <c r="L24" s="1065"/>
      <c r="M24" s="1065"/>
      <c r="N24" s="1065"/>
      <c r="O24" s="1065"/>
      <c r="P24" s="1065"/>
      <c r="Q24" s="1065"/>
      <c r="R24" s="1065"/>
      <c r="S24" s="1065"/>
      <c r="T24" s="1065"/>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c r="AT24" s="1065"/>
      <c r="AU24" s="1065"/>
      <c r="AV24" s="1065"/>
      <c r="AW24" s="1065"/>
      <c r="AX24" s="1065"/>
      <c r="AY24" s="1065"/>
      <c r="AZ24" s="1065"/>
      <c r="BA24" s="1065"/>
      <c r="BB24" s="1065"/>
      <c r="BC24" s="1065"/>
      <c r="BD24" s="1065"/>
      <c r="BE24" s="1065"/>
      <c r="BF24" s="1065"/>
      <c r="BG24" s="1065"/>
      <c r="BH24" s="1065"/>
      <c r="BI24" s="1065"/>
      <c r="BJ24" s="1065"/>
      <c r="BK24" s="1065"/>
      <c r="BL24" s="1065"/>
      <c r="BM24" s="1065"/>
      <c r="BN24" s="1065"/>
      <c r="BO24" s="1065"/>
      <c r="BP24" s="1065"/>
      <c r="BQ24" s="1065"/>
      <c r="BR24" s="1065"/>
      <c r="BS24" s="1065"/>
      <c r="BT24" s="1065"/>
      <c r="BU24" s="1065"/>
      <c r="BV24" s="1065"/>
      <c r="BW24" s="1065"/>
      <c r="BX24" s="1065"/>
      <c r="BY24" s="1065"/>
      <c r="BZ24" s="1065"/>
      <c r="CA24" s="1065"/>
      <c r="CB24" s="1065"/>
      <c r="CC24" s="1065"/>
      <c r="CD24" s="1065"/>
      <c r="CE24" s="1065"/>
      <c r="CF24" s="1065"/>
      <c r="CG24" s="1065"/>
      <c r="CH24" s="1065"/>
      <c r="CI24" s="1065"/>
      <c r="CJ24" s="1065"/>
      <c r="CK24" s="1065"/>
      <c r="CL24" s="1065"/>
      <c r="CM24" s="1065"/>
      <c r="CN24" s="1065"/>
      <c r="CO24" s="1065"/>
      <c r="CP24" s="1065"/>
      <c r="CQ24" s="1065"/>
      <c r="CR24" s="1065"/>
      <c r="CS24" s="1065"/>
      <c r="CT24" s="1065"/>
      <c r="CU24" s="1065"/>
      <c r="CV24" s="1065"/>
      <c r="CW24" s="1065"/>
      <c r="CX24" s="1065"/>
      <c r="CY24" s="1065"/>
      <c r="CZ24" s="1065"/>
      <c r="DA24" s="1065"/>
      <c r="DB24" s="1065"/>
      <c r="DC24" s="1065"/>
      <c r="DD24" s="1065"/>
      <c r="DE24" s="1065"/>
      <c r="DF24" s="1065"/>
      <c r="DG24" s="1065"/>
      <c r="DH24" s="1065"/>
      <c r="DI24" s="1065"/>
      <c r="DJ24" s="1065"/>
      <c r="DK24" s="1065"/>
      <c r="DL24" s="1065"/>
      <c r="DM24" s="1065"/>
      <c r="DN24" s="1065"/>
      <c r="DO24" s="1065"/>
      <c r="DP24" s="1065"/>
      <c r="DQ24" s="1065"/>
      <c r="DR24" s="1065"/>
      <c r="DS24" s="1065"/>
      <c r="DT24" s="1065"/>
      <c r="DU24" s="1065"/>
      <c r="DV24" s="1065"/>
      <c r="DW24" s="1065"/>
      <c r="DX24" s="1065"/>
      <c r="DY24" s="1065"/>
      <c r="DZ24" s="1065"/>
      <c r="EA24" s="1065"/>
      <c r="EB24" s="1065"/>
      <c r="EC24" s="1065"/>
      <c r="ED24" s="1065"/>
      <c r="EE24" s="1065"/>
      <c r="EF24" s="1065"/>
      <c r="EG24" s="1065"/>
      <c r="EH24" s="1065"/>
      <c r="EI24" s="1065"/>
      <c r="EJ24" s="1065"/>
      <c r="EK24" s="1065"/>
      <c r="EL24" s="1065"/>
      <c r="EM24" s="1065"/>
      <c r="EN24" s="1065"/>
      <c r="EO24" s="1065"/>
      <c r="EP24" s="1065"/>
      <c r="EQ24" s="1065"/>
      <c r="ER24" s="1065"/>
      <c r="ES24" s="1065"/>
      <c r="ET24" s="1065"/>
      <c r="EU24" s="1065"/>
      <c r="EV24" s="1065"/>
      <c r="EW24" s="1065"/>
      <c r="EX24" s="1065"/>
      <c r="EY24" s="1065"/>
      <c r="EZ24" s="1065"/>
      <c r="FA24" s="1065"/>
      <c r="FB24" s="1065"/>
      <c r="FC24" s="1065"/>
      <c r="FD24" s="1065"/>
      <c r="FE24" s="1065"/>
      <c r="FF24" s="1065"/>
      <c r="FG24" s="1065"/>
      <c r="FH24" s="1065"/>
      <c r="FI24" s="1065"/>
      <c r="FJ24" s="1065"/>
      <c r="FK24" s="1065"/>
      <c r="FL24" s="1065"/>
      <c r="FM24" s="1065"/>
      <c r="FN24" s="1065"/>
      <c r="FO24" s="1065"/>
      <c r="FP24" s="1065"/>
      <c r="FQ24" s="1065"/>
      <c r="FR24" s="1065"/>
      <c r="FS24" s="1065"/>
      <c r="FT24" s="1065"/>
      <c r="FU24" s="1065"/>
      <c r="FV24" s="1065"/>
      <c r="FW24" s="1065"/>
      <c r="FX24" s="1065"/>
      <c r="FY24" s="1065"/>
      <c r="FZ24" s="1065"/>
      <c r="GA24" s="1065"/>
      <c r="GB24" s="1065"/>
      <c r="GC24" s="1065"/>
      <c r="GD24" s="1065"/>
      <c r="GE24" s="1065"/>
      <c r="GF24" s="1065"/>
      <c r="GG24" s="1065"/>
      <c r="GH24" s="1065"/>
      <c r="GI24" s="1065"/>
      <c r="GJ24" s="1065"/>
      <c r="GK24" s="1065"/>
      <c r="GL24" s="1065"/>
      <c r="GM24" s="1065"/>
      <c r="GN24" s="1065"/>
      <c r="GO24" s="1065"/>
      <c r="GP24" s="1065"/>
      <c r="GQ24" s="1065"/>
      <c r="GR24" s="1065"/>
      <c r="GS24" s="1065"/>
      <c r="GT24" s="1065"/>
      <c r="GU24" s="1065"/>
      <c r="GV24" s="1065"/>
      <c r="GW24" s="1065"/>
      <c r="GX24" s="1065"/>
      <c r="GY24" s="1065"/>
      <c r="GZ24" s="1065"/>
      <c r="HA24" s="1065"/>
      <c r="HB24" s="1065"/>
      <c r="HC24" s="1065"/>
      <c r="HD24" s="1065"/>
      <c r="HE24" s="1065"/>
      <c r="HF24" s="1065"/>
      <c r="HG24" s="1065"/>
      <c r="HH24" s="1065"/>
      <c r="HI24" s="1065"/>
      <c r="HJ24" s="1065"/>
      <c r="HK24" s="1065"/>
      <c r="HL24" s="1065"/>
      <c r="HM24" s="1065"/>
      <c r="HN24" s="1065"/>
      <c r="HO24" s="1065"/>
      <c r="HP24" s="1065"/>
      <c r="HQ24" s="1065"/>
      <c r="HR24" s="1065"/>
      <c r="HS24" s="1065"/>
      <c r="HT24" s="1065"/>
      <c r="HU24" s="1065"/>
      <c r="HV24" s="1065"/>
      <c r="HW24" s="1065"/>
      <c r="HX24" s="1065"/>
      <c r="HY24" s="1065"/>
      <c r="HZ24" s="1065"/>
      <c r="IA24" s="1065"/>
      <c r="IB24" s="1065"/>
      <c r="IC24" s="1065"/>
      <c r="ID24" s="1065"/>
      <c r="IE24" s="1065"/>
      <c r="IF24" s="1065"/>
      <c r="IG24" s="1065"/>
      <c r="IH24" s="1065"/>
      <c r="II24" s="1065"/>
      <c r="IJ24" s="1065"/>
      <c r="IK24" s="1065"/>
      <c r="IL24" s="1065"/>
      <c r="IM24" s="1065"/>
      <c r="IN24" s="1065"/>
      <c r="IO24" s="1065"/>
      <c r="IP24" s="1065"/>
      <c r="IQ24" s="1065"/>
      <c r="IR24" s="1065"/>
      <c r="IS24" s="1065"/>
      <c r="IT24" s="1065"/>
      <c r="IU24" s="1065"/>
      <c r="IV24" s="1065"/>
    </row>
    <row r="25" spans="1:256" s="1086" customFormat="1" ht="13" customHeight="1" x14ac:dyDescent="0.25">
      <c r="A25" s="1100" t="s">
        <v>975</v>
      </c>
      <c r="B25" s="1092">
        <v>75</v>
      </c>
      <c r="C25" s="1102">
        <v>6</v>
      </c>
      <c r="D25" s="1102">
        <v>52</v>
      </c>
      <c r="E25" s="1102">
        <v>17</v>
      </c>
      <c r="F25" s="1065"/>
      <c r="G25" s="1065"/>
      <c r="H25" s="1065"/>
      <c r="I25" s="1065"/>
      <c r="J25" s="1065"/>
      <c r="K25" s="1065"/>
      <c r="L25" s="1065"/>
      <c r="M25" s="1065"/>
      <c r="N25" s="1065"/>
      <c r="O25" s="1065"/>
      <c r="P25" s="1065"/>
      <c r="Q25" s="1065"/>
      <c r="R25" s="1065"/>
      <c r="S25" s="1065"/>
      <c r="T25" s="1065"/>
      <c r="U25" s="1065"/>
      <c r="V25" s="1065"/>
      <c r="W25" s="1065"/>
      <c r="X25" s="1065"/>
      <c r="Y25" s="1065"/>
      <c r="Z25" s="1065"/>
      <c r="AA25" s="1065"/>
      <c r="AB25" s="1065"/>
      <c r="AC25" s="1065"/>
      <c r="AD25" s="1065"/>
      <c r="AE25" s="1065"/>
      <c r="AF25" s="1065"/>
      <c r="AG25" s="1065"/>
      <c r="AH25" s="1065"/>
      <c r="AI25" s="1065"/>
      <c r="AJ25" s="1065"/>
      <c r="AK25" s="1065"/>
      <c r="AL25" s="1065"/>
      <c r="AM25" s="1065"/>
      <c r="AN25" s="1065"/>
      <c r="AO25" s="1065"/>
      <c r="AP25" s="1065"/>
      <c r="AQ25" s="1065"/>
      <c r="AR25" s="1065"/>
      <c r="AS25" s="1065"/>
      <c r="AT25" s="1065"/>
      <c r="AU25" s="1065"/>
      <c r="AV25" s="1065"/>
      <c r="AW25" s="1065"/>
      <c r="AX25" s="1065"/>
      <c r="AY25" s="1065"/>
      <c r="AZ25" s="1065"/>
      <c r="BA25" s="1065"/>
      <c r="BB25" s="1065"/>
      <c r="BC25" s="1065"/>
      <c r="BD25" s="1065"/>
      <c r="BE25" s="1065"/>
      <c r="BF25" s="1065"/>
      <c r="BG25" s="1065"/>
      <c r="BH25" s="1065"/>
      <c r="BI25" s="1065"/>
      <c r="BJ25" s="1065"/>
      <c r="BK25" s="1065"/>
      <c r="BL25" s="1065"/>
      <c r="BM25" s="1065"/>
      <c r="BN25" s="1065"/>
      <c r="BO25" s="1065"/>
      <c r="BP25" s="1065"/>
      <c r="BQ25" s="1065"/>
      <c r="BR25" s="1065"/>
      <c r="BS25" s="1065"/>
      <c r="BT25" s="1065"/>
      <c r="BU25" s="1065"/>
      <c r="BV25" s="1065"/>
      <c r="BW25" s="1065"/>
      <c r="BX25" s="1065"/>
      <c r="BY25" s="1065"/>
      <c r="BZ25" s="1065"/>
      <c r="CA25" s="1065"/>
      <c r="CB25" s="1065"/>
      <c r="CC25" s="1065"/>
      <c r="CD25" s="1065"/>
      <c r="CE25" s="1065"/>
      <c r="CF25" s="1065"/>
      <c r="CG25" s="1065"/>
      <c r="CH25" s="1065"/>
      <c r="CI25" s="1065"/>
      <c r="CJ25" s="1065"/>
      <c r="CK25" s="1065"/>
      <c r="CL25" s="1065"/>
      <c r="CM25" s="1065"/>
      <c r="CN25" s="1065"/>
      <c r="CO25" s="1065"/>
      <c r="CP25" s="1065"/>
      <c r="CQ25" s="1065"/>
      <c r="CR25" s="1065"/>
      <c r="CS25" s="1065"/>
      <c r="CT25" s="1065"/>
      <c r="CU25" s="1065"/>
      <c r="CV25" s="1065"/>
      <c r="CW25" s="1065"/>
      <c r="CX25" s="1065"/>
      <c r="CY25" s="1065"/>
      <c r="CZ25" s="1065"/>
      <c r="DA25" s="1065"/>
      <c r="DB25" s="1065"/>
      <c r="DC25" s="1065"/>
      <c r="DD25" s="1065"/>
      <c r="DE25" s="1065"/>
      <c r="DF25" s="1065"/>
      <c r="DG25" s="1065"/>
      <c r="DH25" s="1065"/>
      <c r="DI25" s="1065"/>
      <c r="DJ25" s="1065"/>
      <c r="DK25" s="1065"/>
      <c r="DL25" s="1065"/>
      <c r="DM25" s="1065"/>
      <c r="DN25" s="1065"/>
      <c r="DO25" s="1065"/>
      <c r="DP25" s="1065"/>
      <c r="DQ25" s="1065"/>
      <c r="DR25" s="1065"/>
      <c r="DS25" s="1065"/>
      <c r="DT25" s="1065"/>
      <c r="DU25" s="1065"/>
      <c r="DV25" s="1065"/>
      <c r="DW25" s="1065"/>
      <c r="DX25" s="1065"/>
      <c r="DY25" s="1065"/>
      <c r="DZ25" s="1065"/>
      <c r="EA25" s="1065"/>
      <c r="EB25" s="1065"/>
      <c r="EC25" s="1065"/>
      <c r="ED25" s="1065"/>
      <c r="EE25" s="1065"/>
      <c r="EF25" s="1065"/>
      <c r="EG25" s="1065"/>
      <c r="EH25" s="1065"/>
      <c r="EI25" s="1065"/>
      <c r="EJ25" s="1065"/>
      <c r="EK25" s="1065"/>
      <c r="EL25" s="1065"/>
      <c r="EM25" s="1065"/>
      <c r="EN25" s="1065"/>
      <c r="EO25" s="1065"/>
      <c r="EP25" s="1065"/>
      <c r="EQ25" s="1065"/>
      <c r="ER25" s="1065"/>
      <c r="ES25" s="1065"/>
      <c r="ET25" s="1065"/>
      <c r="EU25" s="1065"/>
      <c r="EV25" s="1065"/>
      <c r="EW25" s="1065"/>
      <c r="EX25" s="1065"/>
      <c r="EY25" s="1065"/>
      <c r="EZ25" s="1065"/>
      <c r="FA25" s="1065"/>
      <c r="FB25" s="1065"/>
      <c r="FC25" s="1065"/>
      <c r="FD25" s="1065"/>
      <c r="FE25" s="1065"/>
      <c r="FF25" s="1065"/>
      <c r="FG25" s="1065"/>
      <c r="FH25" s="1065"/>
      <c r="FI25" s="1065"/>
      <c r="FJ25" s="1065"/>
      <c r="FK25" s="1065"/>
      <c r="FL25" s="1065"/>
      <c r="FM25" s="1065"/>
      <c r="FN25" s="1065"/>
      <c r="FO25" s="1065"/>
      <c r="FP25" s="1065"/>
      <c r="FQ25" s="1065"/>
      <c r="FR25" s="1065"/>
      <c r="FS25" s="1065"/>
      <c r="FT25" s="1065"/>
      <c r="FU25" s="1065"/>
      <c r="FV25" s="1065"/>
      <c r="FW25" s="1065"/>
      <c r="FX25" s="1065"/>
      <c r="FY25" s="1065"/>
      <c r="FZ25" s="1065"/>
      <c r="GA25" s="1065"/>
      <c r="GB25" s="1065"/>
      <c r="GC25" s="1065"/>
      <c r="GD25" s="1065"/>
      <c r="GE25" s="1065"/>
      <c r="GF25" s="1065"/>
      <c r="GG25" s="1065"/>
      <c r="GH25" s="1065"/>
      <c r="GI25" s="1065"/>
      <c r="GJ25" s="1065"/>
      <c r="GK25" s="1065"/>
      <c r="GL25" s="1065"/>
      <c r="GM25" s="1065"/>
      <c r="GN25" s="1065"/>
      <c r="GO25" s="1065"/>
      <c r="GP25" s="1065"/>
      <c r="GQ25" s="1065"/>
      <c r="GR25" s="1065"/>
      <c r="GS25" s="1065"/>
      <c r="GT25" s="1065"/>
      <c r="GU25" s="1065"/>
      <c r="GV25" s="1065"/>
      <c r="GW25" s="1065"/>
      <c r="GX25" s="1065"/>
      <c r="GY25" s="1065"/>
      <c r="GZ25" s="1065"/>
      <c r="HA25" s="1065"/>
      <c r="HB25" s="1065"/>
      <c r="HC25" s="1065"/>
      <c r="HD25" s="1065"/>
      <c r="HE25" s="1065"/>
      <c r="HF25" s="1065"/>
      <c r="HG25" s="1065"/>
      <c r="HH25" s="1065"/>
      <c r="HI25" s="1065"/>
      <c r="HJ25" s="1065"/>
      <c r="HK25" s="1065"/>
      <c r="HL25" s="1065"/>
      <c r="HM25" s="1065"/>
      <c r="HN25" s="1065"/>
      <c r="HO25" s="1065"/>
      <c r="HP25" s="1065"/>
      <c r="HQ25" s="1065"/>
      <c r="HR25" s="1065"/>
      <c r="HS25" s="1065"/>
      <c r="HT25" s="1065"/>
      <c r="HU25" s="1065"/>
      <c r="HV25" s="1065"/>
      <c r="HW25" s="1065"/>
      <c r="HX25" s="1065"/>
      <c r="HY25" s="1065"/>
      <c r="HZ25" s="1065"/>
      <c r="IA25" s="1065"/>
      <c r="IB25" s="1065"/>
      <c r="IC25" s="1065"/>
      <c r="ID25" s="1065"/>
      <c r="IE25" s="1065"/>
      <c r="IF25" s="1065"/>
      <c r="IG25" s="1065"/>
      <c r="IH25" s="1065"/>
      <c r="II25" s="1065"/>
      <c r="IJ25" s="1065"/>
      <c r="IK25" s="1065"/>
      <c r="IL25" s="1065"/>
      <c r="IM25" s="1065"/>
      <c r="IN25" s="1065"/>
      <c r="IO25" s="1065"/>
      <c r="IP25" s="1065"/>
      <c r="IQ25" s="1065"/>
      <c r="IR25" s="1065"/>
      <c r="IS25" s="1065"/>
      <c r="IT25" s="1065"/>
      <c r="IU25" s="1065"/>
      <c r="IV25" s="1065"/>
    </row>
    <row r="26" spans="1:256" s="1086" customFormat="1" ht="13" customHeight="1" x14ac:dyDescent="0.25">
      <c r="A26" s="1100" t="s">
        <v>976</v>
      </c>
      <c r="B26" s="1092">
        <v>239</v>
      </c>
      <c r="C26" s="1102">
        <v>50</v>
      </c>
      <c r="D26" s="1102">
        <v>140</v>
      </c>
      <c r="E26" s="1102">
        <v>49</v>
      </c>
      <c r="F26" s="1065"/>
      <c r="G26" s="1065"/>
      <c r="H26" s="1065"/>
      <c r="I26" s="1065"/>
      <c r="J26" s="1065"/>
      <c r="K26" s="1065"/>
      <c r="L26" s="1065"/>
      <c r="M26" s="1065"/>
      <c r="N26" s="1065"/>
      <c r="O26" s="1065"/>
      <c r="P26" s="1065"/>
      <c r="Q26" s="1065"/>
      <c r="R26" s="1065"/>
      <c r="S26" s="1065"/>
      <c r="T26" s="1065"/>
      <c r="U26" s="1065"/>
      <c r="V26" s="1065"/>
      <c r="W26" s="1065"/>
      <c r="X26" s="1065"/>
      <c r="Y26" s="1065"/>
      <c r="Z26" s="1065"/>
      <c r="AA26" s="1065"/>
      <c r="AB26" s="1065"/>
      <c r="AC26" s="1065"/>
      <c r="AD26" s="1065"/>
      <c r="AE26" s="1065"/>
      <c r="AF26" s="1065"/>
      <c r="AG26" s="1065"/>
      <c r="AH26" s="1065"/>
      <c r="AI26" s="1065"/>
      <c r="AJ26" s="1065"/>
      <c r="AK26" s="1065"/>
      <c r="AL26" s="1065"/>
      <c r="AM26" s="1065"/>
      <c r="AN26" s="1065"/>
      <c r="AO26" s="1065"/>
      <c r="AP26" s="1065"/>
      <c r="AQ26" s="1065"/>
      <c r="AR26" s="1065"/>
      <c r="AS26" s="1065"/>
      <c r="AT26" s="1065"/>
      <c r="AU26" s="1065"/>
      <c r="AV26" s="1065"/>
      <c r="AW26" s="1065"/>
      <c r="AX26" s="1065"/>
      <c r="AY26" s="1065"/>
      <c r="AZ26" s="1065"/>
      <c r="BA26" s="1065"/>
      <c r="BB26" s="1065"/>
      <c r="BC26" s="1065"/>
      <c r="BD26" s="1065"/>
      <c r="BE26" s="1065"/>
      <c r="BF26" s="1065"/>
      <c r="BG26" s="1065"/>
      <c r="BH26" s="1065"/>
      <c r="BI26" s="1065"/>
      <c r="BJ26" s="1065"/>
      <c r="BK26" s="1065"/>
      <c r="BL26" s="1065"/>
      <c r="BM26" s="1065"/>
      <c r="BN26" s="1065"/>
      <c r="BO26" s="1065"/>
      <c r="BP26" s="1065"/>
      <c r="BQ26" s="1065"/>
      <c r="BR26" s="1065"/>
      <c r="BS26" s="1065"/>
      <c r="BT26" s="1065"/>
      <c r="BU26" s="1065"/>
      <c r="BV26" s="1065"/>
      <c r="BW26" s="1065"/>
      <c r="BX26" s="1065"/>
      <c r="BY26" s="1065"/>
      <c r="BZ26" s="1065"/>
      <c r="CA26" s="1065"/>
      <c r="CB26" s="1065"/>
      <c r="CC26" s="1065"/>
      <c r="CD26" s="1065"/>
      <c r="CE26" s="1065"/>
      <c r="CF26" s="1065"/>
      <c r="CG26" s="1065"/>
      <c r="CH26" s="1065"/>
      <c r="CI26" s="1065"/>
      <c r="CJ26" s="1065"/>
      <c r="CK26" s="1065"/>
      <c r="CL26" s="1065"/>
      <c r="CM26" s="1065"/>
      <c r="CN26" s="1065"/>
      <c r="CO26" s="1065"/>
      <c r="CP26" s="1065"/>
      <c r="CQ26" s="1065"/>
      <c r="CR26" s="1065"/>
      <c r="CS26" s="1065"/>
      <c r="CT26" s="1065"/>
      <c r="CU26" s="1065"/>
      <c r="CV26" s="1065"/>
      <c r="CW26" s="1065"/>
      <c r="CX26" s="1065"/>
      <c r="CY26" s="1065"/>
      <c r="CZ26" s="1065"/>
      <c r="DA26" s="1065"/>
      <c r="DB26" s="1065"/>
      <c r="DC26" s="1065"/>
      <c r="DD26" s="1065"/>
      <c r="DE26" s="1065"/>
      <c r="DF26" s="1065"/>
      <c r="DG26" s="1065"/>
      <c r="DH26" s="1065"/>
      <c r="DI26" s="1065"/>
      <c r="DJ26" s="1065"/>
      <c r="DK26" s="1065"/>
      <c r="DL26" s="1065"/>
      <c r="DM26" s="1065"/>
      <c r="DN26" s="1065"/>
      <c r="DO26" s="1065"/>
      <c r="DP26" s="1065"/>
      <c r="DQ26" s="1065"/>
      <c r="DR26" s="1065"/>
      <c r="DS26" s="1065"/>
      <c r="DT26" s="1065"/>
      <c r="DU26" s="1065"/>
      <c r="DV26" s="1065"/>
      <c r="DW26" s="1065"/>
      <c r="DX26" s="1065"/>
      <c r="DY26" s="1065"/>
      <c r="DZ26" s="1065"/>
      <c r="EA26" s="1065"/>
      <c r="EB26" s="1065"/>
      <c r="EC26" s="1065"/>
      <c r="ED26" s="1065"/>
      <c r="EE26" s="1065"/>
      <c r="EF26" s="1065"/>
      <c r="EG26" s="1065"/>
      <c r="EH26" s="1065"/>
      <c r="EI26" s="1065"/>
      <c r="EJ26" s="1065"/>
      <c r="EK26" s="1065"/>
      <c r="EL26" s="1065"/>
      <c r="EM26" s="1065"/>
      <c r="EN26" s="1065"/>
      <c r="EO26" s="1065"/>
      <c r="EP26" s="1065"/>
      <c r="EQ26" s="1065"/>
      <c r="ER26" s="1065"/>
      <c r="ES26" s="1065"/>
      <c r="ET26" s="1065"/>
      <c r="EU26" s="1065"/>
      <c r="EV26" s="1065"/>
      <c r="EW26" s="1065"/>
      <c r="EX26" s="1065"/>
      <c r="EY26" s="1065"/>
      <c r="EZ26" s="1065"/>
      <c r="FA26" s="1065"/>
      <c r="FB26" s="1065"/>
      <c r="FC26" s="1065"/>
      <c r="FD26" s="1065"/>
      <c r="FE26" s="1065"/>
      <c r="FF26" s="1065"/>
      <c r="FG26" s="1065"/>
      <c r="FH26" s="1065"/>
      <c r="FI26" s="1065"/>
      <c r="FJ26" s="1065"/>
      <c r="FK26" s="1065"/>
      <c r="FL26" s="1065"/>
      <c r="FM26" s="1065"/>
      <c r="FN26" s="1065"/>
      <c r="FO26" s="1065"/>
      <c r="FP26" s="1065"/>
      <c r="FQ26" s="1065"/>
      <c r="FR26" s="1065"/>
      <c r="FS26" s="1065"/>
      <c r="FT26" s="1065"/>
      <c r="FU26" s="1065"/>
      <c r="FV26" s="1065"/>
      <c r="FW26" s="1065"/>
      <c r="FX26" s="1065"/>
      <c r="FY26" s="1065"/>
      <c r="FZ26" s="1065"/>
      <c r="GA26" s="1065"/>
      <c r="GB26" s="1065"/>
      <c r="GC26" s="1065"/>
      <c r="GD26" s="1065"/>
      <c r="GE26" s="1065"/>
      <c r="GF26" s="1065"/>
      <c r="GG26" s="1065"/>
      <c r="GH26" s="1065"/>
      <c r="GI26" s="1065"/>
      <c r="GJ26" s="1065"/>
      <c r="GK26" s="1065"/>
      <c r="GL26" s="1065"/>
      <c r="GM26" s="1065"/>
      <c r="GN26" s="1065"/>
      <c r="GO26" s="1065"/>
      <c r="GP26" s="1065"/>
      <c r="GQ26" s="1065"/>
      <c r="GR26" s="1065"/>
      <c r="GS26" s="1065"/>
      <c r="GT26" s="1065"/>
      <c r="GU26" s="1065"/>
      <c r="GV26" s="1065"/>
      <c r="GW26" s="1065"/>
      <c r="GX26" s="1065"/>
      <c r="GY26" s="1065"/>
      <c r="GZ26" s="1065"/>
      <c r="HA26" s="1065"/>
      <c r="HB26" s="1065"/>
      <c r="HC26" s="1065"/>
      <c r="HD26" s="1065"/>
      <c r="HE26" s="1065"/>
      <c r="HF26" s="1065"/>
      <c r="HG26" s="1065"/>
      <c r="HH26" s="1065"/>
      <c r="HI26" s="1065"/>
      <c r="HJ26" s="1065"/>
      <c r="HK26" s="1065"/>
      <c r="HL26" s="1065"/>
      <c r="HM26" s="1065"/>
      <c r="HN26" s="1065"/>
      <c r="HO26" s="1065"/>
      <c r="HP26" s="1065"/>
      <c r="HQ26" s="1065"/>
      <c r="HR26" s="1065"/>
      <c r="HS26" s="1065"/>
      <c r="HT26" s="1065"/>
      <c r="HU26" s="1065"/>
      <c r="HV26" s="1065"/>
      <c r="HW26" s="1065"/>
      <c r="HX26" s="1065"/>
      <c r="HY26" s="1065"/>
      <c r="HZ26" s="1065"/>
      <c r="IA26" s="1065"/>
      <c r="IB26" s="1065"/>
      <c r="IC26" s="1065"/>
      <c r="ID26" s="1065"/>
      <c r="IE26" s="1065"/>
      <c r="IF26" s="1065"/>
      <c r="IG26" s="1065"/>
      <c r="IH26" s="1065"/>
      <c r="II26" s="1065"/>
      <c r="IJ26" s="1065"/>
      <c r="IK26" s="1065"/>
      <c r="IL26" s="1065"/>
      <c r="IM26" s="1065"/>
      <c r="IN26" s="1065"/>
      <c r="IO26" s="1065"/>
      <c r="IP26" s="1065"/>
      <c r="IQ26" s="1065"/>
      <c r="IR26" s="1065"/>
      <c r="IS26" s="1065"/>
      <c r="IT26" s="1065"/>
      <c r="IU26" s="1065"/>
      <c r="IV26" s="1065"/>
    </row>
    <row r="27" spans="1:256" s="1086" customFormat="1" ht="13" customHeight="1" x14ac:dyDescent="0.25">
      <c r="A27" s="1100" t="s">
        <v>977</v>
      </c>
      <c r="B27" s="1092">
        <v>76</v>
      </c>
      <c r="C27" s="1102">
        <v>15</v>
      </c>
      <c r="D27" s="1102">
        <v>45</v>
      </c>
      <c r="E27" s="1102">
        <v>16</v>
      </c>
      <c r="F27" s="1065"/>
      <c r="G27" s="1065"/>
      <c r="H27" s="1065"/>
      <c r="I27" s="1065"/>
      <c r="J27" s="1065"/>
      <c r="K27" s="1065"/>
      <c r="L27" s="1065"/>
      <c r="M27" s="1065"/>
      <c r="N27" s="1065"/>
      <c r="O27" s="1065"/>
      <c r="P27" s="1065"/>
      <c r="Q27" s="1065"/>
      <c r="R27" s="1065"/>
      <c r="S27" s="1065"/>
      <c r="T27" s="1065"/>
      <c r="U27" s="1065"/>
      <c r="V27" s="1065"/>
      <c r="W27" s="1065"/>
      <c r="X27" s="1065"/>
      <c r="Y27" s="1065"/>
      <c r="Z27" s="1065"/>
      <c r="AA27" s="1065"/>
      <c r="AB27" s="1065"/>
      <c r="AC27" s="1065"/>
      <c r="AD27" s="1065"/>
      <c r="AE27" s="1065"/>
      <c r="AF27" s="1065"/>
      <c r="AG27" s="1065"/>
      <c r="AH27" s="1065"/>
      <c r="AI27" s="1065"/>
      <c r="AJ27" s="1065"/>
      <c r="AK27" s="1065"/>
      <c r="AL27" s="1065"/>
      <c r="AM27" s="1065"/>
      <c r="AN27" s="1065"/>
      <c r="AO27" s="1065"/>
      <c r="AP27" s="1065"/>
      <c r="AQ27" s="1065"/>
      <c r="AR27" s="1065"/>
      <c r="AS27" s="1065"/>
      <c r="AT27" s="1065"/>
      <c r="AU27" s="1065"/>
      <c r="AV27" s="1065"/>
      <c r="AW27" s="1065"/>
      <c r="AX27" s="1065"/>
      <c r="AY27" s="1065"/>
      <c r="AZ27" s="1065"/>
      <c r="BA27" s="1065"/>
      <c r="BB27" s="1065"/>
      <c r="BC27" s="1065"/>
      <c r="BD27" s="1065"/>
      <c r="BE27" s="1065"/>
      <c r="BF27" s="1065"/>
      <c r="BG27" s="1065"/>
      <c r="BH27" s="1065"/>
      <c r="BI27" s="1065"/>
      <c r="BJ27" s="1065"/>
      <c r="BK27" s="1065"/>
      <c r="BL27" s="1065"/>
      <c r="BM27" s="1065"/>
      <c r="BN27" s="1065"/>
      <c r="BO27" s="1065"/>
      <c r="BP27" s="1065"/>
      <c r="BQ27" s="1065"/>
      <c r="BR27" s="1065"/>
      <c r="BS27" s="1065"/>
      <c r="BT27" s="1065"/>
      <c r="BU27" s="1065"/>
      <c r="BV27" s="1065"/>
      <c r="BW27" s="1065"/>
      <c r="BX27" s="1065"/>
      <c r="BY27" s="1065"/>
      <c r="BZ27" s="1065"/>
      <c r="CA27" s="1065"/>
      <c r="CB27" s="1065"/>
      <c r="CC27" s="1065"/>
      <c r="CD27" s="1065"/>
      <c r="CE27" s="1065"/>
      <c r="CF27" s="1065"/>
      <c r="CG27" s="1065"/>
      <c r="CH27" s="1065"/>
      <c r="CI27" s="1065"/>
      <c r="CJ27" s="1065"/>
      <c r="CK27" s="1065"/>
      <c r="CL27" s="1065"/>
      <c r="CM27" s="1065"/>
      <c r="CN27" s="1065"/>
      <c r="CO27" s="1065"/>
      <c r="CP27" s="1065"/>
      <c r="CQ27" s="1065"/>
      <c r="CR27" s="1065"/>
      <c r="CS27" s="1065"/>
      <c r="CT27" s="1065"/>
      <c r="CU27" s="1065"/>
      <c r="CV27" s="1065"/>
      <c r="CW27" s="1065"/>
      <c r="CX27" s="1065"/>
      <c r="CY27" s="1065"/>
      <c r="CZ27" s="1065"/>
      <c r="DA27" s="1065"/>
      <c r="DB27" s="1065"/>
      <c r="DC27" s="1065"/>
      <c r="DD27" s="1065"/>
      <c r="DE27" s="1065"/>
      <c r="DF27" s="1065"/>
      <c r="DG27" s="1065"/>
      <c r="DH27" s="1065"/>
      <c r="DI27" s="1065"/>
      <c r="DJ27" s="1065"/>
      <c r="DK27" s="1065"/>
      <c r="DL27" s="1065"/>
      <c r="DM27" s="1065"/>
      <c r="DN27" s="1065"/>
      <c r="DO27" s="1065"/>
      <c r="DP27" s="1065"/>
      <c r="DQ27" s="1065"/>
      <c r="DR27" s="1065"/>
      <c r="DS27" s="1065"/>
      <c r="DT27" s="1065"/>
      <c r="DU27" s="1065"/>
      <c r="DV27" s="1065"/>
      <c r="DW27" s="1065"/>
      <c r="DX27" s="1065"/>
      <c r="DY27" s="1065"/>
      <c r="DZ27" s="1065"/>
      <c r="EA27" s="1065"/>
      <c r="EB27" s="1065"/>
      <c r="EC27" s="1065"/>
      <c r="ED27" s="1065"/>
      <c r="EE27" s="1065"/>
      <c r="EF27" s="1065"/>
      <c r="EG27" s="1065"/>
      <c r="EH27" s="1065"/>
      <c r="EI27" s="1065"/>
      <c r="EJ27" s="1065"/>
      <c r="EK27" s="1065"/>
      <c r="EL27" s="1065"/>
      <c r="EM27" s="1065"/>
      <c r="EN27" s="1065"/>
      <c r="EO27" s="1065"/>
      <c r="EP27" s="1065"/>
      <c r="EQ27" s="1065"/>
      <c r="ER27" s="1065"/>
      <c r="ES27" s="1065"/>
      <c r="ET27" s="1065"/>
      <c r="EU27" s="1065"/>
      <c r="EV27" s="1065"/>
      <c r="EW27" s="1065"/>
      <c r="EX27" s="1065"/>
      <c r="EY27" s="1065"/>
      <c r="EZ27" s="1065"/>
      <c r="FA27" s="1065"/>
      <c r="FB27" s="1065"/>
      <c r="FC27" s="1065"/>
      <c r="FD27" s="1065"/>
      <c r="FE27" s="1065"/>
      <c r="FF27" s="1065"/>
      <c r="FG27" s="1065"/>
      <c r="FH27" s="1065"/>
      <c r="FI27" s="1065"/>
      <c r="FJ27" s="1065"/>
      <c r="FK27" s="1065"/>
      <c r="FL27" s="1065"/>
      <c r="FM27" s="1065"/>
      <c r="FN27" s="1065"/>
      <c r="FO27" s="1065"/>
      <c r="FP27" s="1065"/>
      <c r="FQ27" s="1065"/>
      <c r="FR27" s="1065"/>
      <c r="FS27" s="1065"/>
      <c r="FT27" s="1065"/>
      <c r="FU27" s="1065"/>
      <c r="FV27" s="1065"/>
      <c r="FW27" s="1065"/>
      <c r="FX27" s="1065"/>
      <c r="FY27" s="1065"/>
      <c r="FZ27" s="1065"/>
      <c r="GA27" s="1065"/>
      <c r="GB27" s="1065"/>
      <c r="GC27" s="1065"/>
      <c r="GD27" s="1065"/>
      <c r="GE27" s="1065"/>
      <c r="GF27" s="1065"/>
      <c r="GG27" s="1065"/>
      <c r="GH27" s="1065"/>
      <c r="GI27" s="1065"/>
      <c r="GJ27" s="1065"/>
      <c r="GK27" s="1065"/>
      <c r="GL27" s="1065"/>
      <c r="GM27" s="1065"/>
      <c r="GN27" s="1065"/>
      <c r="GO27" s="1065"/>
      <c r="GP27" s="1065"/>
      <c r="GQ27" s="1065"/>
      <c r="GR27" s="1065"/>
      <c r="GS27" s="1065"/>
      <c r="GT27" s="1065"/>
      <c r="GU27" s="1065"/>
      <c r="GV27" s="1065"/>
      <c r="GW27" s="1065"/>
      <c r="GX27" s="1065"/>
      <c r="GY27" s="1065"/>
      <c r="GZ27" s="1065"/>
      <c r="HA27" s="1065"/>
      <c r="HB27" s="1065"/>
      <c r="HC27" s="1065"/>
      <c r="HD27" s="1065"/>
      <c r="HE27" s="1065"/>
      <c r="HF27" s="1065"/>
      <c r="HG27" s="1065"/>
      <c r="HH27" s="1065"/>
      <c r="HI27" s="1065"/>
      <c r="HJ27" s="1065"/>
      <c r="HK27" s="1065"/>
      <c r="HL27" s="1065"/>
      <c r="HM27" s="1065"/>
      <c r="HN27" s="1065"/>
      <c r="HO27" s="1065"/>
      <c r="HP27" s="1065"/>
      <c r="HQ27" s="1065"/>
      <c r="HR27" s="1065"/>
      <c r="HS27" s="1065"/>
      <c r="HT27" s="1065"/>
      <c r="HU27" s="1065"/>
      <c r="HV27" s="1065"/>
      <c r="HW27" s="1065"/>
      <c r="HX27" s="1065"/>
      <c r="HY27" s="1065"/>
      <c r="HZ27" s="1065"/>
      <c r="IA27" s="1065"/>
      <c r="IB27" s="1065"/>
      <c r="IC27" s="1065"/>
      <c r="ID27" s="1065"/>
      <c r="IE27" s="1065"/>
      <c r="IF27" s="1065"/>
      <c r="IG27" s="1065"/>
      <c r="IH27" s="1065"/>
      <c r="II27" s="1065"/>
      <c r="IJ27" s="1065"/>
      <c r="IK27" s="1065"/>
      <c r="IL27" s="1065"/>
      <c r="IM27" s="1065"/>
      <c r="IN27" s="1065"/>
      <c r="IO27" s="1065"/>
      <c r="IP27" s="1065"/>
      <c r="IQ27" s="1065"/>
      <c r="IR27" s="1065"/>
      <c r="IS27" s="1065"/>
      <c r="IT27" s="1065"/>
      <c r="IU27" s="1065"/>
      <c r="IV27" s="1065"/>
    </row>
    <row r="28" spans="1:256" s="1086" customFormat="1" ht="13" customHeight="1" x14ac:dyDescent="0.25">
      <c r="A28" s="1100" t="s">
        <v>978</v>
      </c>
      <c r="B28" s="1092">
        <v>190</v>
      </c>
      <c r="C28" s="1102">
        <v>26</v>
      </c>
      <c r="D28" s="1102">
        <v>129</v>
      </c>
      <c r="E28" s="1102">
        <v>35</v>
      </c>
      <c r="F28" s="1065"/>
      <c r="G28" s="1065"/>
      <c r="H28" s="1065"/>
      <c r="I28" s="1065"/>
      <c r="J28" s="1065"/>
      <c r="K28" s="1065"/>
      <c r="L28" s="1065"/>
      <c r="M28" s="1065"/>
      <c r="N28" s="1065"/>
      <c r="O28" s="1065"/>
      <c r="P28" s="1065"/>
      <c r="Q28" s="1065"/>
      <c r="R28" s="1065"/>
      <c r="S28" s="1065"/>
      <c r="T28" s="1065"/>
      <c r="U28" s="1065"/>
      <c r="V28" s="1065"/>
      <c r="W28" s="1065"/>
      <c r="X28" s="1065"/>
      <c r="Y28" s="1065"/>
      <c r="Z28" s="1065"/>
      <c r="AA28" s="1065"/>
      <c r="AB28" s="1065"/>
      <c r="AC28" s="1065"/>
      <c r="AD28" s="1065"/>
      <c r="AE28" s="1065"/>
      <c r="AF28" s="1065"/>
      <c r="AG28" s="1065"/>
      <c r="AH28" s="1065"/>
      <c r="AI28" s="1065"/>
      <c r="AJ28" s="1065"/>
      <c r="AK28" s="1065"/>
      <c r="AL28" s="1065"/>
      <c r="AM28" s="1065"/>
      <c r="AN28" s="1065"/>
      <c r="AO28" s="1065"/>
      <c r="AP28" s="1065"/>
      <c r="AQ28" s="1065"/>
      <c r="AR28" s="1065"/>
      <c r="AS28" s="1065"/>
      <c r="AT28" s="1065"/>
      <c r="AU28" s="1065"/>
      <c r="AV28" s="1065"/>
      <c r="AW28" s="1065"/>
      <c r="AX28" s="1065"/>
      <c r="AY28" s="1065"/>
      <c r="AZ28" s="1065"/>
      <c r="BA28" s="1065"/>
      <c r="BB28" s="1065"/>
      <c r="BC28" s="1065"/>
      <c r="BD28" s="1065"/>
      <c r="BE28" s="1065"/>
      <c r="BF28" s="1065"/>
      <c r="BG28" s="1065"/>
      <c r="BH28" s="1065"/>
      <c r="BI28" s="1065"/>
      <c r="BJ28" s="1065"/>
      <c r="BK28" s="1065"/>
      <c r="BL28" s="1065"/>
      <c r="BM28" s="1065"/>
      <c r="BN28" s="1065"/>
      <c r="BO28" s="1065"/>
      <c r="BP28" s="1065"/>
      <c r="BQ28" s="1065"/>
      <c r="BR28" s="1065"/>
      <c r="BS28" s="1065"/>
      <c r="BT28" s="1065"/>
      <c r="BU28" s="1065"/>
      <c r="BV28" s="1065"/>
      <c r="BW28" s="1065"/>
      <c r="BX28" s="1065"/>
      <c r="BY28" s="1065"/>
      <c r="BZ28" s="1065"/>
      <c r="CA28" s="1065"/>
      <c r="CB28" s="1065"/>
      <c r="CC28" s="1065"/>
      <c r="CD28" s="1065"/>
      <c r="CE28" s="1065"/>
      <c r="CF28" s="1065"/>
      <c r="CG28" s="1065"/>
      <c r="CH28" s="1065"/>
      <c r="CI28" s="1065"/>
      <c r="CJ28" s="1065"/>
      <c r="CK28" s="1065"/>
      <c r="CL28" s="1065"/>
      <c r="CM28" s="1065"/>
      <c r="CN28" s="1065"/>
      <c r="CO28" s="1065"/>
      <c r="CP28" s="1065"/>
      <c r="CQ28" s="1065"/>
      <c r="CR28" s="1065"/>
      <c r="CS28" s="1065"/>
      <c r="CT28" s="1065"/>
      <c r="CU28" s="1065"/>
      <c r="CV28" s="1065"/>
      <c r="CW28" s="1065"/>
      <c r="CX28" s="1065"/>
      <c r="CY28" s="1065"/>
      <c r="CZ28" s="1065"/>
      <c r="DA28" s="1065"/>
      <c r="DB28" s="1065"/>
      <c r="DC28" s="1065"/>
      <c r="DD28" s="1065"/>
      <c r="DE28" s="1065"/>
      <c r="DF28" s="1065"/>
      <c r="DG28" s="1065"/>
      <c r="DH28" s="1065"/>
      <c r="DI28" s="1065"/>
      <c r="DJ28" s="1065"/>
      <c r="DK28" s="1065"/>
      <c r="DL28" s="1065"/>
      <c r="DM28" s="1065"/>
      <c r="DN28" s="1065"/>
      <c r="DO28" s="1065"/>
      <c r="DP28" s="1065"/>
      <c r="DQ28" s="1065"/>
      <c r="DR28" s="1065"/>
      <c r="DS28" s="1065"/>
      <c r="DT28" s="1065"/>
      <c r="DU28" s="1065"/>
      <c r="DV28" s="1065"/>
      <c r="DW28" s="1065"/>
      <c r="DX28" s="1065"/>
      <c r="DY28" s="1065"/>
      <c r="DZ28" s="1065"/>
      <c r="EA28" s="1065"/>
      <c r="EB28" s="1065"/>
      <c r="EC28" s="1065"/>
      <c r="ED28" s="1065"/>
      <c r="EE28" s="1065"/>
      <c r="EF28" s="1065"/>
      <c r="EG28" s="1065"/>
      <c r="EH28" s="1065"/>
      <c r="EI28" s="1065"/>
      <c r="EJ28" s="1065"/>
      <c r="EK28" s="1065"/>
      <c r="EL28" s="1065"/>
      <c r="EM28" s="1065"/>
      <c r="EN28" s="1065"/>
      <c r="EO28" s="1065"/>
      <c r="EP28" s="1065"/>
      <c r="EQ28" s="1065"/>
      <c r="ER28" s="1065"/>
      <c r="ES28" s="1065"/>
      <c r="ET28" s="1065"/>
      <c r="EU28" s="1065"/>
      <c r="EV28" s="1065"/>
      <c r="EW28" s="1065"/>
      <c r="EX28" s="1065"/>
      <c r="EY28" s="1065"/>
      <c r="EZ28" s="1065"/>
      <c r="FA28" s="1065"/>
      <c r="FB28" s="1065"/>
      <c r="FC28" s="1065"/>
      <c r="FD28" s="1065"/>
      <c r="FE28" s="1065"/>
      <c r="FF28" s="1065"/>
      <c r="FG28" s="1065"/>
      <c r="FH28" s="1065"/>
      <c r="FI28" s="1065"/>
      <c r="FJ28" s="1065"/>
      <c r="FK28" s="1065"/>
      <c r="FL28" s="1065"/>
      <c r="FM28" s="1065"/>
      <c r="FN28" s="1065"/>
      <c r="FO28" s="1065"/>
      <c r="FP28" s="1065"/>
      <c r="FQ28" s="1065"/>
      <c r="FR28" s="1065"/>
      <c r="FS28" s="1065"/>
      <c r="FT28" s="1065"/>
      <c r="FU28" s="1065"/>
      <c r="FV28" s="1065"/>
      <c r="FW28" s="1065"/>
      <c r="FX28" s="1065"/>
      <c r="FY28" s="1065"/>
      <c r="FZ28" s="1065"/>
      <c r="GA28" s="1065"/>
      <c r="GB28" s="1065"/>
      <c r="GC28" s="1065"/>
      <c r="GD28" s="1065"/>
      <c r="GE28" s="1065"/>
      <c r="GF28" s="1065"/>
      <c r="GG28" s="1065"/>
      <c r="GH28" s="1065"/>
      <c r="GI28" s="1065"/>
      <c r="GJ28" s="1065"/>
      <c r="GK28" s="1065"/>
      <c r="GL28" s="1065"/>
      <c r="GM28" s="1065"/>
      <c r="GN28" s="1065"/>
      <c r="GO28" s="1065"/>
      <c r="GP28" s="1065"/>
      <c r="GQ28" s="1065"/>
      <c r="GR28" s="1065"/>
      <c r="GS28" s="1065"/>
      <c r="GT28" s="1065"/>
      <c r="GU28" s="1065"/>
      <c r="GV28" s="1065"/>
      <c r="GW28" s="1065"/>
      <c r="GX28" s="1065"/>
      <c r="GY28" s="1065"/>
      <c r="GZ28" s="1065"/>
      <c r="HA28" s="1065"/>
      <c r="HB28" s="1065"/>
      <c r="HC28" s="1065"/>
      <c r="HD28" s="1065"/>
      <c r="HE28" s="1065"/>
      <c r="HF28" s="1065"/>
      <c r="HG28" s="1065"/>
      <c r="HH28" s="1065"/>
      <c r="HI28" s="1065"/>
      <c r="HJ28" s="1065"/>
      <c r="HK28" s="1065"/>
      <c r="HL28" s="1065"/>
      <c r="HM28" s="1065"/>
      <c r="HN28" s="1065"/>
      <c r="HO28" s="1065"/>
      <c r="HP28" s="1065"/>
      <c r="HQ28" s="1065"/>
      <c r="HR28" s="1065"/>
      <c r="HS28" s="1065"/>
      <c r="HT28" s="1065"/>
      <c r="HU28" s="1065"/>
      <c r="HV28" s="1065"/>
      <c r="HW28" s="1065"/>
      <c r="HX28" s="1065"/>
      <c r="HY28" s="1065"/>
      <c r="HZ28" s="1065"/>
      <c r="IA28" s="1065"/>
      <c r="IB28" s="1065"/>
      <c r="IC28" s="1065"/>
      <c r="ID28" s="1065"/>
      <c r="IE28" s="1065"/>
      <c r="IF28" s="1065"/>
      <c r="IG28" s="1065"/>
      <c r="IH28" s="1065"/>
      <c r="II28" s="1065"/>
      <c r="IJ28" s="1065"/>
      <c r="IK28" s="1065"/>
      <c r="IL28" s="1065"/>
      <c r="IM28" s="1065"/>
      <c r="IN28" s="1065"/>
      <c r="IO28" s="1065"/>
      <c r="IP28" s="1065"/>
      <c r="IQ28" s="1065"/>
      <c r="IR28" s="1065"/>
      <c r="IS28" s="1065"/>
      <c r="IT28" s="1065"/>
      <c r="IU28" s="1065"/>
      <c r="IV28" s="1065"/>
    </row>
    <row r="29" spans="1:256" s="1086" customFormat="1" ht="13" customHeight="1" x14ac:dyDescent="0.25">
      <c r="A29" s="1100" t="s">
        <v>979</v>
      </c>
      <c r="B29" s="1092">
        <v>49</v>
      </c>
      <c r="C29" s="1102">
        <v>6</v>
      </c>
      <c r="D29" s="1102">
        <v>37</v>
      </c>
      <c r="E29" s="1102">
        <v>6</v>
      </c>
      <c r="F29" s="1065"/>
      <c r="G29" s="1065"/>
      <c r="H29" s="1065"/>
      <c r="I29" s="1065"/>
      <c r="J29" s="1065"/>
      <c r="K29" s="1065"/>
      <c r="L29" s="1065"/>
      <c r="M29" s="1065"/>
      <c r="N29" s="1065"/>
      <c r="O29" s="1065"/>
      <c r="P29" s="1065"/>
      <c r="Q29" s="1065"/>
      <c r="R29" s="1065"/>
      <c r="S29" s="1065"/>
      <c r="T29" s="1065"/>
      <c r="U29" s="1065"/>
      <c r="V29" s="1065"/>
      <c r="W29" s="1065"/>
      <c r="X29" s="1065"/>
      <c r="Y29" s="1065"/>
      <c r="Z29" s="1065"/>
      <c r="AA29" s="1065"/>
      <c r="AB29" s="1065"/>
      <c r="AC29" s="1065"/>
      <c r="AD29" s="1065"/>
      <c r="AE29" s="1065"/>
      <c r="AF29" s="1065"/>
      <c r="AG29" s="1065"/>
      <c r="AH29" s="1065"/>
      <c r="AI29" s="1065"/>
      <c r="AJ29" s="1065"/>
      <c r="AK29" s="1065"/>
      <c r="AL29" s="1065"/>
      <c r="AM29" s="1065"/>
      <c r="AN29" s="1065"/>
      <c r="AO29" s="1065"/>
      <c r="AP29" s="1065"/>
      <c r="AQ29" s="1065"/>
      <c r="AR29" s="1065"/>
      <c r="AS29" s="1065"/>
      <c r="AT29" s="1065"/>
      <c r="AU29" s="1065"/>
      <c r="AV29" s="1065"/>
      <c r="AW29" s="1065"/>
      <c r="AX29" s="1065"/>
      <c r="AY29" s="1065"/>
      <c r="AZ29" s="1065"/>
      <c r="BA29" s="1065"/>
      <c r="BB29" s="1065"/>
      <c r="BC29" s="1065"/>
      <c r="BD29" s="1065"/>
      <c r="BE29" s="1065"/>
      <c r="BF29" s="1065"/>
      <c r="BG29" s="1065"/>
      <c r="BH29" s="1065"/>
      <c r="BI29" s="1065"/>
      <c r="BJ29" s="1065"/>
      <c r="BK29" s="1065"/>
      <c r="BL29" s="1065"/>
      <c r="BM29" s="1065"/>
      <c r="BN29" s="1065"/>
      <c r="BO29" s="1065"/>
      <c r="BP29" s="1065"/>
      <c r="BQ29" s="1065"/>
      <c r="BR29" s="1065"/>
      <c r="BS29" s="1065"/>
      <c r="BT29" s="1065"/>
      <c r="BU29" s="1065"/>
      <c r="BV29" s="1065"/>
      <c r="BW29" s="1065"/>
      <c r="BX29" s="1065"/>
      <c r="BY29" s="1065"/>
      <c r="BZ29" s="1065"/>
      <c r="CA29" s="1065"/>
      <c r="CB29" s="1065"/>
      <c r="CC29" s="1065"/>
      <c r="CD29" s="1065"/>
      <c r="CE29" s="1065"/>
      <c r="CF29" s="1065"/>
      <c r="CG29" s="1065"/>
      <c r="CH29" s="1065"/>
      <c r="CI29" s="1065"/>
      <c r="CJ29" s="1065"/>
      <c r="CK29" s="1065"/>
      <c r="CL29" s="1065"/>
      <c r="CM29" s="1065"/>
      <c r="CN29" s="1065"/>
      <c r="CO29" s="1065"/>
      <c r="CP29" s="1065"/>
      <c r="CQ29" s="1065"/>
      <c r="CR29" s="1065"/>
      <c r="CS29" s="1065"/>
      <c r="CT29" s="1065"/>
      <c r="CU29" s="1065"/>
      <c r="CV29" s="1065"/>
      <c r="CW29" s="1065"/>
      <c r="CX29" s="1065"/>
      <c r="CY29" s="1065"/>
      <c r="CZ29" s="1065"/>
      <c r="DA29" s="1065"/>
      <c r="DB29" s="1065"/>
      <c r="DC29" s="1065"/>
      <c r="DD29" s="1065"/>
      <c r="DE29" s="1065"/>
      <c r="DF29" s="1065"/>
      <c r="DG29" s="1065"/>
      <c r="DH29" s="1065"/>
      <c r="DI29" s="1065"/>
      <c r="DJ29" s="1065"/>
      <c r="DK29" s="1065"/>
      <c r="DL29" s="1065"/>
      <c r="DM29" s="1065"/>
      <c r="DN29" s="1065"/>
      <c r="DO29" s="1065"/>
      <c r="DP29" s="1065"/>
      <c r="DQ29" s="1065"/>
      <c r="DR29" s="1065"/>
      <c r="DS29" s="1065"/>
      <c r="DT29" s="1065"/>
      <c r="DU29" s="1065"/>
      <c r="DV29" s="1065"/>
      <c r="DW29" s="1065"/>
      <c r="DX29" s="1065"/>
      <c r="DY29" s="1065"/>
      <c r="DZ29" s="1065"/>
      <c r="EA29" s="1065"/>
      <c r="EB29" s="1065"/>
      <c r="EC29" s="1065"/>
      <c r="ED29" s="1065"/>
      <c r="EE29" s="1065"/>
      <c r="EF29" s="1065"/>
      <c r="EG29" s="1065"/>
      <c r="EH29" s="1065"/>
      <c r="EI29" s="1065"/>
      <c r="EJ29" s="1065"/>
      <c r="EK29" s="1065"/>
      <c r="EL29" s="1065"/>
      <c r="EM29" s="1065"/>
      <c r="EN29" s="1065"/>
      <c r="EO29" s="1065"/>
      <c r="EP29" s="1065"/>
      <c r="EQ29" s="1065"/>
      <c r="ER29" s="1065"/>
      <c r="ES29" s="1065"/>
      <c r="ET29" s="1065"/>
      <c r="EU29" s="1065"/>
      <c r="EV29" s="1065"/>
      <c r="EW29" s="1065"/>
      <c r="EX29" s="1065"/>
      <c r="EY29" s="1065"/>
      <c r="EZ29" s="1065"/>
      <c r="FA29" s="1065"/>
      <c r="FB29" s="1065"/>
      <c r="FC29" s="1065"/>
      <c r="FD29" s="1065"/>
      <c r="FE29" s="1065"/>
      <c r="FF29" s="1065"/>
      <c r="FG29" s="1065"/>
      <c r="FH29" s="1065"/>
      <c r="FI29" s="1065"/>
      <c r="FJ29" s="1065"/>
      <c r="FK29" s="1065"/>
      <c r="FL29" s="1065"/>
      <c r="FM29" s="1065"/>
      <c r="FN29" s="1065"/>
      <c r="FO29" s="1065"/>
      <c r="FP29" s="1065"/>
      <c r="FQ29" s="1065"/>
      <c r="FR29" s="1065"/>
      <c r="FS29" s="1065"/>
      <c r="FT29" s="1065"/>
      <c r="FU29" s="1065"/>
      <c r="FV29" s="1065"/>
      <c r="FW29" s="1065"/>
      <c r="FX29" s="1065"/>
      <c r="FY29" s="1065"/>
      <c r="FZ29" s="1065"/>
      <c r="GA29" s="1065"/>
      <c r="GB29" s="1065"/>
      <c r="GC29" s="1065"/>
      <c r="GD29" s="1065"/>
      <c r="GE29" s="1065"/>
      <c r="GF29" s="1065"/>
      <c r="GG29" s="1065"/>
      <c r="GH29" s="1065"/>
      <c r="GI29" s="1065"/>
      <c r="GJ29" s="1065"/>
      <c r="GK29" s="1065"/>
      <c r="GL29" s="1065"/>
      <c r="GM29" s="1065"/>
      <c r="GN29" s="1065"/>
      <c r="GO29" s="1065"/>
      <c r="GP29" s="1065"/>
      <c r="GQ29" s="1065"/>
      <c r="GR29" s="1065"/>
      <c r="GS29" s="1065"/>
      <c r="GT29" s="1065"/>
      <c r="GU29" s="1065"/>
      <c r="GV29" s="1065"/>
      <c r="GW29" s="1065"/>
      <c r="GX29" s="1065"/>
      <c r="GY29" s="1065"/>
      <c r="GZ29" s="1065"/>
      <c r="HA29" s="1065"/>
      <c r="HB29" s="1065"/>
      <c r="HC29" s="1065"/>
      <c r="HD29" s="1065"/>
      <c r="HE29" s="1065"/>
      <c r="HF29" s="1065"/>
      <c r="HG29" s="1065"/>
      <c r="HH29" s="1065"/>
      <c r="HI29" s="1065"/>
      <c r="HJ29" s="1065"/>
      <c r="HK29" s="1065"/>
      <c r="HL29" s="1065"/>
      <c r="HM29" s="1065"/>
      <c r="HN29" s="1065"/>
      <c r="HO29" s="1065"/>
      <c r="HP29" s="1065"/>
      <c r="HQ29" s="1065"/>
      <c r="HR29" s="1065"/>
      <c r="HS29" s="1065"/>
      <c r="HT29" s="1065"/>
      <c r="HU29" s="1065"/>
      <c r="HV29" s="1065"/>
      <c r="HW29" s="1065"/>
      <c r="HX29" s="1065"/>
      <c r="HY29" s="1065"/>
      <c r="HZ29" s="1065"/>
      <c r="IA29" s="1065"/>
      <c r="IB29" s="1065"/>
      <c r="IC29" s="1065"/>
      <c r="ID29" s="1065"/>
      <c r="IE29" s="1065"/>
      <c r="IF29" s="1065"/>
      <c r="IG29" s="1065"/>
      <c r="IH29" s="1065"/>
      <c r="II29" s="1065"/>
      <c r="IJ29" s="1065"/>
      <c r="IK29" s="1065"/>
      <c r="IL29" s="1065"/>
      <c r="IM29" s="1065"/>
      <c r="IN29" s="1065"/>
      <c r="IO29" s="1065"/>
      <c r="IP29" s="1065"/>
      <c r="IQ29" s="1065"/>
      <c r="IR29" s="1065"/>
      <c r="IS29" s="1065"/>
      <c r="IT29" s="1065"/>
      <c r="IU29" s="1065"/>
      <c r="IV29" s="1065"/>
    </row>
    <row r="30" spans="1:256" s="1086" customFormat="1" ht="13" customHeight="1" x14ac:dyDescent="0.25">
      <c r="A30" s="1100" t="s">
        <v>980</v>
      </c>
      <c r="B30" s="1092">
        <v>164</v>
      </c>
      <c r="C30" s="1102">
        <v>21</v>
      </c>
      <c r="D30" s="1102">
        <v>77</v>
      </c>
      <c r="E30" s="1102">
        <v>66</v>
      </c>
      <c r="F30" s="1065"/>
      <c r="G30" s="1065"/>
      <c r="H30" s="1065"/>
      <c r="I30" s="1065"/>
      <c r="J30" s="1065"/>
      <c r="K30" s="1065"/>
      <c r="L30" s="1065"/>
      <c r="M30" s="1065"/>
      <c r="N30" s="1065"/>
      <c r="O30" s="1065"/>
      <c r="P30" s="1065"/>
      <c r="Q30" s="1065"/>
      <c r="R30" s="1065"/>
      <c r="S30" s="1065"/>
      <c r="T30" s="1065"/>
      <c r="U30" s="1065"/>
      <c r="V30" s="1065"/>
      <c r="W30" s="1065"/>
      <c r="X30" s="1065"/>
      <c r="Y30" s="1065"/>
      <c r="Z30" s="1065"/>
      <c r="AA30" s="1065"/>
      <c r="AB30" s="1065"/>
      <c r="AC30" s="1065"/>
      <c r="AD30" s="1065"/>
      <c r="AE30" s="1065"/>
      <c r="AF30" s="1065"/>
      <c r="AG30" s="1065"/>
      <c r="AH30" s="1065"/>
      <c r="AI30" s="1065"/>
      <c r="AJ30" s="1065"/>
      <c r="AK30" s="1065"/>
      <c r="AL30" s="1065"/>
      <c r="AM30" s="1065"/>
      <c r="AN30" s="1065"/>
      <c r="AO30" s="1065"/>
      <c r="AP30" s="1065"/>
      <c r="AQ30" s="1065"/>
      <c r="AR30" s="1065"/>
      <c r="AS30" s="1065"/>
      <c r="AT30" s="1065"/>
      <c r="AU30" s="1065"/>
      <c r="AV30" s="1065"/>
      <c r="AW30" s="1065"/>
      <c r="AX30" s="1065"/>
      <c r="AY30" s="1065"/>
      <c r="AZ30" s="1065"/>
      <c r="BA30" s="1065"/>
      <c r="BB30" s="1065"/>
      <c r="BC30" s="1065"/>
      <c r="BD30" s="1065"/>
      <c r="BE30" s="1065"/>
      <c r="BF30" s="1065"/>
      <c r="BG30" s="1065"/>
      <c r="BH30" s="1065"/>
      <c r="BI30" s="1065"/>
      <c r="BJ30" s="1065"/>
      <c r="BK30" s="1065"/>
      <c r="BL30" s="1065"/>
      <c r="BM30" s="1065"/>
      <c r="BN30" s="1065"/>
      <c r="BO30" s="1065"/>
      <c r="BP30" s="1065"/>
      <c r="BQ30" s="1065"/>
      <c r="BR30" s="1065"/>
      <c r="BS30" s="1065"/>
      <c r="BT30" s="1065"/>
      <c r="BU30" s="1065"/>
      <c r="BV30" s="1065"/>
      <c r="BW30" s="1065"/>
      <c r="BX30" s="1065"/>
      <c r="BY30" s="1065"/>
      <c r="BZ30" s="1065"/>
      <c r="CA30" s="1065"/>
      <c r="CB30" s="1065"/>
      <c r="CC30" s="1065"/>
      <c r="CD30" s="1065"/>
      <c r="CE30" s="1065"/>
      <c r="CF30" s="1065"/>
      <c r="CG30" s="1065"/>
      <c r="CH30" s="1065"/>
      <c r="CI30" s="1065"/>
      <c r="CJ30" s="1065"/>
      <c r="CK30" s="1065"/>
      <c r="CL30" s="1065"/>
      <c r="CM30" s="1065"/>
      <c r="CN30" s="1065"/>
      <c r="CO30" s="1065"/>
      <c r="CP30" s="1065"/>
      <c r="CQ30" s="1065"/>
      <c r="CR30" s="1065"/>
      <c r="CS30" s="1065"/>
      <c r="CT30" s="1065"/>
      <c r="CU30" s="1065"/>
      <c r="CV30" s="1065"/>
      <c r="CW30" s="1065"/>
      <c r="CX30" s="1065"/>
      <c r="CY30" s="1065"/>
      <c r="CZ30" s="1065"/>
      <c r="DA30" s="1065"/>
      <c r="DB30" s="1065"/>
      <c r="DC30" s="1065"/>
      <c r="DD30" s="1065"/>
      <c r="DE30" s="1065"/>
      <c r="DF30" s="1065"/>
      <c r="DG30" s="1065"/>
      <c r="DH30" s="1065"/>
      <c r="DI30" s="1065"/>
      <c r="DJ30" s="1065"/>
      <c r="DK30" s="1065"/>
      <c r="DL30" s="1065"/>
      <c r="DM30" s="1065"/>
      <c r="DN30" s="1065"/>
      <c r="DO30" s="1065"/>
      <c r="DP30" s="1065"/>
      <c r="DQ30" s="1065"/>
      <c r="DR30" s="1065"/>
      <c r="DS30" s="1065"/>
      <c r="DT30" s="1065"/>
      <c r="DU30" s="1065"/>
      <c r="DV30" s="1065"/>
      <c r="DW30" s="1065"/>
      <c r="DX30" s="1065"/>
      <c r="DY30" s="1065"/>
      <c r="DZ30" s="1065"/>
      <c r="EA30" s="1065"/>
      <c r="EB30" s="1065"/>
      <c r="EC30" s="1065"/>
      <c r="ED30" s="1065"/>
      <c r="EE30" s="1065"/>
      <c r="EF30" s="1065"/>
      <c r="EG30" s="1065"/>
      <c r="EH30" s="1065"/>
      <c r="EI30" s="1065"/>
      <c r="EJ30" s="1065"/>
      <c r="EK30" s="1065"/>
      <c r="EL30" s="1065"/>
      <c r="EM30" s="1065"/>
      <c r="EN30" s="1065"/>
      <c r="EO30" s="1065"/>
      <c r="EP30" s="1065"/>
      <c r="EQ30" s="1065"/>
      <c r="ER30" s="1065"/>
      <c r="ES30" s="1065"/>
      <c r="ET30" s="1065"/>
      <c r="EU30" s="1065"/>
      <c r="EV30" s="1065"/>
      <c r="EW30" s="1065"/>
      <c r="EX30" s="1065"/>
      <c r="EY30" s="1065"/>
      <c r="EZ30" s="1065"/>
      <c r="FA30" s="1065"/>
      <c r="FB30" s="1065"/>
      <c r="FC30" s="1065"/>
      <c r="FD30" s="1065"/>
      <c r="FE30" s="1065"/>
      <c r="FF30" s="1065"/>
      <c r="FG30" s="1065"/>
      <c r="FH30" s="1065"/>
      <c r="FI30" s="1065"/>
      <c r="FJ30" s="1065"/>
      <c r="FK30" s="1065"/>
      <c r="FL30" s="1065"/>
      <c r="FM30" s="1065"/>
      <c r="FN30" s="1065"/>
      <c r="FO30" s="1065"/>
      <c r="FP30" s="1065"/>
      <c r="FQ30" s="1065"/>
      <c r="FR30" s="1065"/>
      <c r="FS30" s="1065"/>
      <c r="FT30" s="1065"/>
      <c r="FU30" s="1065"/>
      <c r="FV30" s="1065"/>
      <c r="FW30" s="1065"/>
      <c r="FX30" s="1065"/>
      <c r="FY30" s="1065"/>
      <c r="FZ30" s="1065"/>
      <c r="GA30" s="1065"/>
      <c r="GB30" s="1065"/>
      <c r="GC30" s="1065"/>
      <c r="GD30" s="1065"/>
      <c r="GE30" s="1065"/>
      <c r="GF30" s="1065"/>
      <c r="GG30" s="1065"/>
      <c r="GH30" s="1065"/>
      <c r="GI30" s="1065"/>
      <c r="GJ30" s="1065"/>
      <c r="GK30" s="1065"/>
      <c r="GL30" s="1065"/>
      <c r="GM30" s="1065"/>
      <c r="GN30" s="1065"/>
      <c r="GO30" s="1065"/>
      <c r="GP30" s="1065"/>
      <c r="GQ30" s="1065"/>
      <c r="GR30" s="1065"/>
      <c r="GS30" s="1065"/>
      <c r="GT30" s="1065"/>
      <c r="GU30" s="1065"/>
      <c r="GV30" s="1065"/>
      <c r="GW30" s="1065"/>
      <c r="GX30" s="1065"/>
      <c r="GY30" s="1065"/>
      <c r="GZ30" s="1065"/>
      <c r="HA30" s="1065"/>
      <c r="HB30" s="1065"/>
      <c r="HC30" s="1065"/>
      <c r="HD30" s="1065"/>
      <c r="HE30" s="1065"/>
      <c r="HF30" s="1065"/>
      <c r="HG30" s="1065"/>
      <c r="HH30" s="1065"/>
      <c r="HI30" s="1065"/>
      <c r="HJ30" s="1065"/>
      <c r="HK30" s="1065"/>
      <c r="HL30" s="1065"/>
      <c r="HM30" s="1065"/>
      <c r="HN30" s="1065"/>
      <c r="HO30" s="1065"/>
      <c r="HP30" s="1065"/>
      <c r="HQ30" s="1065"/>
      <c r="HR30" s="1065"/>
      <c r="HS30" s="1065"/>
      <c r="HT30" s="1065"/>
      <c r="HU30" s="1065"/>
      <c r="HV30" s="1065"/>
      <c r="HW30" s="1065"/>
      <c r="HX30" s="1065"/>
      <c r="HY30" s="1065"/>
      <c r="HZ30" s="1065"/>
      <c r="IA30" s="1065"/>
      <c r="IB30" s="1065"/>
      <c r="IC30" s="1065"/>
      <c r="ID30" s="1065"/>
      <c r="IE30" s="1065"/>
      <c r="IF30" s="1065"/>
      <c r="IG30" s="1065"/>
      <c r="IH30" s="1065"/>
      <c r="II30" s="1065"/>
      <c r="IJ30" s="1065"/>
      <c r="IK30" s="1065"/>
      <c r="IL30" s="1065"/>
      <c r="IM30" s="1065"/>
      <c r="IN30" s="1065"/>
      <c r="IO30" s="1065"/>
      <c r="IP30" s="1065"/>
      <c r="IQ30" s="1065"/>
      <c r="IR30" s="1065"/>
      <c r="IS30" s="1065"/>
      <c r="IT30" s="1065"/>
      <c r="IU30" s="1065"/>
      <c r="IV30" s="1065"/>
    </row>
    <row r="31" spans="1:256" s="1086" customFormat="1" ht="13" customHeight="1" x14ac:dyDescent="0.25">
      <c r="A31" s="1100" t="s">
        <v>981</v>
      </c>
      <c r="B31" s="1092">
        <v>216</v>
      </c>
      <c r="C31" s="1102">
        <v>36</v>
      </c>
      <c r="D31" s="1102">
        <v>145</v>
      </c>
      <c r="E31" s="1102">
        <v>35</v>
      </c>
      <c r="F31" s="1065"/>
      <c r="G31" s="1065"/>
      <c r="H31" s="1065"/>
      <c r="I31" s="1065"/>
      <c r="J31" s="1065"/>
      <c r="K31" s="1065"/>
      <c r="L31" s="1065"/>
      <c r="M31" s="1065"/>
      <c r="N31" s="1065"/>
      <c r="O31" s="1065"/>
      <c r="P31" s="1065"/>
      <c r="Q31" s="1065"/>
      <c r="R31" s="1065"/>
      <c r="S31" s="1065"/>
      <c r="T31" s="1065"/>
      <c r="U31" s="1065"/>
      <c r="V31" s="1065"/>
      <c r="W31" s="1065"/>
      <c r="X31" s="1065"/>
      <c r="Y31" s="1065"/>
      <c r="Z31" s="1065"/>
      <c r="AA31" s="1065"/>
      <c r="AB31" s="1065"/>
      <c r="AC31" s="1065"/>
      <c r="AD31" s="1065"/>
      <c r="AE31" s="1065"/>
      <c r="AF31" s="1065"/>
      <c r="AG31" s="1065"/>
      <c r="AH31" s="1065"/>
      <c r="AI31" s="1065"/>
      <c r="AJ31" s="1065"/>
      <c r="AK31" s="1065"/>
      <c r="AL31" s="1065"/>
      <c r="AM31" s="1065"/>
      <c r="AN31" s="1065"/>
      <c r="AO31" s="1065"/>
      <c r="AP31" s="1065"/>
      <c r="AQ31" s="1065"/>
      <c r="AR31" s="1065"/>
      <c r="AS31" s="1065"/>
      <c r="AT31" s="1065"/>
      <c r="AU31" s="1065"/>
      <c r="AV31" s="1065"/>
      <c r="AW31" s="1065"/>
      <c r="AX31" s="1065"/>
      <c r="AY31" s="1065"/>
      <c r="AZ31" s="1065"/>
      <c r="BA31" s="1065"/>
      <c r="BB31" s="1065"/>
      <c r="BC31" s="1065"/>
      <c r="BD31" s="1065"/>
      <c r="BE31" s="1065"/>
      <c r="BF31" s="1065"/>
      <c r="BG31" s="1065"/>
      <c r="BH31" s="1065"/>
      <c r="BI31" s="1065"/>
      <c r="BJ31" s="1065"/>
      <c r="BK31" s="1065"/>
      <c r="BL31" s="1065"/>
      <c r="BM31" s="1065"/>
      <c r="BN31" s="1065"/>
      <c r="BO31" s="1065"/>
      <c r="BP31" s="1065"/>
      <c r="BQ31" s="1065"/>
      <c r="BR31" s="1065"/>
      <c r="BS31" s="1065"/>
      <c r="BT31" s="1065"/>
      <c r="BU31" s="1065"/>
      <c r="BV31" s="1065"/>
      <c r="BW31" s="1065"/>
      <c r="BX31" s="1065"/>
      <c r="BY31" s="1065"/>
      <c r="BZ31" s="1065"/>
      <c r="CA31" s="1065"/>
      <c r="CB31" s="1065"/>
      <c r="CC31" s="1065"/>
      <c r="CD31" s="1065"/>
      <c r="CE31" s="1065"/>
      <c r="CF31" s="1065"/>
      <c r="CG31" s="1065"/>
      <c r="CH31" s="1065"/>
      <c r="CI31" s="1065"/>
      <c r="CJ31" s="1065"/>
      <c r="CK31" s="1065"/>
      <c r="CL31" s="1065"/>
      <c r="CM31" s="1065"/>
      <c r="CN31" s="1065"/>
      <c r="CO31" s="1065"/>
      <c r="CP31" s="1065"/>
      <c r="CQ31" s="1065"/>
      <c r="CR31" s="1065"/>
      <c r="CS31" s="1065"/>
      <c r="CT31" s="1065"/>
      <c r="CU31" s="1065"/>
      <c r="CV31" s="1065"/>
      <c r="CW31" s="1065"/>
      <c r="CX31" s="1065"/>
      <c r="CY31" s="1065"/>
      <c r="CZ31" s="1065"/>
      <c r="DA31" s="1065"/>
      <c r="DB31" s="1065"/>
      <c r="DC31" s="1065"/>
      <c r="DD31" s="1065"/>
      <c r="DE31" s="1065"/>
      <c r="DF31" s="1065"/>
      <c r="DG31" s="1065"/>
      <c r="DH31" s="1065"/>
      <c r="DI31" s="1065"/>
      <c r="DJ31" s="1065"/>
      <c r="DK31" s="1065"/>
      <c r="DL31" s="1065"/>
      <c r="DM31" s="1065"/>
      <c r="DN31" s="1065"/>
      <c r="DO31" s="1065"/>
      <c r="DP31" s="1065"/>
      <c r="DQ31" s="1065"/>
      <c r="DR31" s="1065"/>
      <c r="DS31" s="1065"/>
      <c r="DT31" s="1065"/>
      <c r="DU31" s="1065"/>
      <c r="DV31" s="1065"/>
      <c r="DW31" s="1065"/>
      <c r="DX31" s="1065"/>
      <c r="DY31" s="1065"/>
      <c r="DZ31" s="1065"/>
      <c r="EA31" s="1065"/>
      <c r="EB31" s="1065"/>
      <c r="EC31" s="1065"/>
      <c r="ED31" s="1065"/>
      <c r="EE31" s="1065"/>
      <c r="EF31" s="1065"/>
      <c r="EG31" s="1065"/>
      <c r="EH31" s="1065"/>
      <c r="EI31" s="1065"/>
      <c r="EJ31" s="1065"/>
      <c r="EK31" s="1065"/>
      <c r="EL31" s="1065"/>
      <c r="EM31" s="1065"/>
      <c r="EN31" s="1065"/>
      <c r="EO31" s="1065"/>
      <c r="EP31" s="1065"/>
      <c r="EQ31" s="1065"/>
      <c r="ER31" s="1065"/>
      <c r="ES31" s="1065"/>
      <c r="ET31" s="1065"/>
      <c r="EU31" s="1065"/>
      <c r="EV31" s="1065"/>
      <c r="EW31" s="1065"/>
      <c r="EX31" s="1065"/>
      <c r="EY31" s="1065"/>
      <c r="EZ31" s="1065"/>
      <c r="FA31" s="1065"/>
      <c r="FB31" s="1065"/>
      <c r="FC31" s="1065"/>
      <c r="FD31" s="1065"/>
      <c r="FE31" s="1065"/>
      <c r="FF31" s="1065"/>
      <c r="FG31" s="1065"/>
      <c r="FH31" s="1065"/>
      <c r="FI31" s="1065"/>
      <c r="FJ31" s="1065"/>
      <c r="FK31" s="1065"/>
      <c r="FL31" s="1065"/>
      <c r="FM31" s="1065"/>
      <c r="FN31" s="1065"/>
      <c r="FO31" s="1065"/>
      <c r="FP31" s="1065"/>
      <c r="FQ31" s="1065"/>
      <c r="FR31" s="1065"/>
      <c r="FS31" s="1065"/>
      <c r="FT31" s="1065"/>
      <c r="FU31" s="1065"/>
      <c r="FV31" s="1065"/>
      <c r="FW31" s="1065"/>
      <c r="FX31" s="1065"/>
      <c r="FY31" s="1065"/>
      <c r="FZ31" s="1065"/>
      <c r="GA31" s="1065"/>
      <c r="GB31" s="1065"/>
      <c r="GC31" s="1065"/>
      <c r="GD31" s="1065"/>
      <c r="GE31" s="1065"/>
      <c r="GF31" s="1065"/>
      <c r="GG31" s="1065"/>
      <c r="GH31" s="1065"/>
      <c r="GI31" s="1065"/>
      <c r="GJ31" s="1065"/>
      <c r="GK31" s="1065"/>
      <c r="GL31" s="1065"/>
      <c r="GM31" s="1065"/>
      <c r="GN31" s="1065"/>
      <c r="GO31" s="1065"/>
      <c r="GP31" s="1065"/>
      <c r="GQ31" s="1065"/>
      <c r="GR31" s="1065"/>
      <c r="GS31" s="1065"/>
      <c r="GT31" s="1065"/>
      <c r="GU31" s="1065"/>
      <c r="GV31" s="1065"/>
      <c r="GW31" s="1065"/>
      <c r="GX31" s="1065"/>
      <c r="GY31" s="1065"/>
      <c r="GZ31" s="1065"/>
      <c r="HA31" s="1065"/>
      <c r="HB31" s="1065"/>
      <c r="HC31" s="1065"/>
      <c r="HD31" s="1065"/>
      <c r="HE31" s="1065"/>
      <c r="HF31" s="1065"/>
      <c r="HG31" s="1065"/>
      <c r="HH31" s="1065"/>
      <c r="HI31" s="1065"/>
      <c r="HJ31" s="1065"/>
      <c r="HK31" s="1065"/>
      <c r="HL31" s="1065"/>
      <c r="HM31" s="1065"/>
      <c r="HN31" s="1065"/>
      <c r="HO31" s="1065"/>
      <c r="HP31" s="1065"/>
      <c r="HQ31" s="1065"/>
      <c r="HR31" s="1065"/>
      <c r="HS31" s="1065"/>
      <c r="HT31" s="1065"/>
      <c r="HU31" s="1065"/>
      <c r="HV31" s="1065"/>
      <c r="HW31" s="1065"/>
      <c r="HX31" s="1065"/>
      <c r="HY31" s="1065"/>
      <c r="HZ31" s="1065"/>
      <c r="IA31" s="1065"/>
      <c r="IB31" s="1065"/>
      <c r="IC31" s="1065"/>
      <c r="ID31" s="1065"/>
      <c r="IE31" s="1065"/>
      <c r="IF31" s="1065"/>
      <c r="IG31" s="1065"/>
      <c r="IH31" s="1065"/>
      <c r="II31" s="1065"/>
      <c r="IJ31" s="1065"/>
      <c r="IK31" s="1065"/>
      <c r="IL31" s="1065"/>
      <c r="IM31" s="1065"/>
      <c r="IN31" s="1065"/>
      <c r="IO31" s="1065"/>
      <c r="IP31" s="1065"/>
      <c r="IQ31" s="1065"/>
      <c r="IR31" s="1065"/>
      <c r="IS31" s="1065"/>
      <c r="IT31" s="1065"/>
      <c r="IU31" s="1065"/>
      <c r="IV31" s="1065"/>
    </row>
    <row r="32" spans="1:256" ht="20.149999999999999" customHeight="1" x14ac:dyDescent="0.25">
      <c r="A32" s="1083" t="s">
        <v>982</v>
      </c>
      <c r="B32" s="1092">
        <v>682</v>
      </c>
      <c r="C32" s="1092">
        <v>105</v>
      </c>
      <c r="D32" s="1092">
        <v>464</v>
      </c>
      <c r="E32" s="1103">
        <v>113</v>
      </c>
    </row>
    <row r="33" spans="1:256" ht="20.149999999999999" customHeight="1" x14ac:dyDescent="0.25">
      <c r="A33" s="1083" t="s">
        <v>983</v>
      </c>
      <c r="B33" s="1092">
        <v>756</v>
      </c>
      <c r="C33" s="1092">
        <v>221</v>
      </c>
      <c r="D33" s="1092">
        <v>432</v>
      </c>
      <c r="E33" s="1092">
        <v>103</v>
      </c>
    </row>
    <row r="34" spans="1:256" ht="13" customHeight="1" x14ac:dyDescent="0.25">
      <c r="A34" s="1100" t="s">
        <v>984</v>
      </c>
      <c r="B34" s="1092">
        <v>54</v>
      </c>
      <c r="C34" s="1102">
        <v>7</v>
      </c>
      <c r="D34" s="1102">
        <v>38</v>
      </c>
      <c r="E34" s="1102">
        <v>9</v>
      </c>
      <c r="F34" s="1086"/>
    </row>
    <row r="35" spans="1:256" ht="13" customHeight="1" x14ac:dyDescent="0.25">
      <c r="A35" s="1100" t="s">
        <v>985</v>
      </c>
      <c r="B35" s="1092">
        <v>121</v>
      </c>
      <c r="C35" s="1102">
        <v>24</v>
      </c>
      <c r="D35" s="1102">
        <v>81</v>
      </c>
      <c r="E35" s="1102">
        <v>16</v>
      </c>
      <c r="F35" s="1086"/>
    </row>
    <row r="36" spans="1:256" ht="13" customHeight="1" x14ac:dyDescent="0.25">
      <c r="A36" s="1100" t="s">
        <v>986</v>
      </c>
      <c r="B36" s="1092">
        <v>85</v>
      </c>
      <c r="C36" s="1102">
        <v>21</v>
      </c>
      <c r="D36" s="1102">
        <v>53</v>
      </c>
      <c r="E36" s="1102">
        <v>11</v>
      </c>
      <c r="F36" s="1086"/>
    </row>
    <row r="37" spans="1:256" ht="13" customHeight="1" x14ac:dyDescent="0.25">
      <c r="A37" s="1100" t="s">
        <v>987</v>
      </c>
      <c r="B37" s="1092">
        <v>227</v>
      </c>
      <c r="C37" s="1102">
        <v>62</v>
      </c>
      <c r="D37" s="1102">
        <v>118</v>
      </c>
      <c r="E37" s="1102">
        <v>47</v>
      </c>
      <c r="F37" s="1086"/>
    </row>
    <row r="38" spans="1:256" ht="13" customHeight="1" x14ac:dyDescent="0.25">
      <c r="A38" s="1100" t="s">
        <v>988</v>
      </c>
      <c r="B38" s="1092">
        <v>269</v>
      </c>
      <c r="C38" s="1102">
        <v>107</v>
      </c>
      <c r="D38" s="1102">
        <v>142</v>
      </c>
      <c r="E38" s="1102">
        <v>20</v>
      </c>
      <c r="F38" s="1086"/>
    </row>
    <row r="39" spans="1:256" ht="20.149999999999999" customHeight="1" x14ac:dyDescent="0.25">
      <c r="A39" s="1083" t="s">
        <v>989</v>
      </c>
      <c r="B39" s="1092">
        <v>185</v>
      </c>
      <c r="C39" s="1090">
        <v>26</v>
      </c>
      <c r="D39" s="1090">
        <v>110</v>
      </c>
      <c r="E39" s="1104">
        <v>49</v>
      </c>
      <c r="F39" s="1097"/>
      <c r="I39" s="1086"/>
      <c r="J39" s="1086"/>
    </row>
    <row r="40" spans="1:256" ht="20.149999999999999" customHeight="1" x14ac:dyDescent="0.25">
      <c r="A40" s="1091" t="s">
        <v>1005</v>
      </c>
      <c r="B40" s="1092">
        <v>330</v>
      </c>
      <c r="C40" s="1094">
        <v>3</v>
      </c>
      <c r="D40" s="1094">
        <v>168</v>
      </c>
      <c r="E40" s="1094">
        <v>159</v>
      </c>
      <c r="F40" s="1105"/>
      <c r="G40" s="1105"/>
      <c r="H40" s="1097"/>
      <c r="I40" s="1097"/>
      <c r="J40" s="1097"/>
      <c r="K40" s="1097"/>
      <c r="L40" s="1097"/>
      <c r="M40" s="1097"/>
      <c r="N40" s="1097"/>
      <c r="O40" s="1097"/>
      <c r="P40" s="1097"/>
      <c r="Q40" s="1097"/>
      <c r="R40" s="1097"/>
      <c r="S40" s="1097"/>
      <c r="T40" s="1097"/>
      <c r="U40" s="1097"/>
      <c r="V40" s="1097"/>
      <c r="W40" s="1097"/>
      <c r="X40" s="1097"/>
      <c r="Y40" s="1097"/>
      <c r="Z40" s="1097"/>
      <c r="AA40" s="1097"/>
      <c r="AB40" s="1097"/>
      <c r="AC40" s="1097"/>
      <c r="AD40" s="1097"/>
      <c r="AE40" s="1097"/>
      <c r="AF40" s="1097"/>
      <c r="AG40" s="1097"/>
      <c r="AH40" s="1097"/>
      <c r="AI40" s="1097"/>
      <c r="AJ40" s="1097"/>
      <c r="AK40" s="1097"/>
      <c r="AL40" s="1097"/>
      <c r="AM40" s="1097"/>
      <c r="AN40" s="1097"/>
      <c r="AO40" s="1097"/>
      <c r="AP40" s="1097"/>
      <c r="AQ40" s="1097"/>
      <c r="AR40" s="1097"/>
      <c r="AS40" s="1097"/>
      <c r="AT40" s="1097"/>
      <c r="AU40" s="1097"/>
      <c r="AV40" s="1097"/>
      <c r="AW40" s="1097"/>
      <c r="AX40" s="1097"/>
      <c r="AY40" s="1097"/>
      <c r="AZ40" s="1097"/>
      <c r="BA40" s="1097"/>
      <c r="BB40" s="1097"/>
      <c r="BC40" s="1097"/>
      <c r="BD40" s="1097"/>
      <c r="BE40" s="1097"/>
      <c r="BF40" s="1097"/>
      <c r="BG40" s="1097"/>
      <c r="BH40" s="1097"/>
      <c r="BI40" s="1097"/>
      <c r="BJ40" s="1097"/>
      <c r="BK40" s="1097"/>
      <c r="BL40" s="1097"/>
      <c r="BM40" s="1097"/>
      <c r="BN40" s="1097"/>
      <c r="BO40" s="1097"/>
      <c r="BP40" s="1097"/>
      <c r="BQ40" s="1097"/>
      <c r="BR40" s="1097"/>
      <c r="BS40" s="1097"/>
      <c r="BT40" s="1097"/>
      <c r="BU40" s="1097"/>
      <c r="BV40" s="1097"/>
      <c r="BW40" s="1097"/>
      <c r="BX40" s="1097"/>
      <c r="BY40" s="1097"/>
      <c r="BZ40" s="1097"/>
      <c r="CA40" s="1097"/>
      <c r="CB40" s="1097"/>
      <c r="CC40" s="1097"/>
      <c r="CD40" s="1097"/>
      <c r="CE40" s="1097"/>
      <c r="CF40" s="1097"/>
      <c r="CG40" s="1097"/>
      <c r="CH40" s="1097"/>
      <c r="CI40" s="1097"/>
      <c r="CJ40" s="1097"/>
      <c r="CK40" s="1097"/>
      <c r="CL40" s="1097"/>
      <c r="CM40" s="1097"/>
      <c r="CN40" s="1097"/>
      <c r="CO40" s="1097"/>
      <c r="CP40" s="1097"/>
      <c r="CQ40" s="1097"/>
      <c r="CR40" s="1097"/>
      <c r="CS40" s="1097"/>
      <c r="CT40" s="1097"/>
      <c r="CU40" s="1097"/>
      <c r="CV40" s="1097"/>
      <c r="CW40" s="1097"/>
      <c r="CX40" s="1097"/>
      <c r="CY40" s="1097"/>
      <c r="CZ40" s="1097"/>
      <c r="DA40" s="1097"/>
      <c r="DB40" s="1097"/>
      <c r="DC40" s="1097"/>
      <c r="DD40" s="1097"/>
      <c r="DE40" s="1097"/>
      <c r="DF40" s="1097"/>
      <c r="DG40" s="1097"/>
      <c r="DH40" s="1097"/>
      <c r="DI40" s="1097"/>
      <c r="DJ40" s="1097"/>
      <c r="DK40" s="1097"/>
      <c r="DL40" s="1097"/>
      <c r="DM40" s="1097"/>
      <c r="DN40" s="1097"/>
      <c r="DO40" s="1097"/>
      <c r="DP40" s="1097"/>
      <c r="DQ40" s="1097"/>
      <c r="DR40" s="1097"/>
      <c r="DS40" s="1097"/>
      <c r="DT40" s="1097"/>
      <c r="DU40" s="1097"/>
      <c r="DV40" s="1097"/>
      <c r="DW40" s="1097"/>
      <c r="DX40" s="1097"/>
      <c r="DY40" s="1097"/>
      <c r="DZ40" s="1097"/>
      <c r="EA40" s="1097"/>
      <c r="EB40" s="1097"/>
      <c r="EC40" s="1097"/>
      <c r="ED40" s="1097"/>
      <c r="EE40" s="1097"/>
      <c r="EF40" s="1097"/>
      <c r="EG40" s="1097"/>
      <c r="EH40" s="1097"/>
      <c r="EI40" s="1097"/>
      <c r="EJ40" s="1097"/>
      <c r="EK40" s="1097"/>
      <c r="EL40" s="1097"/>
      <c r="EM40" s="1097"/>
      <c r="EN40" s="1097"/>
      <c r="EO40" s="1097"/>
      <c r="EP40" s="1097"/>
      <c r="EQ40" s="1097"/>
      <c r="ER40" s="1097"/>
      <c r="ES40" s="1097"/>
      <c r="ET40" s="1097"/>
      <c r="EU40" s="1097"/>
      <c r="EV40" s="1097"/>
      <c r="EW40" s="1097"/>
      <c r="EX40" s="1097"/>
      <c r="EY40" s="1097"/>
      <c r="EZ40" s="1097"/>
      <c r="FA40" s="1097"/>
      <c r="FB40" s="1097"/>
      <c r="FC40" s="1097"/>
      <c r="FD40" s="1097"/>
      <c r="FE40" s="1097"/>
      <c r="FF40" s="1097"/>
      <c r="FG40" s="1097"/>
      <c r="FH40" s="1097"/>
      <c r="FI40" s="1097"/>
      <c r="FJ40" s="1097"/>
      <c r="FK40" s="1097"/>
      <c r="FL40" s="1097"/>
      <c r="FM40" s="1097"/>
      <c r="FN40" s="1097"/>
      <c r="FO40" s="1097"/>
      <c r="FP40" s="1097"/>
      <c r="FQ40" s="1097"/>
      <c r="FR40" s="1097"/>
      <c r="FS40" s="1097"/>
      <c r="FT40" s="1097"/>
      <c r="FU40" s="1097"/>
      <c r="FV40" s="1097"/>
      <c r="FW40" s="1097"/>
      <c r="FX40" s="1097"/>
      <c r="FY40" s="1097"/>
      <c r="FZ40" s="1097"/>
      <c r="GA40" s="1097"/>
      <c r="GB40" s="1097"/>
      <c r="GC40" s="1097"/>
      <c r="GD40" s="1097"/>
      <c r="GE40" s="1097"/>
      <c r="GF40" s="1097"/>
      <c r="GG40" s="1097"/>
      <c r="GH40" s="1097"/>
      <c r="GI40" s="1097"/>
      <c r="GJ40" s="1097"/>
      <c r="GK40" s="1097"/>
      <c r="GL40" s="1097"/>
      <c r="GM40" s="1097"/>
      <c r="GN40" s="1097"/>
      <c r="GO40" s="1097"/>
      <c r="GP40" s="1097"/>
      <c r="GQ40" s="1097"/>
      <c r="GR40" s="1097"/>
      <c r="GS40" s="1097"/>
      <c r="GT40" s="1097"/>
      <c r="GU40" s="1097"/>
      <c r="GV40" s="1097"/>
      <c r="GW40" s="1097"/>
      <c r="GX40" s="1097"/>
      <c r="GY40" s="1097"/>
      <c r="GZ40" s="1097"/>
      <c r="HA40" s="1097"/>
      <c r="HB40" s="1097"/>
      <c r="HC40" s="1097"/>
      <c r="HD40" s="1097"/>
      <c r="HE40" s="1097"/>
      <c r="HF40" s="1097"/>
      <c r="HG40" s="1097"/>
      <c r="HH40" s="1097"/>
      <c r="HI40" s="1097"/>
      <c r="HJ40" s="1097"/>
      <c r="HK40" s="1097"/>
      <c r="HL40" s="1097"/>
      <c r="HM40" s="1097"/>
      <c r="HN40" s="1097"/>
      <c r="HO40" s="1097"/>
      <c r="HP40" s="1097"/>
      <c r="HQ40" s="1097"/>
      <c r="HR40" s="1097"/>
      <c r="HS40" s="1097"/>
      <c r="HT40" s="1097"/>
      <c r="HU40" s="1097"/>
      <c r="HV40" s="1097"/>
      <c r="HW40" s="1097"/>
      <c r="HX40" s="1097"/>
      <c r="HY40" s="1097"/>
      <c r="HZ40" s="1097"/>
      <c r="IA40" s="1097"/>
      <c r="IB40" s="1097"/>
      <c r="IC40" s="1097"/>
      <c r="ID40" s="1097"/>
      <c r="IE40" s="1097"/>
      <c r="IF40" s="1097"/>
      <c r="IG40" s="1097"/>
      <c r="IH40" s="1097"/>
      <c r="II40" s="1097"/>
      <c r="IJ40" s="1097"/>
      <c r="IK40" s="1097"/>
      <c r="IL40" s="1097"/>
      <c r="IM40" s="1097"/>
      <c r="IN40" s="1097"/>
      <c r="IO40" s="1097"/>
      <c r="IP40" s="1097"/>
      <c r="IQ40" s="1097"/>
      <c r="IR40" s="1097"/>
      <c r="IS40" s="1097"/>
      <c r="IT40" s="1097"/>
      <c r="IU40" s="1097"/>
      <c r="IV40" s="1097"/>
    </row>
    <row r="41" spans="1:256" ht="20.149999999999999" customHeight="1" x14ac:dyDescent="0.25">
      <c r="A41" s="1091" t="s">
        <v>991</v>
      </c>
      <c r="B41" s="1092">
        <v>180</v>
      </c>
      <c r="C41" s="1094">
        <v>7</v>
      </c>
      <c r="D41" s="1094">
        <v>60</v>
      </c>
      <c r="E41" s="1094">
        <v>113</v>
      </c>
      <c r="F41" s="1105"/>
      <c r="G41" s="1105"/>
      <c r="H41" s="1097"/>
      <c r="I41" s="1097"/>
      <c r="J41" s="1097"/>
      <c r="K41" s="1097"/>
      <c r="L41" s="1097"/>
      <c r="M41" s="1097"/>
      <c r="N41" s="1097"/>
      <c r="O41" s="1097"/>
      <c r="P41" s="1097"/>
      <c r="Q41" s="1097"/>
      <c r="R41" s="1097"/>
      <c r="S41" s="1097"/>
      <c r="T41" s="1097"/>
      <c r="U41" s="1097"/>
      <c r="V41" s="1097"/>
      <c r="W41" s="1097"/>
      <c r="X41" s="1097"/>
      <c r="Y41" s="1097"/>
      <c r="Z41" s="1097"/>
      <c r="AA41" s="1097"/>
      <c r="AB41" s="1097"/>
      <c r="AC41" s="1097"/>
      <c r="AD41" s="1097"/>
      <c r="AE41" s="1097"/>
      <c r="AF41" s="1097"/>
      <c r="AG41" s="1097"/>
      <c r="AH41" s="1097"/>
      <c r="AI41" s="1097"/>
      <c r="AJ41" s="1097"/>
      <c r="AK41" s="1097"/>
      <c r="AL41" s="1097"/>
      <c r="AM41" s="1097"/>
      <c r="AN41" s="1097"/>
      <c r="AO41" s="1097"/>
      <c r="AP41" s="1097"/>
      <c r="AQ41" s="1097"/>
      <c r="AR41" s="1097"/>
      <c r="AS41" s="1097"/>
      <c r="AT41" s="1097"/>
      <c r="AU41" s="1097"/>
      <c r="AV41" s="1097"/>
      <c r="AW41" s="1097"/>
      <c r="AX41" s="1097"/>
      <c r="AY41" s="1097"/>
      <c r="AZ41" s="1097"/>
      <c r="BA41" s="1097"/>
      <c r="BB41" s="1097"/>
      <c r="BC41" s="1097"/>
      <c r="BD41" s="1097"/>
      <c r="BE41" s="1097"/>
      <c r="BF41" s="1097"/>
      <c r="BG41" s="1097"/>
      <c r="BH41" s="1097"/>
      <c r="BI41" s="1097"/>
      <c r="BJ41" s="1097"/>
      <c r="BK41" s="1097"/>
      <c r="BL41" s="1097"/>
      <c r="BM41" s="1097"/>
      <c r="BN41" s="1097"/>
      <c r="BO41" s="1097"/>
      <c r="BP41" s="1097"/>
      <c r="BQ41" s="1097"/>
      <c r="BR41" s="1097"/>
      <c r="BS41" s="1097"/>
      <c r="BT41" s="1097"/>
      <c r="BU41" s="1097"/>
      <c r="BV41" s="1097"/>
      <c r="BW41" s="1097"/>
      <c r="BX41" s="1097"/>
      <c r="BY41" s="1097"/>
      <c r="BZ41" s="1097"/>
      <c r="CA41" s="1097"/>
      <c r="CB41" s="1097"/>
      <c r="CC41" s="1097"/>
      <c r="CD41" s="1097"/>
      <c r="CE41" s="1097"/>
      <c r="CF41" s="1097"/>
      <c r="CG41" s="1097"/>
      <c r="CH41" s="1097"/>
      <c r="CI41" s="1097"/>
      <c r="CJ41" s="1097"/>
      <c r="CK41" s="1097"/>
      <c r="CL41" s="1097"/>
      <c r="CM41" s="1097"/>
      <c r="CN41" s="1097"/>
      <c r="CO41" s="1097"/>
      <c r="CP41" s="1097"/>
      <c r="CQ41" s="1097"/>
      <c r="CR41" s="1097"/>
      <c r="CS41" s="1097"/>
      <c r="CT41" s="1097"/>
      <c r="CU41" s="1097"/>
      <c r="CV41" s="1097"/>
      <c r="CW41" s="1097"/>
      <c r="CX41" s="1097"/>
      <c r="CY41" s="1097"/>
      <c r="CZ41" s="1097"/>
      <c r="DA41" s="1097"/>
      <c r="DB41" s="1097"/>
      <c r="DC41" s="1097"/>
      <c r="DD41" s="1097"/>
      <c r="DE41" s="1097"/>
      <c r="DF41" s="1097"/>
      <c r="DG41" s="1097"/>
      <c r="DH41" s="1097"/>
      <c r="DI41" s="1097"/>
      <c r="DJ41" s="1097"/>
      <c r="DK41" s="1097"/>
      <c r="DL41" s="1097"/>
      <c r="DM41" s="1097"/>
      <c r="DN41" s="1097"/>
      <c r="DO41" s="1097"/>
      <c r="DP41" s="1097"/>
      <c r="DQ41" s="1097"/>
      <c r="DR41" s="1097"/>
      <c r="DS41" s="1097"/>
      <c r="DT41" s="1097"/>
      <c r="DU41" s="1097"/>
      <c r="DV41" s="1097"/>
      <c r="DW41" s="1097"/>
      <c r="DX41" s="1097"/>
      <c r="DY41" s="1097"/>
      <c r="DZ41" s="1097"/>
      <c r="EA41" s="1097"/>
      <c r="EB41" s="1097"/>
      <c r="EC41" s="1097"/>
      <c r="ED41" s="1097"/>
      <c r="EE41" s="1097"/>
      <c r="EF41" s="1097"/>
      <c r="EG41" s="1097"/>
      <c r="EH41" s="1097"/>
      <c r="EI41" s="1097"/>
      <c r="EJ41" s="1097"/>
      <c r="EK41" s="1097"/>
      <c r="EL41" s="1097"/>
      <c r="EM41" s="1097"/>
      <c r="EN41" s="1097"/>
      <c r="EO41" s="1097"/>
      <c r="EP41" s="1097"/>
      <c r="EQ41" s="1097"/>
      <c r="ER41" s="1097"/>
      <c r="ES41" s="1097"/>
      <c r="ET41" s="1097"/>
      <c r="EU41" s="1097"/>
      <c r="EV41" s="1097"/>
      <c r="EW41" s="1097"/>
      <c r="EX41" s="1097"/>
      <c r="EY41" s="1097"/>
      <c r="EZ41" s="1097"/>
      <c r="FA41" s="1097"/>
      <c r="FB41" s="1097"/>
      <c r="FC41" s="1097"/>
      <c r="FD41" s="1097"/>
      <c r="FE41" s="1097"/>
      <c r="FF41" s="1097"/>
      <c r="FG41" s="1097"/>
      <c r="FH41" s="1097"/>
      <c r="FI41" s="1097"/>
      <c r="FJ41" s="1097"/>
      <c r="FK41" s="1097"/>
      <c r="FL41" s="1097"/>
      <c r="FM41" s="1097"/>
      <c r="FN41" s="1097"/>
      <c r="FO41" s="1097"/>
      <c r="FP41" s="1097"/>
      <c r="FQ41" s="1097"/>
      <c r="FR41" s="1097"/>
      <c r="FS41" s="1097"/>
      <c r="FT41" s="1097"/>
      <c r="FU41" s="1097"/>
      <c r="FV41" s="1097"/>
      <c r="FW41" s="1097"/>
      <c r="FX41" s="1097"/>
      <c r="FY41" s="1097"/>
      <c r="FZ41" s="1097"/>
      <c r="GA41" s="1097"/>
      <c r="GB41" s="1097"/>
      <c r="GC41" s="1097"/>
      <c r="GD41" s="1097"/>
      <c r="GE41" s="1097"/>
      <c r="GF41" s="1097"/>
      <c r="GG41" s="1097"/>
      <c r="GH41" s="1097"/>
      <c r="GI41" s="1097"/>
      <c r="GJ41" s="1097"/>
      <c r="GK41" s="1097"/>
      <c r="GL41" s="1097"/>
      <c r="GM41" s="1097"/>
      <c r="GN41" s="1097"/>
      <c r="GO41" s="1097"/>
      <c r="GP41" s="1097"/>
      <c r="GQ41" s="1097"/>
      <c r="GR41" s="1097"/>
      <c r="GS41" s="1097"/>
      <c r="GT41" s="1097"/>
      <c r="GU41" s="1097"/>
      <c r="GV41" s="1097"/>
      <c r="GW41" s="1097"/>
      <c r="GX41" s="1097"/>
      <c r="GY41" s="1097"/>
      <c r="GZ41" s="1097"/>
      <c r="HA41" s="1097"/>
      <c r="HB41" s="1097"/>
      <c r="HC41" s="1097"/>
      <c r="HD41" s="1097"/>
      <c r="HE41" s="1097"/>
      <c r="HF41" s="1097"/>
      <c r="HG41" s="1097"/>
      <c r="HH41" s="1097"/>
      <c r="HI41" s="1097"/>
      <c r="HJ41" s="1097"/>
      <c r="HK41" s="1097"/>
      <c r="HL41" s="1097"/>
      <c r="HM41" s="1097"/>
      <c r="HN41" s="1097"/>
      <c r="HO41" s="1097"/>
      <c r="HP41" s="1097"/>
      <c r="HQ41" s="1097"/>
      <c r="HR41" s="1097"/>
      <c r="HS41" s="1097"/>
      <c r="HT41" s="1097"/>
      <c r="HU41" s="1097"/>
      <c r="HV41" s="1097"/>
      <c r="HW41" s="1097"/>
      <c r="HX41" s="1097"/>
      <c r="HY41" s="1097"/>
      <c r="HZ41" s="1097"/>
      <c r="IA41" s="1097"/>
      <c r="IB41" s="1097"/>
      <c r="IC41" s="1097"/>
      <c r="ID41" s="1097"/>
      <c r="IE41" s="1097"/>
      <c r="IF41" s="1097"/>
      <c r="IG41" s="1097"/>
      <c r="IH41" s="1097"/>
      <c r="II41" s="1097"/>
      <c r="IJ41" s="1097"/>
      <c r="IK41" s="1097"/>
      <c r="IL41" s="1097"/>
      <c r="IM41" s="1097"/>
      <c r="IN41" s="1097"/>
      <c r="IO41" s="1097"/>
      <c r="IP41" s="1097"/>
      <c r="IQ41" s="1097"/>
      <c r="IR41" s="1097"/>
      <c r="IS41" s="1097"/>
      <c r="IT41" s="1097"/>
      <c r="IU41" s="1097"/>
      <c r="IV41" s="1097"/>
    </row>
    <row r="42" spans="1:256" ht="7" customHeight="1" thickBot="1" x14ac:dyDescent="0.3">
      <c r="A42" s="1095"/>
      <c r="B42" s="1096"/>
      <c r="C42" s="1096"/>
      <c r="D42" s="1096"/>
      <c r="E42" s="1096"/>
      <c r="F42" s="1106"/>
      <c r="G42" s="1106"/>
    </row>
    <row r="43" spans="1:256" ht="13" customHeight="1" thickTop="1" x14ac:dyDescent="0.25">
      <c r="A43" s="2709" t="s">
        <v>1006</v>
      </c>
      <c r="B43" s="2461"/>
      <c r="C43" s="2461"/>
      <c r="D43" s="2461"/>
      <c r="E43" s="2461"/>
    </row>
    <row r="44" spans="1:256" s="1097" customFormat="1" ht="11.25" customHeight="1" x14ac:dyDescent="0.25">
      <c r="A44" s="2461"/>
      <c r="B44" s="2461"/>
      <c r="C44" s="2461"/>
      <c r="D44" s="2461"/>
      <c r="E44" s="2461"/>
      <c r="F44" s="1065"/>
      <c r="G44" s="1065"/>
      <c r="H44" s="1065"/>
      <c r="I44" s="1065" t="s">
        <v>139</v>
      </c>
      <c r="J44" s="1065"/>
      <c r="K44" s="1065"/>
      <c r="L44" s="1065"/>
      <c r="M44" s="1065"/>
      <c r="N44" s="1065"/>
      <c r="O44" s="1065"/>
      <c r="P44" s="1065"/>
      <c r="Q44" s="1065"/>
      <c r="R44" s="1065"/>
      <c r="S44" s="1065"/>
      <c r="T44" s="1065"/>
      <c r="U44" s="1065"/>
      <c r="V44" s="1065"/>
      <c r="W44" s="1065"/>
      <c r="X44" s="1065"/>
      <c r="Y44" s="1065"/>
      <c r="Z44" s="1065"/>
      <c r="AA44" s="1065"/>
      <c r="AB44" s="1065"/>
      <c r="AC44" s="1065"/>
      <c r="AD44" s="1065"/>
      <c r="AE44" s="1065"/>
      <c r="AF44" s="1065"/>
      <c r="AG44" s="1065"/>
      <c r="AH44" s="1065"/>
      <c r="AI44" s="1065"/>
      <c r="AJ44" s="1065"/>
      <c r="AK44" s="1065"/>
      <c r="AL44" s="1065"/>
      <c r="AM44" s="1065"/>
      <c r="AN44" s="1065"/>
      <c r="AO44" s="1065"/>
      <c r="AP44" s="1065"/>
      <c r="AQ44" s="1065"/>
      <c r="AR44" s="1065"/>
      <c r="AS44" s="1065"/>
      <c r="AT44" s="1065"/>
      <c r="AU44" s="1065"/>
      <c r="AV44" s="1065"/>
      <c r="AW44" s="1065"/>
      <c r="AX44" s="1065"/>
      <c r="AY44" s="1065"/>
      <c r="AZ44" s="1065"/>
      <c r="BA44" s="1065"/>
      <c r="BB44" s="1065"/>
      <c r="BC44" s="1065"/>
      <c r="BD44" s="1065"/>
      <c r="BE44" s="1065"/>
      <c r="BF44" s="1065"/>
      <c r="BG44" s="1065"/>
      <c r="BH44" s="1065"/>
      <c r="BI44" s="1065"/>
      <c r="BJ44" s="1065"/>
      <c r="BK44" s="1065"/>
      <c r="BL44" s="1065"/>
      <c r="BM44" s="1065"/>
      <c r="BN44" s="1065"/>
      <c r="BO44" s="1065"/>
      <c r="BP44" s="1065"/>
      <c r="BQ44" s="1065"/>
      <c r="BR44" s="1065"/>
      <c r="BS44" s="1065"/>
      <c r="BT44" s="1065"/>
      <c r="BU44" s="1065"/>
      <c r="BV44" s="1065"/>
      <c r="BW44" s="1065"/>
      <c r="BX44" s="1065"/>
      <c r="BY44" s="1065"/>
      <c r="BZ44" s="1065"/>
      <c r="CA44" s="1065"/>
      <c r="CB44" s="1065"/>
      <c r="CC44" s="1065"/>
      <c r="CD44" s="1065"/>
      <c r="CE44" s="1065"/>
      <c r="CF44" s="1065"/>
      <c r="CG44" s="1065"/>
      <c r="CH44" s="1065"/>
      <c r="CI44" s="1065"/>
      <c r="CJ44" s="1065"/>
      <c r="CK44" s="1065"/>
      <c r="CL44" s="1065"/>
      <c r="CM44" s="1065"/>
      <c r="CN44" s="1065"/>
      <c r="CO44" s="1065"/>
      <c r="CP44" s="1065"/>
      <c r="CQ44" s="1065"/>
      <c r="CR44" s="1065"/>
      <c r="CS44" s="1065"/>
      <c r="CT44" s="1065"/>
      <c r="CU44" s="1065"/>
      <c r="CV44" s="1065"/>
      <c r="CW44" s="1065"/>
      <c r="CX44" s="1065"/>
      <c r="CY44" s="1065"/>
      <c r="CZ44" s="1065"/>
      <c r="DA44" s="1065"/>
      <c r="DB44" s="1065"/>
      <c r="DC44" s="1065"/>
      <c r="DD44" s="1065"/>
      <c r="DE44" s="1065"/>
      <c r="DF44" s="1065"/>
      <c r="DG44" s="1065"/>
      <c r="DH44" s="1065"/>
      <c r="DI44" s="1065"/>
      <c r="DJ44" s="1065"/>
      <c r="DK44" s="1065"/>
      <c r="DL44" s="1065"/>
      <c r="DM44" s="1065"/>
      <c r="DN44" s="1065"/>
      <c r="DO44" s="1065"/>
      <c r="DP44" s="1065"/>
      <c r="DQ44" s="1065"/>
      <c r="DR44" s="1065"/>
      <c r="DS44" s="1065"/>
      <c r="DT44" s="1065"/>
      <c r="DU44" s="1065"/>
      <c r="DV44" s="1065"/>
      <c r="DW44" s="1065"/>
      <c r="DX44" s="1065"/>
      <c r="DY44" s="1065"/>
      <c r="DZ44" s="1065"/>
      <c r="EA44" s="1065"/>
      <c r="EB44" s="1065"/>
      <c r="EC44" s="1065"/>
      <c r="ED44" s="1065"/>
      <c r="EE44" s="1065"/>
      <c r="EF44" s="1065"/>
      <c r="EG44" s="1065"/>
      <c r="EH44" s="1065"/>
      <c r="EI44" s="1065"/>
      <c r="EJ44" s="1065"/>
      <c r="EK44" s="1065"/>
      <c r="EL44" s="1065"/>
      <c r="EM44" s="1065"/>
      <c r="EN44" s="1065"/>
      <c r="EO44" s="1065"/>
      <c r="EP44" s="1065"/>
      <c r="EQ44" s="1065"/>
      <c r="ER44" s="1065"/>
      <c r="ES44" s="1065"/>
      <c r="ET44" s="1065"/>
      <c r="EU44" s="1065"/>
      <c r="EV44" s="1065"/>
      <c r="EW44" s="1065"/>
      <c r="EX44" s="1065"/>
      <c r="EY44" s="1065"/>
      <c r="EZ44" s="1065"/>
      <c r="FA44" s="1065"/>
      <c r="FB44" s="1065"/>
      <c r="FC44" s="1065"/>
      <c r="FD44" s="1065"/>
      <c r="FE44" s="1065"/>
      <c r="FF44" s="1065"/>
      <c r="FG44" s="1065"/>
      <c r="FH44" s="1065"/>
      <c r="FI44" s="1065"/>
      <c r="FJ44" s="1065"/>
      <c r="FK44" s="1065"/>
      <c r="FL44" s="1065"/>
      <c r="FM44" s="1065"/>
      <c r="FN44" s="1065"/>
      <c r="FO44" s="1065"/>
      <c r="FP44" s="1065"/>
      <c r="FQ44" s="1065"/>
      <c r="FR44" s="1065"/>
      <c r="FS44" s="1065"/>
      <c r="FT44" s="1065"/>
      <c r="FU44" s="1065"/>
      <c r="FV44" s="1065"/>
      <c r="FW44" s="1065"/>
      <c r="FX44" s="1065"/>
      <c r="FY44" s="1065"/>
      <c r="FZ44" s="1065"/>
      <c r="GA44" s="1065"/>
      <c r="GB44" s="1065"/>
      <c r="GC44" s="1065"/>
      <c r="GD44" s="1065"/>
      <c r="GE44" s="1065"/>
      <c r="GF44" s="1065"/>
      <c r="GG44" s="1065"/>
      <c r="GH44" s="1065"/>
      <c r="GI44" s="1065"/>
      <c r="GJ44" s="1065"/>
      <c r="GK44" s="1065"/>
      <c r="GL44" s="1065"/>
      <c r="GM44" s="1065"/>
      <c r="GN44" s="1065"/>
      <c r="GO44" s="1065"/>
      <c r="GP44" s="1065"/>
      <c r="GQ44" s="1065"/>
      <c r="GR44" s="1065"/>
      <c r="GS44" s="1065"/>
      <c r="GT44" s="1065"/>
      <c r="GU44" s="1065"/>
      <c r="GV44" s="1065"/>
      <c r="GW44" s="1065"/>
      <c r="GX44" s="1065"/>
      <c r="GY44" s="1065"/>
      <c r="GZ44" s="1065"/>
      <c r="HA44" s="1065"/>
      <c r="HB44" s="1065"/>
      <c r="HC44" s="1065"/>
      <c r="HD44" s="1065"/>
      <c r="HE44" s="1065"/>
      <c r="HF44" s="1065"/>
      <c r="HG44" s="1065"/>
      <c r="HH44" s="1065"/>
      <c r="HI44" s="1065"/>
      <c r="HJ44" s="1065"/>
      <c r="HK44" s="1065"/>
      <c r="HL44" s="1065"/>
      <c r="HM44" s="1065"/>
      <c r="HN44" s="1065"/>
      <c r="HO44" s="1065"/>
      <c r="HP44" s="1065"/>
      <c r="HQ44" s="1065"/>
      <c r="HR44" s="1065"/>
      <c r="HS44" s="1065"/>
      <c r="HT44" s="1065"/>
      <c r="HU44" s="1065"/>
      <c r="HV44" s="1065"/>
      <c r="HW44" s="1065"/>
      <c r="HX44" s="1065"/>
      <c r="HY44" s="1065"/>
      <c r="HZ44" s="1065"/>
      <c r="IA44" s="1065"/>
      <c r="IB44" s="1065"/>
      <c r="IC44" s="1065"/>
      <c r="ID44" s="1065"/>
      <c r="IE44" s="1065"/>
      <c r="IF44" s="1065"/>
      <c r="IG44" s="1065"/>
      <c r="IH44" s="1065"/>
      <c r="II44" s="1065"/>
      <c r="IJ44" s="1065"/>
      <c r="IK44" s="1065"/>
      <c r="IL44" s="1065"/>
      <c r="IM44" s="1065"/>
      <c r="IN44" s="1065"/>
      <c r="IO44" s="1065"/>
      <c r="IP44" s="1065"/>
      <c r="IQ44" s="1065"/>
      <c r="IR44" s="1065"/>
      <c r="IS44" s="1065"/>
      <c r="IT44" s="1065"/>
      <c r="IU44" s="1065"/>
      <c r="IV44" s="1065"/>
    </row>
    <row r="45" spans="1:256" s="1097" customFormat="1" ht="5.25" customHeight="1" x14ac:dyDescent="0.25">
      <c r="A45" s="1074"/>
      <c r="B45" s="1074"/>
      <c r="C45" s="1074"/>
      <c r="D45" s="1074"/>
      <c r="E45" s="1074"/>
      <c r="F45" s="1065"/>
      <c r="G45" s="1065"/>
      <c r="H45" s="1065"/>
      <c r="I45" s="1065"/>
      <c r="J45" s="1065"/>
      <c r="K45" s="1065"/>
      <c r="L45" s="1065"/>
      <c r="M45" s="1065"/>
      <c r="N45" s="1065"/>
      <c r="O45" s="1065"/>
      <c r="P45" s="1065"/>
      <c r="Q45" s="1065"/>
      <c r="R45" s="1065"/>
      <c r="S45" s="1065"/>
      <c r="T45" s="1065"/>
      <c r="U45" s="1065"/>
      <c r="V45" s="1065"/>
      <c r="W45" s="1065"/>
      <c r="X45" s="1065"/>
      <c r="Y45" s="1065"/>
      <c r="Z45" s="1065"/>
      <c r="AA45" s="1065"/>
      <c r="AB45" s="1065"/>
      <c r="AC45" s="1065"/>
      <c r="AD45" s="1065"/>
      <c r="AE45" s="1065"/>
      <c r="AF45" s="1065"/>
      <c r="AG45" s="1065"/>
      <c r="AH45" s="1065"/>
      <c r="AI45" s="1065"/>
      <c r="AJ45" s="1065"/>
      <c r="AK45" s="1065"/>
      <c r="AL45" s="1065"/>
      <c r="AM45" s="1065"/>
      <c r="AN45" s="1065"/>
      <c r="AO45" s="1065"/>
      <c r="AP45" s="1065"/>
      <c r="AQ45" s="1065"/>
      <c r="AR45" s="1065"/>
      <c r="AS45" s="1065"/>
      <c r="AT45" s="1065"/>
      <c r="AU45" s="1065"/>
      <c r="AV45" s="1065"/>
      <c r="AW45" s="1065"/>
      <c r="AX45" s="1065"/>
      <c r="AY45" s="1065"/>
      <c r="AZ45" s="1065"/>
      <c r="BA45" s="1065"/>
      <c r="BB45" s="1065"/>
      <c r="BC45" s="1065"/>
      <c r="BD45" s="1065"/>
      <c r="BE45" s="1065"/>
      <c r="BF45" s="1065"/>
      <c r="BG45" s="1065"/>
      <c r="BH45" s="1065"/>
      <c r="BI45" s="1065"/>
      <c r="BJ45" s="1065"/>
      <c r="BK45" s="1065"/>
      <c r="BL45" s="1065"/>
      <c r="BM45" s="1065"/>
      <c r="BN45" s="1065"/>
      <c r="BO45" s="1065"/>
      <c r="BP45" s="1065"/>
      <c r="BQ45" s="1065"/>
      <c r="BR45" s="1065"/>
      <c r="BS45" s="1065"/>
      <c r="BT45" s="1065"/>
      <c r="BU45" s="1065"/>
      <c r="BV45" s="1065"/>
      <c r="BW45" s="1065"/>
      <c r="BX45" s="1065"/>
      <c r="BY45" s="1065"/>
      <c r="BZ45" s="1065"/>
      <c r="CA45" s="1065"/>
      <c r="CB45" s="1065"/>
      <c r="CC45" s="1065"/>
      <c r="CD45" s="1065"/>
      <c r="CE45" s="1065"/>
      <c r="CF45" s="1065"/>
      <c r="CG45" s="1065"/>
      <c r="CH45" s="1065"/>
      <c r="CI45" s="1065"/>
      <c r="CJ45" s="1065"/>
      <c r="CK45" s="1065"/>
      <c r="CL45" s="1065"/>
      <c r="CM45" s="1065"/>
      <c r="CN45" s="1065"/>
      <c r="CO45" s="1065"/>
      <c r="CP45" s="1065"/>
      <c r="CQ45" s="1065"/>
      <c r="CR45" s="1065"/>
      <c r="CS45" s="1065"/>
      <c r="CT45" s="1065"/>
      <c r="CU45" s="1065"/>
      <c r="CV45" s="1065"/>
      <c r="CW45" s="1065"/>
      <c r="CX45" s="1065"/>
      <c r="CY45" s="1065"/>
      <c r="CZ45" s="1065"/>
      <c r="DA45" s="1065"/>
      <c r="DB45" s="1065"/>
      <c r="DC45" s="1065"/>
      <c r="DD45" s="1065"/>
      <c r="DE45" s="1065"/>
      <c r="DF45" s="1065"/>
      <c r="DG45" s="1065"/>
      <c r="DH45" s="1065"/>
      <c r="DI45" s="1065"/>
      <c r="DJ45" s="1065"/>
      <c r="DK45" s="1065"/>
      <c r="DL45" s="1065"/>
      <c r="DM45" s="1065"/>
      <c r="DN45" s="1065"/>
      <c r="DO45" s="1065"/>
      <c r="DP45" s="1065"/>
      <c r="DQ45" s="1065"/>
      <c r="DR45" s="1065"/>
      <c r="DS45" s="1065"/>
      <c r="DT45" s="1065"/>
      <c r="DU45" s="1065"/>
      <c r="DV45" s="1065"/>
      <c r="DW45" s="1065"/>
      <c r="DX45" s="1065"/>
      <c r="DY45" s="1065"/>
      <c r="DZ45" s="1065"/>
      <c r="EA45" s="1065"/>
      <c r="EB45" s="1065"/>
      <c r="EC45" s="1065"/>
      <c r="ED45" s="1065"/>
      <c r="EE45" s="1065"/>
      <c r="EF45" s="1065"/>
      <c r="EG45" s="1065"/>
      <c r="EH45" s="1065"/>
      <c r="EI45" s="1065"/>
      <c r="EJ45" s="1065"/>
      <c r="EK45" s="1065"/>
      <c r="EL45" s="1065"/>
      <c r="EM45" s="1065"/>
      <c r="EN45" s="1065"/>
      <c r="EO45" s="1065"/>
      <c r="EP45" s="1065"/>
      <c r="EQ45" s="1065"/>
      <c r="ER45" s="1065"/>
      <c r="ES45" s="1065"/>
      <c r="ET45" s="1065"/>
      <c r="EU45" s="1065"/>
      <c r="EV45" s="1065"/>
      <c r="EW45" s="1065"/>
      <c r="EX45" s="1065"/>
      <c r="EY45" s="1065"/>
      <c r="EZ45" s="1065"/>
      <c r="FA45" s="1065"/>
      <c r="FB45" s="1065"/>
      <c r="FC45" s="1065"/>
      <c r="FD45" s="1065"/>
      <c r="FE45" s="1065"/>
      <c r="FF45" s="1065"/>
      <c r="FG45" s="1065"/>
      <c r="FH45" s="1065"/>
      <c r="FI45" s="1065"/>
      <c r="FJ45" s="1065"/>
      <c r="FK45" s="1065"/>
      <c r="FL45" s="1065"/>
      <c r="FM45" s="1065"/>
      <c r="FN45" s="1065"/>
      <c r="FO45" s="1065"/>
      <c r="FP45" s="1065"/>
      <c r="FQ45" s="1065"/>
      <c r="FR45" s="1065"/>
      <c r="FS45" s="1065"/>
      <c r="FT45" s="1065"/>
      <c r="FU45" s="1065"/>
      <c r="FV45" s="1065"/>
      <c r="FW45" s="1065"/>
      <c r="FX45" s="1065"/>
      <c r="FY45" s="1065"/>
      <c r="FZ45" s="1065"/>
      <c r="GA45" s="1065"/>
      <c r="GB45" s="1065"/>
      <c r="GC45" s="1065"/>
      <c r="GD45" s="1065"/>
      <c r="GE45" s="1065"/>
      <c r="GF45" s="1065"/>
      <c r="GG45" s="1065"/>
      <c r="GH45" s="1065"/>
      <c r="GI45" s="1065"/>
      <c r="GJ45" s="1065"/>
      <c r="GK45" s="1065"/>
      <c r="GL45" s="1065"/>
      <c r="GM45" s="1065"/>
      <c r="GN45" s="1065"/>
      <c r="GO45" s="1065"/>
      <c r="GP45" s="1065"/>
      <c r="GQ45" s="1065"/>
      <c r="GR45" s="1065"/>
      <c r="GS45" s="1065"/>
      <c r="GT45" s="1065"/>
      <c r="GU45" s="1065"/>
      <c r="GV45" s="1065"/>
      <c r="GW45" s="1065"/>
      <c r="GX45" s="1065"/>
      <c r="GY45" s="1065"/>
      <c r="GZ45" s="1065"/>
      <c r="HA45" s="1065"/>
      <c r="HB45" s="1065"/>
      <c r="HC45" s="1065"/>
      <c r="HD45" s="1065"/>
      <c r="HE45" s="1065"/>
      <c r="HF45" s="1065"/>
      <c r="HG45" s="1065"/>
      <c r="HH45" s="1065"/>
      <c r="HI45" s="1065"/>
      <c r="HJ45" s="1065"/>
      <c r="HK45" s="1065"/>
      <c r="HL45" s="1065"/>
      <c r="HM45" s="1065"/>
      <c r="HN45" s="1065"/>
      <c r="HO45" s="1065"/>
      <c r="HP45" s="1065"/>
      <c r="HQ45" s="1065"/>
      <c r="HR45" s="1065"/>
      <c r="HS45" s="1065"/>
      <c r="HT45" s="1065"/>
      <c r="HU45" s="1065"/>
      <c r="HV45" s="1065"/>
      <c r="HW45" s="1065"/>
      <c r="HX45" s="1065"/>
      <c r="HY45" s="1065"/>
      <c r="HZ45" s="1065"/>
      <c r="IA45" s="1065"/>
      <c r="IB45" s="1065"/>
      <c r="IC45" s="1065"/>
      <c r="ID45" s="1065"/>
      <c r="IE45" s="1065"/>
      <c r="IF45" s="1065"/>
      <c r="IG45" s="1065"/>
      <c r="IH45" s="1065"/>
      <c r="II45" s="1065"/>
      <c r="IJ45" s="1065"/>
      <c r="IK45" s="1065"/>
      <c r="IL45" s="1065"/>
      <c r="IM45" s="1065"/>
      <c r="IN45" s="1065"/>
      <c r="IO45" s="1065"/>
      <c r="IP45" s="1065"/>
      <c r="IQ45" s="1065"/>
      <c r="IR45" s="1065"/>
      <c r="IS45" s="1065"/>
      <c r="IT45" s="1065"/>
      <c r="IU45" s="1065"/>
      <c r="IV45" s="1065"/>
    </row>
    <row r="46" spans="1:256" s="1086" customFormat="1" ht="13" customHeight="1" x14ac:dyDescent="0.25">
      <c r="A46" s="2708" t="s">
        <v>992</v>
      </c>
      <c r="B46" s="2708"/>
      <c r="C46" s="2708"/>
      <c r="D46" s="2708"/>
      <c r="E46" s="2708"/>
    </row>
    <row r="47" spans="1:256" ht="13" customHeight="1" x14ac:dyDescent="0.25">
      <c r="A47" s="2699" t="s">
        <v>993</v>
      </c>
      <c r="B47" s="2699"/>
      <c r="C47" s="2699"/>
      <c r="D47" s="2699"/>
      <c r="E47" s="2699"/>
    </row>
    <row r="48" spans="1:256" s="1097" customFormat="1" ht="13" customHeight="1" x14ac:dyDescent="0.25">
      <c r="A48" s="2699" t="s">
        <v>994</v>
      </c>
      <c r="B48" s="2699"/>
      <c r="C48" s="2699"/>
      <c r="D48" s="2699"/>
      <c r="E48" s="2699"/>
    </row>
    <row r="49" spans="1:12" s="828" customFormat="1" ht="13.5" customHeight="1" x14ac:dyDescent="0.25">
      <c r="A49" s="1054" t="s">
        <v>76</v>
      </c>
      <c r="B49" s="971"/>
      <c r="C49" s="972"/>
      <c r="D49" s="971"/>
      <c r="E49" s="971"/>
      <c r="F49" s="971"/>
      <c r="G49" s="971"/>
      <c r="H49" s="971"/>
      <c r="I49" s="971"/>
      <c r="J49" s="971"/>
      <c r="K49" s="973"/>
      <c r="L49" s="973"/>
    </row>
    <row r="50" spans="1:12" s="1000" customFormat="1" ht="11.25" customHeight="1" x14ac:dyDescent="0.25">
      <c r="A50" s="982" t="s">
        <v>995</v>
      </c>
      <c r="B50" s="971"/>
      <c r="C50" s="972"/>
      <c r="D50" s="971"/>
      <c r="E50" s="971"/>
      <c r="F50" s="971"/>
      <c r="G50" s="971"/>
      <c r="H50" s="971"/>
      <c r="I50" s="971"/>
      <c r="J50" s="971"/>
      <c r="K50" s="973"/>
      <c r="L50" s="973"/>
    </row>
    <row r="51" spans="1:12" ht="12" customHeight="1" x14ac:dyDescent="0.25"/>
    <row r="52" spans="1:12" ht="11.25" customHeight="1" x14ac:dyDescent="0.25"/>
    <row r="53" spans="1:12" ht="11.25" customHeight="1" x14ac:dyDescent="0.25"/>
    <row r="54" spans="1:12" ht="12" customHeight="1" x14ac:dyDescent="0.25"/>
    <row r="55" spans="1:12" ht="12" customHeight="1" x14ac:dyDescent="0.25"/>
    <row r="56" spans="1:12" ht="12" customHeight="1" x14ac:dyDescent="0.25"/>
    <row r="57" spans="1:12" ht="12" customHeight="1" x14ac:dyDescent="0.25"/>
    <row r="58" spans="1:12" ht="12" customHeight="1" x14ac:dyDescent="0.25"/>
    <row r="59" spans="1:12" ht="12" customHeight="1" x14ac:dyDescent="0.25"/>
    <row r="60" spans="1:12" ht="12" customHeight="1" x14ac:dyDescent="0.25"/>
    <row r="61" spans="1:12" ht="12" customHeight="1" x14ac:dyDescent="0.25"/>
    <row r="62" spans="1:12" ht="12" customHeight="1" x14ac:dyDescent="0.25"/>
    <row r="63" spans="1:12" ht="12" customHeight="1" x14ac:dyDescent="0.25"/>
    <row r="64" spans="1:12"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sheetData>
  <mergeCells count="10">
    <mergeCell ref="A43:E44"/>
    <mergeCell ref="A46:E46"/>
    <mergeCell ref="A47:E47"/>
    <mergeCell ref="A48:E48"/>
    <mergeCell ref="A2:E2"/>
    <mergeCell ref="A3:E3"/>
    <mergeCell ref="A5:A8"/>
    <mergeCell ref="B5:E5"/>
    <mergeCell ref="B6:B8"/>
    <mergeCell ref="C6:C8"/>
  </mergeCells>
  <hyperlinks>
    <hyperlink ref="A50" r:id="rId1" xr:uid="{6B2A40EE-F7A0-4D24-8567-0CB48B0E8705}"/>
    <hyperlink ref="A1" location="Índice!A1" display="Voltar ao índice" xr:uid="{56D95D3B-6516-4889-9C48-A3007D1C6A68}"/>
  </hyperlinks>
  <printOptions horizontalCentered="1" gridLinesSet="0"/>
  <pageMargins left="0.78740157480314965" right="0.21" top="1.1811023622047243" bottom="0.78740157480314965" header="0" footer="0"/>
  <pageSetup paperSize="9" scale="99" orientation="portrait" r:id="rId2"/>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5340D-78F0-412B-9271-7966F0D57512}">
  <sheetPr syncVertical="1" syncRef="A1" transitionEvaluation="1"/>
  <dimension ref="A1:IV55"/>
  <sheetViews>
    <sheetView showGridLines="0" workbookViewId="0"/>
  </sheetViews>
  <sheetFormatPr defaultColWidth="9.7265625" defaultRowHeight="12.75" customHeight="1" x14ac:dyDescent="0.25"/>
  <cols>
    <col min="1" max="1" width="22.1796875" style="1065" customWidth="1"/>
    <col min="2" max="2" width="8" style="1065" customWidth="1"/>
    <col min="3" max="3" width="14.1796875" style="1065" customWidth="1"/>
    <col min="4" max="4" width="11.7265625" style="1065" customWidth="1"/>
    <col min="5" max="5" width="9.453125" style="1065" customWidth="1"/>
    <col min="6" max="6" width="10.453125" style="1065" customWidth="1"/>
    <col min="7" max="7" width="10.26953125" style="1065" customWidth="1"/>
    <col min="8" max="16384" width="9.7265625" style="1065"/>
  </cols>
  <sheetData>
    <row r="1" spans="1:10" ht="12.75" customHeight="1" x14ac:dyDescent="0.3">
      <c r="A1" s="407" t="s">
        <v>371</v>
      </c>
    </row>
    <row r="2" spans="1:10" ht="12.75" customHeight="1" x14ac:dyDescent="0.25">
      <c r="A2" s="2700" t="s">
        <v>1007</v>
      </c>
      <c r="B2" s="2700"/>
      <c r="C2" s="2700"/>
      <c r="D2" s="2700"/>
      <c r="E2" s="2700"/>
      <c r="F2" s="2700"/>
      <c r="G2" s="2700"/>
    </row>
    <row r="3" spans="1:10" ht="21.75" customHeight="1" x14ac:dyDescent="0.25">
      <c r="A3" s="2701" t="s">
        <v>1008</v>
      </c>
      <c r="B3" s="2701"/>
      <c r="C3" s="2701"/>
      <c r="D3" s="2701"/>
      <c r="E3" s="2701"/>
      <c r="F3" s="2701"/>
      <c r="G3" s="2701"/>
    </row>
    <row r="4" spans="1:10" ht="12.75" customHeight="1" x14ac:dyDescent="0.25">
      <c r="A4" s="1066"/>
      <c r="G4" s="953" t="s">
        <v>510</v>
      </c>
    </row>
    <row r="5" spans="1:10" ht="12.75" customHeight="1" x14ac:dyDescent="0.25">
      <c r="A5" s="2702" t="s">
        <v>958</v>
      </c>
      <c r="B5" s="2705" t="s">
        <v>1009</v>
      </c>
      <c r="C5" s="2706"/>
      <c r="D5" s="2706"/>
      <c r="E5" s="2706"/>
      <c r="F5" s="2706"/>
      <c r="G5" s="2707"/>
    </row>
    <row r="6" spans="1:10" ht="12.75" customHeight="1" x14ac:dyDescent="0.25">
      <c r="A6" s="2703"/>
      <c r="B6" s="1071"/>
      <c r="C6" s="2702" t="s">
        <v>1010</v>
      </c>
      <c r="D6" s="2702" t="s">
        <v>1011</v>
      </c>
      <c r="E6" s="2702" t="s">
        <v>1012</v>
      </c>
      <c r="F6" s="2702" t="s">
        <v>1013</v>
      </c>
      <c r="G6" s="2702" t="s">
        <v>1014</v>
      </c>
    </row>
    <row r="7" spans="1:10" ht="12.75" customHeight="1" x14ac:dyDescent="0.25">
      <c r="A7" s="2703"/>
      <c r="B7" s="1073" t="s">
        <v>0</v>
      </c>
      <c r="C7" s="2710"/>
      <c r="D7" s="2710"/>
      <c r="E7" s="2710"/>
      <c r="F7" s="2710"/>
      <c r="G7" s="2710"/>
    </row>
    <row r="8" spans="1:10" ht="12.75" customHeight="1" x14ac:dyDescent="0.25">
      <c r="A8" s="2703"/>
      <c r="B8" s="1073"/>
      <c r="C8" s="2710"/>
      <c r="D8" s="2710"/>
      <c r="E8" s="2710"/>
      <c r="F8" s="2710"/>
      <c r="G8" s="2710"/>
    </row>
    <row r="9" spans="1:10" ht="7.5" customHeight="1" x14ac:dyDescent="0.25">
      <c r="A9" s="1077"/>
      <c r="B9" s="1078"/>
      <c r="C9" s="1082"/>
      <c r="D9" s="1107"/>
    </row>
    <row r="10" spans="1:10" ht="12" customHeight="1" x14ac:dyDescent="0.25">
      <c r="A10" s="1077">
        <v>2021</v>
      </c>
      <c r="B10" s="1078"/>
      <c r="C10" s="1082"/>
      <c r="D10" s="1079"/>
    </row>
    <row r="11" spans="1:10" ht="12" customHeight="1" x14ac:dyDescent="0.25">
      <c r="A11" s="1080" t="s">
        <v>151</v>
      </c>
      <c r="B11" s="1108">
        <v>4714</v>
      </c>
      <c r="C11" s="1108">
        <v>577</v>
      </c>
      <c r="D11" s="1108">
        <v>2336</v>
      </c>
      <c r="E11" s="1108">
        <v>295</v>
      </c>
      <c r="F11" s="1108">
        <v>58</v>
      </c>
      <c r="G11" s="1108">
        <v>1448</v>
      </c>
    </row>
    <row r="12" spans="1:10" ht="9" customHeight="1" x14ac:dyDescent="0.25">
      <c r="A12" s="1077"/>
      <c r="B12" s="1109"/>
      <c r="C12" s="1109"/>
      <c r="D12" s="1078"/>
      <c r="E12" s="1078"/>
      <c r="F12" s="1078"/>
      <c r="G12" s="1078"/>
    </row>
    <row r="13" spans="1:10" ht="12" customHeight="1" x14ac:dyDescent="0.25">
      <c r="A13" s="1083" t="s">
        <v>963</v>
      </c>
      <c r="B13" s="1110">
        <v>4204</v>
      </c>
      <c r="C13" s="1110">
        <v>572</v>
      </c>
      <c r="D13" s="1110">
        <v>2015</v>
      </c>
      <c r="E13" s="1110">
        <v>275</v>
      </c>
      <c r="F13" s="1110">
        <v>29</v>
      </c>
      <c r="G13" s="1110">
        <v>1313</v>
      </c>
    </row>
    <row r="14" spans="1:10" ht="9" customHeight="1" x14ac:dyDescent="0.25">
      <c r="A14" s="249"/>
      <c r="B14" s="1111"/>
      <c r="C14" s="1109"/>
      <c r="D14" s="1112"/>
      <c r="E14" s="1112"/>
      <c r="F14" s="1112"/>
      <c r="G14" s="1113"/>
    </row>
    <row r="15" spans="1:10" s="1086" customFormat="1" ht="20.149999999999999" customHeight="1" x14ac:dyDescent="0.25">
      <c r="A15" s="1083" t="s">
        <v>677</v>
      </c>
      <c r="B15" s="1110">
        <v>1419</v>
      </c>
      <c r="C15" s="1110">
        <v>191</v>
      </c>
      <c r="D15" s="1110">
        <v>729</v>
      </c>
      <c r="E15" s="1110">
        <v>74</v>
      </c>
      <c r="F15" s="1110">
        <v>11</v>
      </c>
      <c r="G15" s="1110">
        <v>414</v>
      </c>
      <c r="H15" s="1065"/>
      <c r="I15" s="1065"/>
      <c r="J15" s="1065"/>
    </row>
    <row r="16" spans="1:10" s="1086" customFormat="1" ht="12.75" customHeight="1" x14ac:dyDescent="0.25">
      <c r="A16" s="1100" t="s">
        <v>1015</v>
      </c>
      <c r="B16" s="1110">
        <v>205</v>
      </c>
      <c r="C16" s="1114">
        <v>28</v>
      </c>
      <c r="D16" s="1115">
        <v>88</v>
      </c>
      <c r="E16" s="1115">
        <v>22</v>
      </c>
      <c r="F16" s="1115">
        <v>3</v>
      </c>
      <c r="G16" s="1115">
        <v>64</v>
      </c>
      <c r="H16" s="1065"/>
      <c r="I16" s="1065"/>
      <c r="J16" s="1065"/>
    </row>
    <row r="17" spans="1:10" s="1086" customFormat="1" ht="12.75" customHeight="1" x14ac:dyDescent="0.25">
      <c r="A17" s="1100" t="s">
        <v>1016</v>
      </c>
      <c r="B17" s="1110">
        <v>133</v>
      </c>
      <c r="C17" s="1114">
        <v>26</v>
      </c>
      <c r="D17" s="1115">
        <v>66</v>
      </c>
      <c r="E17" s="1115">
        <v>4</v>
      </c>
      <c r="F17" s="1116">
        <v>0</v>
      </c>
      <c r="G17" s="1115">
        <v>37</v>
      </c>
      <c r="H17" s="1065"/>
      <c r="I17" s="1065"/>
      <c r="J17" s="1065"/>
    </row>
    <row r="18" spans="1:10" s="1086" customFormat="1" ht="12.75" customHeight="1" x14ac:dyDescent="0.25">
      <c r="A18" s="1100" t="s">
        <v>1017</v>
      </c>
      <c r="B18" s="1110">
        <v>126</v>
      </c>
      <c r="C18" s="1114">
        <v>17</v>
      </c>
      <c r="D18" s="1115">
        <v>69</v>
      </c>
      <c r="E18" s="1115">
        <v>3</v>
      </c>
      <c r="F18" s="1115">
        <v>1</v>
      </c>
      <c r="G18" s="1115">
        <v>36</v>
      </c>
      <c r="H18" s="1065"/>
      <c r="I18" s="1065"/>
      <c r="J18" s="1065"/>
    </row>
    <row r="19" spans="1:10" s="1086" customFormat="1" ht="12.75" customHeight="1" x14ac:dyDescent="0.25">
      <c r="A19" s="1100" t="s">
        <v>1018</v>
      </c>
      <c r="B19" s="1110">
        <v>299</v>
      </c>
      <c r="C19" s="1114">
        <v>23</v>
      </c>
      <c r="D19" s="1115">
        <v>179</v>
      </c>
      <c r="E19" s="1115">
        <v>11</v>
      </c>
      <c r="F19" s="1115">
        <v>3</v>
      </c>
      <c r="G19" s="1115">
        <v>83</v>
      </c>
      <c r="H19" s="1065"/>
      <c r="I19" s="1065"/>
      <c r="J19" s="1065"/>
    </row>
    <row r="20" spans="1:10" s="1086" customFormat="1" ht="12.75" customHeight="1" x14ac:dyDescent="0.25">
      <c r="A20" s="1100" t="s">
        <v>1019</v>
      </c>
      <c r="B20" s="1110">
        <v>84</v>
      </c>
      <c r="C20" s="1114">
        <v>30</v>
      </c>
      <c r="D20" s="1115">
        <v>24</v>
      </c>
      <c r="E20" s="1115">
        <v>5</v>
      </c>
      <c r="F20" s="1115">
        <v>1</v>
      </c>
      <c r="G20" s="1115">
        <v>24</v>
      </c>
      <c r="H20" s="1065"/>
      <c r="I20" s="1065"/>
      <c r="J20" s="1065"/>
    </row>
    <row r="21" spans="1:10" s="1086" customFormat="1" ht="12.75" customHeight="1" x14ac:dyDescent="0.25">
      <c r="A21" s="1100" t="s">
        <v>1020</v>
      </c>
      <c r="B21" s="1110">
        <v>145</v>
      </c>
      <c r="C21" s="1114">
        <v>26</v>
      </c>
      <c r="D21" s="1115">
        <v>54</v>
      </c>
      <c r="E21" s="1115">
        <v>5</v>
      </c>
      <c r="F21" s="1116">
        <v>0</v>
      </c>
      <c r="G21" s="1115">
        <v>60</v>
      </c>
      <c r="H21" s="1065"/>
      <c r="I21" s="1065"/>
      <c r="J21" s="1065"/>
    </row>
    <row r="22" spans="1:10" s="1086" customFormat="1" ht="12.75" customHeight="1" x14ac:dyDescent="0.25">
      <c r="A22" s="1100" t="s">
        <v>1021</v>
      </c>
      <c r="B22" s="1110">
        <v>318</v>
      </c>
      <c r="C22" s="1114">
        <v>27</v>
      </c>
      <c r="D22" s="1115">
        <v>199</v>
      </c>
      <c r="E22" s="1115">
        <v>10</v>
      </c>
      <c r="F22" s="1115">
        <v>3</v>
      </c>
      <c r="G22" s="1115">
        <v>79</v>
      </c>
      <c r="H22" s="1065"/>
      <c r="I22" s="1065"/>
      <c r="J22" s="1065"/>
    </row>
    <row r="23" spans="1:10" s="1086" customFormat="1" ht="12.75" customHeight="1" x14ac:dyDescent="0.25">
      <c r="A23" s="1100" t="s">
        <v>1022</v>
      </c>
      <c r="B23" s="1110">
        <v>109</v>
      </c>
      <c r="C23" s="1114">
        <v>14</v>
      </c>
      <c r="D23" s="1115">
        <v>50</v>
      </c>
      <c r="E23" s="1115">
        <v>14</v>
      </c>
      <c r="F23" s="1116">
        <v>0</v>
      </c>
      <c r="G23" s="1115">
        <v>31</v>
      </c>
      <c r="H23" s="1065"/>
      <c r="I23" s="1065"/>
      <c r="J23" s="1065"/>
    </row>
    <row r="24" spans="1:10" s="1086" customFormat="1" ht="9" customHeight="1" x14ac:dyDescent="0.25">
      <c r="A24" s="1083"/>
      <c r="B24" s="1110"/>
      <c r="C24" s="1114"/>
      <c r="D24" s="1115"/>
      <c r="E24" s="1115"/>
      <c r="F24" s="1115"/>
      <c r="G24" s="1115"/>
      <c r="H24" s="1065"/>
      <c r="I24" s="1065"/>
      <c r="J24" s="1065"/>
    </row>
    <row r="25" spans="1:10" s="1086" customFormat="1" ht="20.149999999999999" customHeight="1" x14ac:dyDescent="0.25">
      <c r="A25" s="1083" t="s">
        <v>678</v>
      </c>
      <c r="B25" s="1110">
        <v>1162</v>
      </c>
      <c r="C25" s="1110">
        <v>119</v>
      </c>
      <c r="D25" s="1110">
        <v>595</v>
      </c>
      <c r="E25" s="1110">
        <v>63</v>
      </c>
      <c r="F25" s="1110">
        <v>5</v>
      </c>
      <c r="G25" s="1110">
        <v>380</v>
      </c>
      <c r="H25" s="1065"/>
      <c r="I25" s="1065"/>
      <c r="J25" s="1065"/>
    </row>
    <row r="26" spans="1:10" s="1086" customFormat="1" ht="12.75" customHeight="1" x14ac:dyDescent="0.25">
      <c r="A26" s="1100" t="s">
        <v>1023</v>
      </c>
      <c r="B26" s="1110">
        <v>153</v>
      </c>
      <c r="C26" s="1114">
        <v>11</v>
      </c>
      <c r="D26" s="1102">
        <v>61</v>
      </c>
      <c r="E26" s="1102">
        <v>14</v>
      </c>
      <c r="F26" s="1116">
        <v>0</v>
      </c>
      <c r="G26" s="1102">
        <v>67</v>
      </c>
      <c r="H26" s="1065"/>
      <c r="I26" s="1065"/>
      <c r="J26" s="1065"/>
    </row>
    <row r="27" spans="1:10" s="1086" customFormat="1" ht="12.75" customHeight="1" x14ac:dyDescent="0.25">
      <c r="A27" s="1100" t="s">
        <v>1024</v>
      </c>
      <c r="B27" s="1110">
        <v>75</v>
      </c>
      <c r="C27" s="1114">
        <v>6</v>
      </c>
      <c r="D27" s="1102">
        <v>45</v>
      </c>
      <c r="E27" s="1102">
        <v>1</v>
      </c>
      <c r="F27" s="1102">
        <v>1</v>
      </c>
      <c r="G27" s="1102">
        <v>22</v>
      </c>
      <c r="H27" s="1065"/>
      <c r="I27" s="1065"/>
      <c r="J27" s="1065"/>
    </row>
    <row r="28" spans="1:10" s="1086" customFormat="1" ht="12.75" customHeight="1" x14ac:dyDescent="0.25">
      <c r="A28" s="1100" t="s">
        <v>1025</v>
      </c>
      <c r="B28" s="1110">
        <v>239</v>
      </c>
      <c r="C28" s="1114">
        <v>14</v>
      </c>
      <c r="D28" s="1102">
        <v>123</v>
      </c>
      <c r="E28" s="1102">
        <v>11</v>
      </c>
      <c r="F28" s="1102">
        <v>1</v>
      </c>
      <c r="G28" s="1102">
        <v>90</v>
      </c>
      <c r="H28" s="1065"/>
      <c r="I28" s="1065"/>
      <c r="J28" s="1065"/>
    </row>
    <row r="29" spans="1:10" s="1086" customFormat="1" ht="12.75" customHeight="1" x14ac:dyDescent="0.25">
      <c r="A29" s="1100" t="s">
        <v>1026</v>
      </c>
      <c r="B29" s="1110">
        <v>76</v>
      </c>
      <c r="C29" s="1114">
        <v>9</v>
      </c>
      <c r="D29" s="1102">
        <v>34</v>
      </c>
      <c r="E29" s="1102">
        <v>3</v>
      </c>
      <c r="F29" s="1116">
        <v>0</v>
      </c>
      <c r="G29" s="1102">
        <v>30</v>
      </c>
      <c r="H29" s="1065"/>
      <c r="I29" s="1065"/>
      <c r="J29" s="1065"/>
    </row>
    <row r="30" spans="1:10" s="1086" customFormat="1" ht="12.75" customHeight="1" x14ac:dyDescent="0.25">
      <c r="A30" s="1100" t="s">
        <v>1027</v>
      </c>
      <c r="B30" s="1110">
        <v>190</v>
      </c>
      <c r="C30" s="1114">
        <v>36</v>
      </c>
      <c r="D30" s="1102">
        <v>106</v>
      </c>
      <c r="E30" s="1102">
        <v>4</v>
      </c>
      <c r="F30" s="1116">
        <v>0</v>
      </c>
      <c r="G30" s="1102">
        <v>44</v>
      </c>
      <c r="H30" s="1065"/>
      <c r="I30" s="1065"/>
      <c r="J30" s="1065"/>
    </row>
    <row r="31" spans="1:10" s="1086" customFormat="1" ht="12.75" customHeight="1" x14ac:dyDescent="0.25">
      <c r="A31" s="1100" t="s">
        <v>1028</v>
      </c>
      <c r="B31" s="1110">
        <v>49</v>
      </c>
      <c r="C31" s="1114">
        <v>5</v>
      </c>
      <c r="D31" s="1102">
        <v>24</v>
      </c>
      <c r="E31" s="1102">
        <v>4</v>
      </c>
      <c r="F31" s="1116">
        <v>0</v>
      </c>
      <c r="G31" s="1102">
        <v>16</v>
      </c>
      <c r="H31" s="1065"/>
      <c r="I31" s="1065"/>
      <c r="J31" s="1065"/>
    </row>
    <row r="32" spans="1:10" s="1086" customFormat="1" ht="12.75" customHeight="1" x14ac:dyDescent="0.25">
      <c r="A32" s="1100" t="s">
        <v>1029</v>
      </c>
      <c r="B32" s="1110">
        <v>164</v>
      </c>
      <c r="C32" s="1114">
        <v>15</v>
      </c>
      <c r="D32" s="1102">
        <v>92</v>
      </c>
      <c r="E32" s="1102">
        <v>6</v>
      </c>
      <c r="F32" s="1116">
        <v>0</v>
      </c>
      <c r="G32" s="1102">
        <v>51</v>
      </c>
      <c r="H32" s="1065"/>
      <c r="I32" s="1065"/>
      <c r="J32" s="1065"/>
    </row>
    <row r="33" spans="1:256" s="1086" customFormat="1" ht="12.75" customHeight="1" x14ac:dyDescent="0.25">
      <c r="A33" s="1100" t="s">
        <v>1030</v>
      </c>
      <c r="B33" s="1110">
        <v>216</v>
      </c>
      <c r="C33" s="1114">
        <v>23</v>
      </c>
      <c r="D33" s="1102">
        <v>110</v>
      </c>
      <c r="E33" s="1102">
        <v>20</v>
      </c>
      <c r="F33" s="1102">
        <v>3</v>
      </c>
      <c r="G33" s="1102">
        <v>60</v>
      </c>
      <c r="H33" s="1065"/>
      <c r="I33" s="1065"/>
      <c r="J33" s="1065"/>
    </row>
    <row r="34" spans="1:256" s="1086" customFormat="1" ht="9" customHeight="1" x14ac:dyDescent="0.25">
      <c r="A34" s="1083"/>
      <c r="B34" s="1110"/>
      <c r="C34" s="1114"/>
      <c r="D34" s="1102"/>
      <c r="E34" s="1102"/>
      <c r="F34" s="1102"/>
      <c r="G34" s="1102"/>
      <c r="H34" s="1065"/>
      <c r="I34" s="1065"/>
      <c r="J34" s="1065"/>
    </row>
    <row r="35" spans="1:256" ht="20.149999999999999" customHeight="1" x14ac:dyDescent="0.25">
      <c r="A35" s="1083" t="s">
        <v>679</v>
      </c>
      <c r="B35" s="1110">
        <v>682</v>
      </c>
      <c r="C35" s="1117">
        <v>48</v>
      </c>
      <c r="D35" s="1118">
        <v>402</v>
      </c>
      <c r="E35" s="1118">
        <v>36</v>
      </c>
      <c r="F35" s="1118">
        <v>2</v>
      </c>
      <c r="G35" s="1118">
        <v>194</v>
      </c>
    </row>
    <row r="36" spans="1:256" ht="9" customHeight="1" x14ac:dyDescent="0.25">
      <c r="A36" s="1083"/>
      <c r="B36" s="1110"/>
      <c r="C36" s="1117"/>
      <c r="D36" s="1118"/>
      <c r="E36" s="1118"/>
      <c r="F36" s="1118"/>
      <c r="G36" s="1118"/>
    </row>
    <row r="37" spans="1:256" ht="20.149999999999999" customHeight="1" x14ac:dyDescent="0.25">
      <c r="A37" s="1083" t="s">
        <v>680</v>
      </c>
      <c r="B37" s="1110">
        <v>756</v>
      </c>
      <c r="C37" s="1110">
        <v>181</v>
      </c>
      <c r="D37" s="1110">
        <v>232</v>
      </c>
      <c r="E37" s="1110">
        <v>70</v>
      </c>
      <c r="F37" s="1110">
        <v>7</v>
      </c>
      <c r="G37" s="1110">
        <v>266</v>
      </c>
    </row>
    <row r="38" spans="1:256" ht="12.75" customHeight="1" x14ac:dyDescent="0.25">
      <c r="A38" s="1100" t="s">
        <v>1031</v>
      </c>
      <c r="B38" s="1110">
        <v>54</v>
      </c>
      <c r="C38" s="1114">
        <v>12</v>
      </c>
      <c r="D38" s="1102">
        <v>14</v>
      </c>
      <c r="E38" s="1102">
        <v>6</v>
      </c>
      <c r="F38" s="1102">
        <v>1</v>
      </c>
      <c r="G38" s="1102">
        <v>21</v>
      </c>
    </row>
    <row r="39" spans="1:256" ht="12.75" customHeight="1" x14ac:dyDescent="0.25">
      <c r="A39" s="1100" t="s">
        <v>1032</v>
      </c>
      <c r="B39" s="1110">
        <v>121</v>
      </c>
      <c r="C39" s="1114">
        <v>19</v>
      </c>
      <c r="D39" s="1102">
        <v>37</v>
      </c>
      <c r="E39" s="1102">
        <v>10</v>
      </c>
      <c r="F39" s="1102">
        <v>2</v>
      </c>
      <c r="G39" s="1102">
        <v>53</v>
      </c>
    </row>
    <row r="40" spans="1:256" ht="12.75" customHeight="1" x14ac:dyDescent="0.25">
      <c r="A40" s="1100" t="s">
        <v>1033</v>
      </c>
      <c r="B40" s="1110">
        <v>85</v>
      </c>
      <c r="C40" s="1114">
        <v>9</v>
      </c>
      <c r="D40" s="1102">
        <v>37</v>
      </c>
      <c r="E40" s="1102">
        <v>3</v>
      </c>
      <c r="F40" s="1116">
        <v>0</v>
      </c>
      <c r="G40" s="1102">
        <v>36</v>
      </c>
    </row>
    <row r="41" spans="1:256" ht="12.75" customHeight="1" x14ac:dyDescent="0.25">
      <c r="A41" s="1100" t="s">
        <v>1034</v>
      </c>
      <c r="B41" s="1110">
        <v>227</v>
      </c>
      <c r="C41" s="1114">
        <v>73</v>
      </c>
      <c r="D41" s="1102">
        <v>70</v>
      </c>
      <c r="E41" s="1102">
        <v>22</v>
      </c>
      <c r="F41" s="1102">
        <v>3</v>
      </c>
      <c r="G41" s="1102">
        <v>59</v>
      </c>
    </row>
    <row r="42" spans="1:256" ht="12.75" customHeight="1" x14ac:dyDescent="0.25">
      <c r="A42" s="1100" t="s">
        <v>1035</v>
      </c>
      <c r="B42" s="1110">
        <v>269</v>
      </c>
      <c r="C42" s="1114">
        <v>68</v>
      </c>
      <c r="D42" s="1102">
        <v>74</v>
      </c>
      <c r="E42" s="1102">
        <v>29</v>
      </c>
      <c r="F42" s="1102">
        <v>1</v>
      </c>
      <c r="G42" s="1102">
        <v>97</v>
      </c>
    </row>
    <row r="43" spans="1:256" ht="9" customHeight="1" x14ac:dyDescent="0.25">
      <c r="A43" s="1083"/>
      <c r="B43" s="1110"/>
      <c r="C43" s="1114"/>
      <c r="D43" s="1102"/>
      <c r="E43" s="1102"/>
      <c r="F43" s="1102"/>
      <c r="G43" s="1102"/>
    </row>
    <row r="44" spans="1:256" ht="12" customHeight="1" x14ac:dyDescent="0.25">
      <c r="A44" s="1083" t="s">
        <v>681</v>
      </c>
      <c r="B44" s="1110">
        <v>185</v>
      </c>
      <c r="C44" s="1119">
        <v>33</v>
      </c>
      <c r="D44" s="1120">
        <v>57</v>
      </c>
      <c r="E44" s="1120">
        <v>32</v>
      </c>
      <c r="F44" s="1120">
        <v>4</v>
      </c>
      <c r="G44" s="1120">
        <v>59</v>
      </c>
      <c r="O44" s="1086"/>
      <c r="P44" s="1086"/>
      <c r="Q44" s="1086"/>
      <c r="R44" s="1086"/>
      <c r="S44" s="1086"/>
      <c r="T44" s="1086"/>
      <c r="U44" s="1086"/>
      <c r="V44" s="1086"/>
      <c r="W44" s="1086"/>
      <c r="X44" s="1086"/>
      <c r="Y44" s="1086"/>
      <c r="Z44" s="1086"/>
      <c r="AA44" s="1086"/>
      <c r="AB44" s="1086"/>
      <c r="AC44" s="1086"/>
      <c r="AD44" s="1086"/>
      <c r="AE44" s="1086"/>
      <c r="AF44" s="1086"/>
      <c r="AG44" s="1086"/>
      <c r="AH44" s="1086"/>
      <c r="AI44" s="1086"/>
      <c r="AJ44" s="1086"/>
      <c r="AK44" s="1086"/>
      <c r="AL44" s="1086"/>
      <c r="AM44" s="1086"/>
      <c r="AN44" s="1086"/>
      <c r="AO44" s="1086"/>
      <c r="AP44" s="1086"/>
      <c r="AQ44" s="1086"/>
      <c r="AR44" s="1086"/>
      <c r="AS44" s="1086"/>
      <c r="AT44" s="1086"/>
      <c r="AU44" s="1086"/>
      <c r="AV44" s="1086"/>
      <c r="AW44" s="1086"/>
      <c r="AX44" s="1086"/>
      <c r="AY44" s="1086"/>
      <c r="AZ44" s="1086"/>
      <c r="BA44" s="1086"/>
      <c r="BB44" s="1086"/>
      <c r="BC44" s="1086"/>
      <c r="BD44" s="1086"/>
      <c r="BE44" s="1086"/>
      <c r="BF44" s="1086"/>
      <c r="BG44" s="1086"/>
      <c r="BH44" s="1086"/>
      <c r="BI44" s="1086"/>
      <c r="BJ44" s="1086"/>
      <c r="BK44" s="1086"/>
      <c r="BL44" s="1086"/>
      <c r="BM44" s="1086"/>
      <c r="BN44" s="1086"/>
      <c r="BO44" s="1086"/>
      <c r="BP44" s="1086"/>
      <c r="BQ44" s="1086"/>
      <c r="BR44" s="1086"/>
      <c r="BS44" s="1086"/>
      <c r="BT44" s="1086"/>
      <c r="BU44" s="1086"/>
      <c r="BV44" s="1086"/>
      <c r="BW44" s="1086"/>
      <c r="BX44" s="1086"/>
      <c r="BY44" s="1086"/>
      <c r="BZ44" s="1086"/>
      <c r="CA44" s="1086"/>
      <c r="CB44" s="1086"/>
      <c r="CC44" s="1086"/>
      <c r="CD44" s="1086"/>
      <c r="CE44" s="1086"/>
      <c r="CF44" s="1086"/>
      <c r="CG44" s="1086"/>
      <c r="CH44" s="1086"/>
      <c r="CI44" s="1086"/>
      <c r="CJ44" s="1086"/>
      <c r="CK44" s="1086"/>
      <c r="CL44" s="1086"/>
      <c r="CM44" s="1086"/>
      <c r="CN44" s="1086"/>
      <c r="CO44" s="1086"/>
      <c r="CP44" s="1086"/>
      <c r="CQ44" s="1086"/>
      <c r="CR44" s="1086"/>
      <c r="CS44" s="1086"/>
      <c r="CT44" s="1086"/>
      <c r="CU44" s="1086"/>
      <c r="CV44" s="1086"/>
      <c r="CW44" s="1086"/>
      <c r="CX44" s="1086"/>
      <c r="CY44" s="1086"/>
      <c r="CZ44" s="1086"/>
      <c r="DA44" s="1086"/>
      <c r="DB44" s="1086"/>
      <c r="DC44" s="1086"/>
      <c r="DD44" s="1086"/>
      <c r="DE44" s="1086"/>
      <c r="DF44" s="1086"/>
      <c r="DG44" s="1086"/>
      <c r="DH44" s="1086"/>
      <c r="DI44" s="1086"/>
      <c r="DJ44" s="1086"/>
      <c r="DK44" s="1086"/>
      <c r="DL44" s="1086"/>
      <c r="DM44" s="1086"/>
      <c r="DN44" s="1086"/>
      <c r="DO44" s="1086"/>
      <c r="DP44" s="1086"/>
      <c r="DQ44" s="1086"/>
      <c r="DR44" s="1086"/>
      <c r="DS44" s="1086"/>
      <c r="DT44" s="1086"/>
      <c r="DU44" s="1086"/>
      <c r="DV44" s="1086"/>
      <c r="DW44" s="1086"/>
      <c r="DX44" s="1086"/>
      <c r="DY44" s="1086"/>
      <c r="DZ44" s="1086"/>
      <c r="EA44" s="1086"/>
      <c r="EB44" s="1086"/>
      <c r="EC44" s="1086"/>
      <c r="ED44" s="1086"/>
      <c r="EE44" s="1086"/>
      <c r="EF44" s="1086"/>
      <c r="EG44" s="1086"/>
      <c r="EH44" s="1086"/>
      <c r="EI44" s="1086"/>
      <c r="EJ44" s="1086"/>
      <c r="EK44" s="1086"/>
      <c r="EL44" s="1086"/>
      <c r="EM44" s="1086"/>
      <c r="EN44" s="1086"/>
      <c r="EO44" s="1086"/>
      <c r="EP44" s="1086"/>
      <c r="EQ44" s="1086"/>
      <c r="ER44" s="1086"/>
      <c r="ES44" s="1086"/>
      <c r="ET44" s="1086"/>
      <c r="EU44" s="1086"/>
      <c r="EV44" s="1086"/>
      <c r="EW44" s="1086"/>
      <c r="EX44" s="1086"/>
      <c r="EY44" s="1086"/>
      <c r="EZ44" s="1086"/>
      <c r="FA44" s="1086"/>
      <c r="FB44" s="1086"/>
      <c r="FC44" s="1086"/>
      <c r="FD44" s="1086"/>
      <c r="FE44" s="1086"/>
      <c r="FF44" s="1086"/>
      <c r="FG44" s="1086"/>
      <c r="FH44" s="1086"/>
      <c r="FI44" s="1086"/>
      <c r="FJ44" s="1086"/>
      <c r="FK44" s="1086"/>
      <c r="FL44" s="1086"/>
      <c r="FM44" s="1086"/>
      <c r="FN44" s="1086"/>
      <c r="FO44" s="1086"/>
      <c r="FP44" s="1086"/>
      <c r="FQ44" s="1086"/>
      <c r="FR44" s="1086"/>
      <c r="FS44" s="1086"/>
      <c r="FT44" s="1086"/>
      <c r="FU44" s="1086"/>
      <c r="FV44" s="1086"/>
      <c r="FW44" s="1086"/>
      <c r="FX44" s="1086"/>
      <c r="FY44" s="1086"/>
      <c r="FZ44" s="1086"/>
      <c r="GA44" s="1086"/>
      <c r="GB44" s="1086"/>
      <c r="GC44" s="1086"/>
      <c r="GD44" s="1086"/>
      <c r="GE44" s="1086"/>
      <c r="GF44" s="1086"/>
      <c r="GG44" s="1086"/>
      <c r="GH44" s="1086"/>
      <c r="GI44" s="1086"/>
      <c r="GJ44" s="1086"/>
      <c r="GK44" s="1086"/>
      <c r="GL44" s="1086"/>
      <c r="GM44" s="1086"/>
      <c r="GN44" s="1086"/>
      <c r="GO44" s="1086"/>
      <c r="GP44" s="1086"/>
      <c r="GQ44" s="1086"/>
      <c r="GR44" s="1086"/>
      <c r="GS44" s="1086"/>
      <c r="GT44" s="1086"/>
      <c r="GU44" s="1086"/>
      <c r="GV44" s="1086"/>
      <c r="GW44" s="1086"/>
      <c r="GX44" s="1086"/>
      <c r="GY44" s="1086"/>
      <c r="GZ44" s="1086"/>
      <c r="HA44" s="1086"/>
      <c r="HB44" s="1086"/>
      <c r="HC44" s="1086"/>
      <c r="HD44" s="1086"/>
      <c r="HE44" s="1086"/>
      <c r="HF44" s="1086"/>
      <c r="HG44" s="1086"/>
      <c r="HH44" s="1086"/>
      <c r="HI44" s="1086"/>
      <c r="HJ44" s="1086"/>
      <c r="HK44" s="1086"/>
      <c r="HL44" s="1086"/>
      <c r="HM44" s="1086"/>
      <c r="HN44" s="1086"/>
      <c r="HO44" s="1086"/>
      <c r="HP44" s="1086"/>
      <c r="HQ44" s="1086"/>
      <c r="HR44" s="1086"/>
      <c r="HS44" s="1086"/>
      <c r="HT44" s="1086"/>
      <c r="HU44" s="1086"/>
      <c r="HV44" s="1086"/>
      <c r="HW44" s="1086"/>
      <c r="HX44" s="1086"/>
      <c r="HY44" s="1086"/>
      <c r="HZ44" s="1086"/>
      <c r="IA44" s="1086"/>
      <c r="IB44" s="1086"/>
      <c r="IC44" s="1086"/>
      <c r="ID44" s="1086"/>
      <c r="IE44" s="1086"/>
      <c r="IF44" s="1086"/>
      <c r="IG44" s="1086"/>
      <c r="IH44" s="1086"/>
      <c r="II44" s="1086"/>
      <c r="IJ44" s="1086"/>
      <c r="IK44" s="1086"/>
      <c r="IL44" s="1086"/>
      <c r="IM44" s="1086"/>
      <c r="IN44" s="1086"/>
      <c r="IO44" s="1086"/>
      <c r="IP44" s="1086"/>
      <c r="IQ44" s="1086"/>
      <c r="IR44" s="1086"/>
      <c r="IS44" s="1086"/>
      <c r="IT44" s="1086"/>
      <c r="IU44" s="1086"/>
      <c r="IV44" s="1086"/>
    </row>
    <row r="45" spans="1:256" ht="9" customHeight="1" x14ac:dyDescent="0.25">
      <c r="A45" s="1083"/>
      <c r="B45" s="1110"/>
      <c r="C45" s="1117"/>
      <c r="D45" s="1118"/>
      <c r="E45" s="1118"/>
      <c r="F45" s="1118"/>
      <c r="G45" s="1118"/>
      <c r="O45" s="1086"/>
      <c r="P45" s="1086"/>
      <c r="Q45" s="1086"/>
      <c r="R45" s="1086"/>
      <c r="S45" s="1086"/>
      <c r="T45" s="1086"/>
      <c r="U45" s="1086"/>
      <c r="V45" s="1086"/>
      <c r="W45" s="1086"/>
      <c r="X45" s="1086"/>
      <c r="Y45" s="1086"/>
      <c r="Z45" s="1086"/>
      <c r="AA45" s="1086"/>
      <c r="AB45" s="1086"/>
      <c r="AC45" s="1086"/>
      <c r="AD45" s="1086"/>
      <c r="AE45" s="1086"/>
      <c r="AF45" s="1086"/>
      <c r="AG45" s="1086"/>
      <c r="AH45" s="1086"/>
      <c r="AI45" s="1086"/>
      <c r="AJ45" s="1086"/>
      <c r="AK45" s="1086"/>
      <c r="AL45" s="1086"/>
      <c r="AM45" s="1086"/>
      <c r="AN45" s="1086"/>
      <c r="AO45" s="1086"/>
      <c r="AP45" s="1086"/>
      <c r="AQ45" s="1086"/>
      <c r="AR45" s="1086"/>
      <c r="AS45" s="1086"/>
      <c r="AT45" s="1086"/>
      <c r="AU45" s="1086"/>
      <c r="AV45" s="1086"/>
      <c r="AW45" s="1086"/>
      <c r="AX45" s="1086"/>
      <c r="AY45" s="1086"/>
      <c r="AZ45" s="1086"/>
      <c r="BA45" s="1086"/>
      <c r="BB45" s="1086"/>
      <c r="BC45" s="1086"/>
      <c r="BD45" s="1086"/>
      <c r="BE45" s="1086"/>
      <c r="BF45" s="1086"/>
      <c r="BG45" s="1086"/>
      <c r="BH45" s="1086"/>
      <c r="BI45" s="1086"/>
      <c r="BJ45" s="1086"/>
      <c r="BK45" s="1086"/>
      <c r="BL45" s="1086"/>
      <c r="BM45" s="1086"/>
      <c r="BN45" s="1086"/>
      <c r="BO45" s="1086"/>
      <c r="BP45" s="1086"/>
      <c r="BQ45" s="1086"/>
      <c r="BR45" s="1086"/>
      <c r="BS45" s="1086"/>
      <c r="BT45" s="1086"/>
      <c r="BU45" s="1086"/>
      <c r="BV45" s="1086"/>
      <c r="BW45" s="1086"/>
      <c r="BX45" s="1086"/>
      <c r="BY45" s="1086"/>
      <c r="BZ45" s="1086"/>
      <c r="CA45" s="1086"/>
      <c r="CB45" s="1086"/>
      <c r="CC45" s="1086"/>
      <c r="CD45" s="1086"/>
      <c r="CE45" s="1086"/>
      <c r="CF45" s="1086"/>
      <c r="CG45" s="1086"/>
      <c r="CH45" s="1086"/>
      <c r="CI45" s="1086"/>
      <c r="CJ45" s="1086"/>
      <c r="CK45" s="1086"/>
      <c r="CL45" s="1086"/>
      <c r="CM45" s="1086"/>
      <c r="CN45" s="1086"/>
      <c r="CO45" s="1086"/>
      <c r="CP45" s="1086"/>
      <c r="CQ45" s="1086"/>
      <c r="CR45" s="1086"/>
      <c r="CS45" s="1086"/>
      <c r="CT45" s="1086"/>
      <c r="CU45" s="1086"/>
      <c r="CV45" s="1086"/>
      <c r="CW45" s="1086"/>
      <c r="CX45" s="1086"/>
      <c r="CY45" s="1086"/>
      <c r="CZ45" s="1086"/>
      <c r="DA45" s="1086"/>
      <c r="DB45" s="1086"/>
      <c r="DC45" s="1086"/>
      <c r="DD45" s="1086"/>
      <c r="DE45" s="1086"/>
      <c r="DF45" s="1086"/>
      <c r="DG45" s="1086"/>
      <c r="DH45" s="1086"/>
      <c r="DI45" s="1086"/>
      <c r="DJ45" s="1086"/>
      <c r="DK45" s="1086"/>
      <c r="DL45" s="1086"/>
      <c r="DM45" s="1086"/>
      <c r="DN45" s="1086"/>
      <c r="DO45" s="1086"/>
      <c r="DP45" s="1086"/>
      <c r="DQ45" s="1086"/>
      <c r="DR45" s="1086"/>
      <c r="DS45" s="1086"/>
      <c r="DT45" s="1086"/>
      <c r="DU45" s="1086"/>
      <c r="DV45" s="1086"/>
      <c r="DW45" s="1086"/>
      <c r="DX45" s="1086"/>
      <c r="DY45" s="1086"/>
      <c r="DZ45" s="1086"/>
      <c r="EA45" s="1086"/>
      <c r="EB45" s="1086"/>
      <c r="EC45" s="1086"/>
      <c r="ED45" s="1086"/>
      <c r="EE45" s="1086"/>
      <c r="EF45" s="1086"/>
      <c r="EG45" s="1086"/>
      <c r="EH45" s="1086"/>
      <c r="EI45" s="1086"/>
      <c r="EJ45" s="1086"/>
      <c r="EK45" s="1086"/>
      <c r="EL45" s="1086"/>
      <c r="EM45" s="1086"/>
      <c r="EN45" s="1086"/>
      <c r="EO45" s="1086"/>
      <c r="EP45" s="1086"/>
      <c r="EQ45" s="1086"/>
      <c r="ER45" s="1086"/>
      <c r="ES45" s="1086"/>
      <c r="ET45" s="1086"/>
      <c r="EU45" s="1086"/>
      <c r="EV45" s="1086"/>
      <c r="EW45" s="1086"/>
      <c r="EX45" s="1086"/>
      <c r="EY45" s="1086"/>
      <c r="EZ45" s="1086"/>
      <c r="FA45" s="1086"/>
      <c r="FB45" s="1086"/>
      <c r="FC45" s="1086"/>
      <c r="FD45" s="1086"/>
      <c r="FE45" s="1086"/>
      <c r="FF45" s="1086"/>
      <c r="FG45" s="1086"/>
      <c r="FH45" s="1086"/>
      <c r="FI45" s="1086"/>
      <c r="FJ45" s="1086"/>
      <c r="FK45" s="1086"/>
      <c r="FL45" s="1086"/>
      <c r="FM45" s="1086"/>
      <c r="FN45" s="1086"/>
      <c r="FO45" s="1086"/>
      <c r="FP45" s="1086"/>
      <c r="FQ45" s="1086"/>
      <c r="FR45" s="1086"/>
      <c r="FS45" s="1086"/>
      <c r="FT45" s="1086"/>
      <c r="FU45" s="1086"/>
      <c r="FV45" s="1086"/>
      <c r="FW45" s="1086"/>
      <c r="FX45" s="1086"/>
      <c r="FY45" s="1086"/>
      <c r="FZ45" s="1086"/>
      <c r="GA45" s="1086"/>
      <c r="GB45" s="1086"/>
      <c r="GC45" s="1086"/>
      <c r="GD45" s="1086"/>
      <c r="GE45" s="1086"/>
      <c r="GF45" s="1086"/>
      <c r="GG45" s="1086"/>
      <c r="GH45" s="1086"/>
      <c r="GI45" s="1086"/>
      <c r="GJ45" s="1086"/>
      <c r="GK45" s="1086"/>
      <c r="GL45" s="1086"/>
      <c r="GM45" s="1086"/>
      <c r="GN45" s="1086"/>
      <c r="GO45" s="1086"/>
      <c r="GP45" s="1086"/>
      <c r="GQ45" s="1086"/>
      <c r="GR45" s="1086"/>
      <c r="GS45" s="1086"/>
      <c r="GT45" s="1086"/>
      <c r="GU45" s="1086"/>
      <c r="GV45" s="1086"/>
      <c r="GW45" s="1086"/>
      <c r="GX45" s="1086"/>
      <c r="GY45" s="1086"/>
      <c r="GZ45" s="1086"/>
      <c r="HA45" s="1086"/>
      <c r="HB45" s="1086"/>
      <c r="HC45" s="1086"/>
      <c r="HD45" s="1086"/>
      <c r="HE45" s="1086"/>
      <c r="HF45" s="1086"/>
      <c r="HG45" s="1086"/>
      <c r="HH45" s="1086"/>
      <c r="HI45" s="1086"/>
      <c r="HJ45" s="1086"/>
      <c r="HK45" s="1086"/>
      <c r="HL45" s="1086"/>
      <c r="HM45" s="1086"/>
      <c r="HN45" s="1086"/>
      <c r="HO45" s="1086"/>
      <c r="HP45" s="1086"/>
      <c r="HQ45" s="1086"/>
      <c r="HR45" s="1086"/>
      <c r="HS45" s="1086"/>
      <c r="HT45" s="1086"/>
      <c r="HU45" s="1086"/>
      <c r="HV45" s="1086"/>
      <c r="HW45" s="1086"/>
      <c r="HX45" s="1086"/>
      <c r="HY45" s="1086"/>
      <c r="HZ45" s="1086"/>
      <c r="IA45" s="1086"/>
      <c r="IB45" s="1086"/>
      <c r="IC45" s="1086"/>
      <c r="ID45" s="1086"/>
      <c r="IE45" s="1086"/>
      <c r="IF45" s="1086"/>
      <c r="IG45" s="1086"/>
      <c r="IH45" s="1086"/>
      <c r="II45" s="1086"/>
      <c r="IJ45" s="1086"/>
      <c r="IK45" s="1086"/>
      <c r="IL45" s="1086"/>
      <c r="IM45" s="1086"/>
      <c r="IN45" s="1086"/>
      <c r="IO45" s="1086"/>
      <c r="IP45" s="1086"/>
      <c r="IQ45" s="1086"/>
      <c r="IR45" s="1086"/>
      <c r="IS45" s="1086"/>
      <c r="IT45" s="1086"/>
      <c r="IU45" s="1086"/>
      <c r="IV45" s="1086"/>
    </row>
    <row r="46" spans="1:256" ht="11.25" customHeight="1" x14ac:dyDescent="0.25">
      <c r="A46" s="1091" t="s">
        <v>1036</v>
      </c>
      <c r="B46" s="1110">
        <v>330</v>
      </c>
      <c r="C46" s="1110">
        <v>5</v>
      </c>
      <c r="D46" s="1094">
        <v>224</v>
      </c>
      <c r="E46" s="1094">
        <v>12</v>
      </c>
      <c r="F46" s="1094">
        <v>23</v>
      </c>
      <c r="G46" s="1094">
        <v>66</v>
      </c>
      <c r="H46" s="1097"/>
      <c r="I46" s="1097"/>
      <c r="J46" s="1097"/>
      <c r="K46" s="1097"/>
      <c r="L46" s="1097"/>
      <c r="M46" s="1097"/>
      <c r="N46" s="1097"/>
      <c r="O46" s="1097"/>
      <c r="P46" s="1097"/>
      <c r="Q46" s="1097"/>
      <c r="R46" s="1097"/>
      <c r="S46" s="1097"/>
      <c r="T46" s="1097"/>
      <c r="U46" s="1097"/>
      <c r="V46" s="1097"/>
      <c r="W46" s="1097"/>
      <c r="X46" s="1097"/>
      <c r="Y46" s="1097"/>
      <c r="Z46" s="1097"/>
      <c r="AA46" s="1097"/>
      <c r="AB46" s="1097"/>
      <c r="AC46" s="1097"/>
      <c r="AD46" s="1097"/>
      <c r="AE46" s="1097"/>
      <c r="AF46" s="1097"/>
      <c r="AG46" s="1097"/>
      <c r="AH46" s="1097"/>
      <c r="AI46" s="1097"/>
      <c r="AJ46" s="1097"/>
      <c r="AK46" s="1097"/>
      <c r="AL46" s="1097"/>
      <c r="AM46" s="1097"/>
      <c r="AN46" s="1097"/>
      <c r="AO46" s="1097"/>
      <c r="AP46" s="1097"/>
      <c r="AQ46" s="1097"/>
      <c r="AR46" s="1097"/>
      <c r="AS46" s="1097"/>
      <c r="AT46" s="1097"/>
      <c r="AU46" s="1097"/>
      <c r="AV46" s="1097"/>
      <c r="AW46" s="1097"/>
      <c r="AX46" s="1097"/>
      <c r="AY46" s="1097"/>
      <c r="AZ46" s="1097"/>
      <c r="BA46" s="1097"/>
      <c r="BB46" s="1097"/>
      <c r="BC46" s="1097"/>
      <c r="BD46" s="1097"/>
      <c r="BE46" s="1097"/>
      <c r="BF46" s="1097"/>
      <c r="BG46" s="1097"/>
      <c r="BH46" s="1097"/>
      <c r="BI46" s="1097"/>
      <c r="BJ46" s="1097"/>
      <c r="BK46" s="1097"/>
      <c r="BL46" s="1097"/>
      <c r="BM46" s="1097"/>
      <c r="BN46" s="1097"/>
      <c r="BO46" s="1097"/>
      <c r="BP46" s="1097"/>
      <c r="BQ46" s="1097"/>
      <c r="BR46" s="1097"/>
      <c r="BS46" s="1097"/>
      <c r="BT46" s="1097"/>
      <c r="BU46" s="1097"/>
      <c r="BV46" s="1097"/>
      <c r="BW46" s="1097"/>
      <c r="BX46" s="1097"/>
      <c r="BY46" s="1097"/>
      <c r="BZ46" s="1097"/>
      <c r="CA46" s="1097"/>
      <c r="CB46" s="1097"/>
      <c r="CC46" s="1097"/>
      <c r="CD46" s="1097"/>
      <c r="CE46" s="1097"/>
      <c r="CF46" s="1097"/>
      <c r="CG46" s="1097"/>
      <c r="CH46" s="1097"/>
      <c r="CI46" s="1097"/>
      <c r="CJ46" s="1097"/>
      <c r="CK46" s="1097"/>
      <c r="CL46" s="1097"/>
      <c r="CM46" s="1097"/>
      <c r="CN46" s="1097"/>
      <c r="CO46" s="1097"/>
      <c r="CP46" s="1097"/>
      <c r="CQ46" s="1097"/>
      <c r="CR46" s="1097"/>
      <c r="CS46" s="1097"/>
      <c r="CT46" s="1097"/>
      <c r="CU46" s="1097"/>
      <c r="CV46" s="1097"/>
      <c r="CW46" s="1097"/>
      <c r="CX46" s="1097"/>
      <c r="CY46" s="1097"/>
      <c r="CZ46" s="1097"/>
      <c r="DA46" s="1097"/>
      <c r="DB46" s="1097"/>
      <c r="DC46" s="1097"/>
      <c r="DD46" s="1097"/>
      <c r="DE46" s="1097"/>
      <c r="DF46" s="1097"/>
      <c r="DG46" s="1097"/>
      <c r="DH46" s="1097"/>
      <c r="DI46" s="1097"/>
      <c r="DJ46" s="1097"/>
      <c r="DK46" s="1097"/>
      <c r="DL46" s="1097"/>
      <c r="DM46" s="1097"/>
      <c r="DN46" s="1097"/>
      <c r="DO46" s="1097"/>
      <c r="DP46" s="1097"/>
      <c r="DQ46" s="1097"/>
      <c r="DR46" s="1097"/>
      <c r="DS46" s="1097"/>
      <c r="DT46" s="1097"/>
      <c r="DU46" s="1097"/>
      <c r="DV46" s="1097"/>
      <c r="DW46" s="1097"/>
      <c r="DX46" s="1097"/>
      <c r="DY46" s="1097"/>
      <c r="DZ46" s="1097"/>
      <c r="EA46" s="1097"/>
      <c r="EB46" s="1097"/>
      <c r="EC46" s="1097"/>
      <c r="ED46" s="1097"/>
      <c r="EE46" s="1097"/>
      <c r="EF46" s="1097"/>
      <c r="EG46" s="1097"/>
      <c r="EH46" s="1097"/>
      <c r="EI46" s="1097"/>
      <c r="EJ46" s="1097"/>
      <c r="EK46" s="1097"/>
      <c r="EL46" s="1097"/>
      <c r="EM46" s="1097"/>
      <c r="EN46" s="1097"/>
      <c r="EO46" s="1097"/>
      <c r="EP46" s="1097"/>
      <c r="EQ46" s="1097"/>
      <c r="ER46" s="1097"/>
      <c r="ES46" s="1097"/>
      <c r="ET46" s="1097"/>
      <c r="EU46" s="1097"/>
      <c r="EV46" s="1097"/>
      <c r="EW46" s="1097"/>
      <c r="EX46" s="1097"/>
      <c r="EY46" s="1097"/>
      <c r="EZ46" s="1097"/>
      <c r="FA46" s="1097"/>
      <c r="FB46" s="1097"/>
      <c r="FC46" s="1097"/>
      <c r="FD46" s="1097"/>
      <c r="FE46" s="1097"/>
      <c r="FF46" s="1097"/>
      <c r="FG46" s="1097"/>
      <c r="FH46" s="1097"/>
      <c r="FI46" s="1097"/>
      <c r="FJ46" s="1097"/>
      <c r="FK46" s="1097"/>
      <c r="FL46" s="1097"/>
      <c r="FM46" s="1097"/>
      <c r="FN46" s="1097"/>
      <c r="FO46" s="1097"/>
      <c r="FP46" s="1097"/>
      <c r="FQ46" s="1097"/>
      <c r="FR46" s="1097"/>
      <c r="FS46" s="1097"/>
      <c r="FT46" s="1097"/>
      <c r="FU46" s="1097"/>
      <c r="FV46" s="1097"/>
      <c r="FW46" s="1097"/>
      <c r="FX46" s="1097"/>
      <c r="FY46" s="1097"/>
      <c r="FZ46" s="1097"/>
      <c r="GA46" s="1097"/>
      <c r="GB46" s="1097"/>
      <c r="GC46" s="1097"/>
      <c r="GD46" s="1097"/>
      <c r="GE46" s="1097"/>
      <c r="GF46" s="1097"/>
      <c r="GG46" s="1097"/>
      <c r="GH46" s="1097"/>
      <c r="GI46" s="1097"/>
      <c r="GJ46" s="1097"/>
      <c r="GK46" s="1097"/>
      <c r="GL46" s="1097"/>
      <c r="GM46" s="1097"/>
      <c r="GN46" s="1097"/>
      <c r="GO46" s="1097"/>
      <c r="GP46" s="1097"/>
      <c r="GQ46" s="1097"/>
      <c r="GR46" s="1097"/>
      <c r="GS46" s="1097"/>
      <c r="GT46" s="1097"/>
      <c r="GU46" s="1097"/>
      <c r="GV46" s="1097"/>
      <c r="GW46" s="1097"/>
      <c r="GX46" s="1097"/>
      <c r="GY46" s="1097"/>
      <c r="GZ46" s="1097"/>
      <c r="HA46" s="1097"/>
      <c r="HB46" s="1097"/>
      <c r="HC46" s="1097"/>
      <c r="HD46" s="1097"/>
      <c r="HE46" s="1097"/>
      <c r="HF46" s="1097"/>
      <c r="HG46" s="1097"/>
      <c r="HH46" s="1097"/>
      <c r="HI46" s="1097"/>
      <c r="HJ46" s="1097"/>
      <c r="HK46" s="1097"/>
      <c r="HL46" s="1097"/>
      <c r="HM46" s="1097"/>
      <c r="HN46" s="1097"/>
      <c r="HO46" s="1097"/>
      <c r="HP46" s="1097"/>
      <c r="HQ46" s="1097"/>
      <c r="HR46" s="1097"/>
      <c r="HS46" s="1097"/>
      <c r="HT46" s="1097"/>
      <c r="HU46" s="1097"/>
      <c r="HV46" s="1097"/>
      <c r="HW46" s="1097"/>
      <c r="HX46" s="1097"/>
      <c r="HY46" s="1097"/>
      <c r="HZ46" s="1097"/>
      <c r="IA46" s="1097"/>
      <c r="IB46" s="1097"/>
      <c r="IC46" s="1097"/>
      <c r="ID46" s="1097"/>
      <c r="IE46" s="1097"/>
      <c r="IF46" s="1097"/>
      <c r="IG46" s="1097"/>
      <c r="IH46" s="1097"/>
      <c r="II46" s="1097"/>
      <c r="IJ46" s="1097"/>
      <c r="IK46" s="1097"/>
      <c r="IL46" s="1097"/>
      <c r="IM46" s="1097"/>
      <c r="IN46" s="1097"/>
      <c r="IO46" s="1097"/>
      <c r="IP46" s="1097"/>
      <c r="IQ46" s="1097"/>
      <c r="IR46" s="1097"/>
      <c r="IS46" s="1097"/>
      <c r="IT46" s="1097"/>
      <c r="IU46" s="1097"/>
      <c r="IV46" s="1097"/>
    </row>
    <row r="47" spans="1:256" ht="9" customHeight="1" x14ac:dyDescent="0.25">
      <c r="A47" s="1091"/>
      <c r="B47" s="1121"/>
      <c r="C47" s="1121"/>
      <c r="D47" s="1090"/>
      <c r="E47" s="1090"/>
      <c r="F47" s="1090"/>
      <c r="G47" s="1090"/>
      <c r="H47" s="1097"/>
      <c r="I47" s="1097"/>
      <c r="J47" s="1097"/>
      <c r="K47" s="1097"/>
      <c r="L47" s="1097"/>
      <c r="M47" s="1097"/>
      <c r="N47" s="1097"/>
      <c r="O47" s="1097"/>
      <c r="P47" s="1097"/>
      <c r="Q47" s="1097"/>
      <c r="R47" s="1097"/>
      <c r="S47" s="1097"/>
      <c r="T47" s="1097"/>
      <c r="U47" s="1097"/>
      <c r="V47" s="1097"/>
      <c r="W47" s="1097"/>
      <c r="X47" s="1097"/>
      <c r="Y47" s="1097"/>
      <c r="Z47" s="1097"/>
      <c r="AA47" s="1097"/>
      <c r="AB47" s="1097"/>
      <c r="AC47" s="1097"/>
      <c r="AD47" s="1097"/>
      <c r="AE47" s="1097"/>
      <c r="AF47" s="1097"/>
      <c r="AG47" s="1097"/>
      <c r="AH47" s="1097"/>
      <c r="AI47" s="1097"/>
      <c r="AJ47" s="1097"/>
      <c r="AK47" s="1097"/>
      <c r="AL47" s="1097"/>
      <c r="AM47" s="1097"/>
      <c r="AN47" s="1097"/>
      <c r="AO47" s="1097"/>
      <c r="AP47" s="1097"/>
      <c r="AQ47" s="1097"/>
      <c r="AR47" s="1097"/>
      <c r="AS47" s="1097"/>
      <c r="AT47" s="1097"/>
      <c r="AU47" s="1097"/>
      <c r="AV47" s="1097"/>
      <c r="AW47" s="1097"/>
      <c r="AX47" s="1097"/>
      <c r="AY47" s="1097"/>
      <c r="AZ47" s="1097"/>
      <c r="BA47" s="1097"/>
      <c r="BB47" s="1097"/>
      <c r="BC47" s="1097"/>
      <c r="BD47" s="1097"/>
      <c r="BE47" s="1097"/>
      <c r="BF47" s="1097"/>
      <c r="BG47" s="1097"/>
      <c r="BH47" s="1097"/>
      <c r="BI47" s="1097"/>
      <c r="BJ47" s="1097"/>
      <c r="BK47" s="1097"/>
      <c r="BL47" s="1097"/>
      <c r="BM47" s="1097"/>
      <c r="BN47" s="1097"/>
      <c r="BO47" s="1097"/>
      <c r="BP47" s="1097"/>
      <c r="BQ47" s="1097"/>
      <c r="BR47" s="1097"/>
      <c r="BS47" s="1097"/>
      <c r="BT47" s="1097"/>
      <c r="BU47" s="1097"/>
      <c r="BV47" s="1097"/>
      <c r="BW47" s="1097"/>
      <c r="BX47" s="1097"/>
      <c r="BY47" s="1097"/>
      <c r="BZ47" s="1097"/>
      <c r="CA47" s="1097"/>
      <c r="CB47" s="1097"/>
      <c r="CC47" s="1097"/>
      <c r="CD47" s="1097"/>
      <c r="CE47" s="1097"/>
      <c r="CF47" s="1097"/>
      <c r="CG47" s="1097"/>
      <c r="CH47" s="1097"/>
      <c r="CI47" s="1097"/>
      <c r="CJ47" s="1097"/>
      <c r="CK47" s="1097"/>
      <c r="CL47" s="1097"/>
      <c r="CM47" s="1097"/>
      <c r="CN47" s="1097"/>
      <c r="CO47" s="1097"/>
      <c r="CP47" s="1097"/>
      <c r="CQ47" s="1097"/>
      <c r="CR47" s="1097"/>
      <c r="CS47" s="1097"/>
      <c r="CT47" s="1097"/>
      <c r="CU47" s="1097"/>
      <c r="CV47" s="1097"/>
      <c r="CW47" s="1097"/>
      <c r="CX47" s="1097"/>
      <c r="CY47" s="1097"/>
      <c r="CZ47" s="1097"/>
      <c r="DA47" s="1097"/>
      <c r="DB47" s="1097"/>
      <c r="DC47" s="1097"/>
      <c r="DD47" s="1097"/>
      <c r="DE47" s="1097"/>
      <c r="DF47" s="1097"/>
      <c r="DG47" s="1097"/>
      <c r="DH47" s="1097"/>
      <c r="DI47" s="1097"/>
      <c r="DJ47" s="1097"/>
      <c r="DK47" s="1097"/>
      <c r="DL47" s="1097"/>
      <c r="DM47" s="1097"/>
      <c r="DN47" s="1097"/>
      <c r="DO47" s="1097"/>
      <c r="DP47" s="1097"/>
      <c r="DQ47" s="1097"/>
      <c r="DR47" s="1097"/>
      <c r="DS47" s="1097"/>
      <c r="DT47" s="1097"/>
      <c r="DU47" s="1097"/>
      <c r="DV47" s="1097"/>
      <c r="DW47" s="1097"/>
      <c r="DX47" s="1097"/>
      <c r="DY47" s="1097"/>
      <c r="DZ47" s="1097"/>
      <c r="EA47" s="1097"/>
      <c r="EB47" s="1097"/>
      <c r="EC47" s="1097"/>
      <c r="ED47" s="1097"/>
      <c r="EE47" s="1097"/>
      <c r="EF47" s="1097"/>
      <c r="EG47" s="1097"/>
      <c r="EH47" s="1097"/>
      <c r="EI47" s="1097"/>
      <c r="EJ47" s="1097"/>
      <c r="EK47" s="1097"/>
      <c r="EL47" s="1097"/>
      <c r="EM47" s="1097"/>
      <c r="EN47" s="1097"/>
      <c r="EO47" s="1097"/>
      <c r="EP47" s="1097"/>
      <c r="EQ47" s="1097"/>
      <c r="ER47" s="1097"/>
      <c r="ES47" s="1097"/>
      <c r="ET47" s="1097"/>
      <c r="EU47" s="1097"/>
      <c r="EV47" s="1097"/>
      <c r="EW47" s="1097"/>
      <c r="EX47" s="1097"/>
      <c r="EY47" s="1097"/>
      <c r="EZ47" s="1097"/>
      <c r="FA47" s="1097"/>
      <c r="FB47" s="1097"/>
      <c r="FC47" s="1097"/>
      <c r="FD47" s="1097"/>
      <c r="FE47" s="1097"/>
      <c r="FF47" s="1097"/>
      <c r="FG47" s="1097"/>
      <c r="FH47" s="1097"/>
      <c r="FI47" s="1097"/>
      <c r="FJ47" s="1097"/>
      <c r="FK47" s="1097"/>
      <c r="FL47" s="1097"/>
      <c r="FM47" s="1097"/>
      <c r="FN47" s="1097"/>
      <c r="FO47" s="1097"/>
      <c r="FP47" s="1097"/>
      <c r="FQ47" s="1097"/>
      <c r="FR47" s="1097"/>
      <c r="FS47" s="1097"/>
      <c r="FT47" s="1097"/>
      <c r="FU47" s="1097"/>
      <c r="FV47" s="1097"/>
      <c r="FW47" s="1097"/>
      <c r="FX47" s="1097"/>
      <c r="FY47" s="1097"/>
      <c r="FZ47" s="1097"/>
      <c r="GA47" s="1097"/>
      <c r="GB47" s="1097"/>
      <c r="GC47" s="1097"/>
      <c r="GD47" s="1097"/>
      <c r="GE47" s="1097"/>
      <c r="GF47" s="1097"/>
      <c r="GG47" s="1097"/>
      <c r="GH47" s="1097"/>
      <c r="GI47" s="1097"/>
      <c r="GJ47" s="1097"/>
      <c r="GK47" s="1097"/>
      <c r="GL47" s="1097"/>
      <c r="GM47" s="1097"/>
      <c r="GN47" s="1097"/>
      <c r="GO47" s="1097"/>
      <c r="GP47" s="1097"/>
      <c r="GQ47" s="1097"/>
      <c r="GR47" s="1097"/>
      <c r="GS47" s="1097"/>
      <c r="GT47" s="1097"/>
      <c r="GU47" s="1097"/>
      <c r="GV47" s="1097"/>
      <c r="GW47" s="1097"/>
      <c r="GX47" s="1097"/>
      <c r="GY47" s="1097"/>
      <c r="GZ47" s="1097"/>
      <c r="HA47" s="1097"/>
      <c r="HB47" s="1097"/>
      <c r="HC47" s="1097"/>
      <c r="HD47" s="1097"/>
      <c r="HE47" s="1097"/>
      <c r="HF47" s="1097"/>
      <c r="HG47" s="1097"/>
      <c r="HH47" s="1097"/>
      <c r="HI47" s="1097"/>
      <c r="HJ47" s="1097"/>
      <c r="HK47" s="1097"/>
      <c r="HL47" s="1097"/>
      <c r="HM47" s="1097"/>
      <c r="HN47" s="1097"/>
      <c r="HO47" s="1097"/>
      <c r="HP47" s="1097"/>
      <c r="HQ47" s="1097"/>
      <c r="HR47" s="1097"/>
      <c r="HS47" s="1097"/>
      <c r="HT47" s="1097"/>
      <c r="HU47" s="1097"/>
      <c r="HV47" s="1097"/>
      <c r="HW47" s="1097"/>
      <c r="HX47" s="1097"/>
      <c r="HY47" s="1097"/>
      <c r="HZ47" s="1097"/>
      <c r="IA47" s="1097"/>
      <c r="IB47" s="1097"/>
      <c r="IC47" s="1097"/>
      <c r="ID47" s="1097"/>
      <c r="IE47" s="1097"/>
      <c r="IF47" s="1097"/>
      <c r="IG47" s="1097"/>
      <c r="IH47" s="1097"/>
      <c r="II47" s="1097"/>
      <c r="IJ47" s="1097"/>
      <c r="IK47" s="1097"/>
      <c r="IL47" s="1097"/>
      <c r="IM47" s="1097"/>
      <c r="IN47" s="1097"/>
      <c r="IO47" s="1097"/>
      <c r="IP47" s="1097"/>
      <c r="IQ47" s="1097"/>
      <c r="IR47" s="1097"/>
      <c r="IS47" s="1097"/>
      <c r="IT47" s="1097"/>
      <c r="IU47" s="1097"/>
      <c r="IV47" s="1097"/>
    </row>
    <row r="48" spans="1:256" ht="12" customHeight="1" x14ac:dyDescent="0.25">
      <c r="A48" s="1091" t="s">
        <v>991</v>
      </c>
      <c r="B48" s="1110">
        <v>180</v>
      </c>
      <c r="C48" s="1110">
        <v>0</v>
      </c>
      <c r="D48" s="1094">
        <v>97</v>
      </c>
      <c r="E48" s="1094">
        <v>8</v>
      </c>
      <c r="F48" s="1094">
        <v>6</v>
      </c>
      <c r="G48" s="1094">
        <v>69</v>
      </c>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097"/>
      <c r="BF48" s="1097"/>
      <c r="BG48" s="1097"/>
      <c r="BH48" s="1097"/>
      <c r="BI48" s="1097"/>
      <c r="BJ48" s="1097"/>
      <c r="BK48" s="1097"/>
      <c r="BL48" s="1097"/>
      <c r="BM48" s="1097"/>
      <c r="BN48" s="1097"/>
      <c r="BO48" s="1097"/>
      <c r="BP48" s="1097"/>
      <c r="BQ48" s="1097"/>
      <c r="BR48" s="1097"/>
      <c r="BS48" s="1097"/>
      <c r="BT48" s="1097"/>
      <c r="BU48" s="1097"/>
      <c r="BV48" s="1097"/>
      <c r="BW48" s="1097"/>
      <c r="BX48" s="1097"/>
      <c r="BY48" s="1097"/>
      <c r="BZ48" s="1097"/>
      <c r="CA48" s="1097"/>
      <c r="CB48" s="1097"/>
      <c r="CC48" s="1097"/>
      <c r="CD48" s="1097"/>
      <c r="CE48" s="1097"/>
      <c r="CF48" s="1097"/>
      <c r="CG48" s="1097"/>
      <c r="CH48" s="1097"/>
      <c r="CI48" s="1097"/>
      <c r="CJ48" s="1097"/>
      <c r="CK48" s="1097"/>
      <c r="CL48" s="1097"/>
      <c r="CM48" s="1097"/>
      <c r="CN48" s="1097"/>
      <c r="CO48" s="1097"/>
      <c r="CP48" s="1097"/>
      <c r="CQ48" s="1097"/>
      <c r="CR48" s="1097"/>
      <c r="CS48" s="1097"/>
      <c r="CT48" s="1097"/>
      <c r="CU48" s="1097"/>
      <c r="CV48" s="1097"/>
      <c r="CW48" s="1097"/>
      <c r="CX48" s="1097"/>
      <c r="CY48" s="1097"/>
      <c r="CZ48" s="1097"/>
      <c r="DA48" s="1097"/>
      <c r="DB48" s="1097"/>
      <c r="DC48" s="1097"/>
      <c r="DD48" s="1097"/>
      <c r="DE48" s="1097"/>
      <c r="DF48" s="1097"/>
      <c r="DG48" s="1097"/>
      <c r="DH48" s="1097"/>
      <c r="DI48" s="1097"/>
      <c r="DJ48" s="1097"/>
      <c r="DK48" s="1097"/>
      <c r="DL48" s="1097"/>
      <c r="DM48" s="1097"/>
      <c r="DN48" s="1097"/>
      <c r="DO48" s="1097"/>
      <c r="DP48" s="1097"/>
      <c r="DQ48" s="1097"/>
      <c r="DR48" s="1097"/>
      <c r="DS48" s="1097"/>
      <c r="DT48" s="1097"/>
      <c r="DU48" s="1097"/>
      <c r="DV48" s="1097"/>
      <c r="DW48" s="1097"/>
      <c r="DX48" s="1097"/>
      <c r="DY48" s="1097"/>
      <c r="DZ48" s="1097"/>
      <c r="EA48" s="1097"/>
      <c r="EB48" s="1097"/>
      <c r="EC48" s="1097"/>
      <c r="ED48" s="1097"/>
      <c r="EE48" s="1097"/>
      <c r="EF48" s="1097"/>
      <c r="EG48" s="1097"/>
      <c r="EH48" s="1097"/>
      <c r="EI48" s="1097"/>
      <c r="EJ48" s="1097"/>
      <c r="EK48" s="1097"/>
      <c r="EL48" s="1097"/>
      <c r="EM48" s="1097"/>
      <c r="EN48" s="1097"/>
      <c r="EO48" s="1097"/>
      <c r="EP48" s="1097"/>
      <c r="EQ48" s="1097"/>
      <c r="ER48" s="1097"/>
      <c r="ES48" s="1097"/>
      <c r="ET48" s="1097"/>
      <c r="EU48" s="1097"/>
      <c r="EV48" s="1097"/>
      <c r="EW48" s="1097"/>
      <c r="EX48" s="1097"/>
      <c r="EY48" s="1097"/>
      <c r="EZ48" s="1097"/>
      <c r="FA48" s="1097"/>
      <c r="FB48" s="1097"/>
      <c r="FC48" s="1097"/>
      <c r="FD48" s="1097"/>
      <c r="FE48" s="1097"/>
      <c r="FF48" s="1097"/>
      <c r="FG48" s="1097"/>
      <c r="FH48" s="1097"/>
      <c r="FI48" s="1097"/>
      <c r="FJ48" s="1097"/>
      <c r="FK48" s="1097"/>
      <c r="FL48" s="1097"/>
      <c r="FM48" s="1097"/>
      <c r="FN48" s="1097"/>
      <c r="FO48" s="1097"/>
      <c r="FP48" s="1097"/>
      <c r="FQ48" s="1097"/>
      <c r="FR48" s="1097"/>
      <c r="FS48" s="1097"/>
      <c r="FT48" s="1097"/>
      <c r="FU48" s="1097"/>
      <c r="FV48" s="1097"/>
      <c r="FW48" s="1097"/>
      <c r="FX48" s="1097"/>
      <c r="FY48" s="1097"/>
      <c r="FZ48" s="1097"/>
      <c r="GA48" s="1097"/>
      <c r="GB48" s="1097"/>
      <c r="GC48" s="1097"/>
      <c r="GD48" s="1097"/>
      <c r="GE48" s="1097"/>
      <c r="GF48" s="1097"/>
      <c r="GG48" s="1097"/>
      <c r="GH48" s="1097"/>
      <c r="GI48" s="1097"/>
      <c r="GJ48" s="1097"/>
      <c r="GK48" s="1097"/>
      <c r="GL48" s="1097"/>
      <c r="GM48" s="1097"/>
      <c r="GN48" s="1097"/>
      <c r="GO48" s="1097"/>
      <c r="GP48" s="1097"/>
      <c r="GQ48" s="1097"/>
      <c r="GR48" s="1097"/>
      <c r="GS48" s="1097"/>
      <c r="GT48" s="1097"/>
      <c r="GU48" s="1097"/>
      <c r="GV48" s="1097"/>
      <c r="GW48" s="1097"/>
      <c r="GX48" s="1097"/>
      <c r="GY48" s="1097"/>
      <c r="GZ48" s="1097"/>
      <c r="HA48" s="1097"/>
      <c r="HB48" s="1097"/>
      <c r="HC48" s="1097"/>
      <c r="HD48" s="1097"/>
      <c r="HE48" s="1097"/>
      <c r="HF48" s="1097"/>
      <c r="HG48" s="1097"/>
      <c r="HH48" s="1097"/>
      <c r="HI48" s="1097"/>
      <c r="HJ48" s="1097"/>
      <c r="HK48" s="1097"/>
      <c r="HL48" s="1097"/>
      <c r="HM48" s="1097"/>
      <c r="HN48" s="1097"/>
      <c r="HO48" s="1097"/>
      <c r="HP48" s="1097"/>
      <c r="HQ48" s="1097"/>
      <c r="HR48" s="1097"/>
      <c r="HS48" s="1097"/>
      <c r="HT48" s="1097"/>
      <c r="HU48" s="1097"/>
      <c r="HV48" s="1097"/>
      <c r="HW48" s="1097"/>
      <c r="HX48" s="1097"/>
      <c r="HY48" s="1097"/>
      <c r="HZ48" s="1097"/>
      <c r="IA48" s="1097"/>
      <c r="IB48" s="1097"/>
      <c r="IC48" s="1097"/>
      <c r="ID48" s="1097"/>
      <c r="IE48" s="1097"/>
      <c r="IF48" s="1097"/>
      <c r="IG48" s="1097"/>
      <c r="IH48" s="1097"/>
      <c r="II48" s="1097"/>
      <c r="IJ48" s="1097"/>
      <c r="IK48" s="1097"/>
      <c r="IL48" s="1097"/>
      <c r="IM48" s="1097"/>
      <c r="IN48" s="1097"/>
      <c r="IO48" s="1097"/>
      <c r="IP48" s="1097"/>
      <c r="IQ48" s="1097"/>
      <c r="IR48" s="1097"/>
      <c r="IS48" s="1097"/>
      <c r="IT48" s="1097"/>
      <c r="IU48" s="1097"/>
      <c r="IV48" s="1097"/>
    </row>
    <row r="49" spans="1:256" ht="9" customHeight="1" thickBot="1" x14ac:dyDescent="0.3">
      <c r="A49" s="1095"/>
      <c r="B49" s="1096"/>
      <c r="C49" s="1096"/>
      <c r="D49" s="1096"/>
      <c r="E49" s="1096"/>
      <c r="F49" s="1096"/>
      <c r="G49" s="1096"/>
    </row>
    <row r="50" spans="1:256" s="1086" customFormat="1" ht="13" customHeight="1" thickTop="1" x14ac:dyDescent="0.25">
      <c r="A50" s="2708" t="s">
        <v>992</v>
      </c>
      <c r="B50" s="2708"/>
      <c r="C50" s="2708"/>
      <c r="D50" s="2708"/>
      <c r="E50" s="2708"/>
    </row>
    <row r="51" spans="1:256" ht="13" customHeight="1" x14ac:dyDescent="0.25">
      <c r="A51" s="2699" t="s">
        <v>993</v>
      </c>
      <c r="B51" s="2699"/>
      <c r="C51" s="2699"/>
      <c r="D51" s="2699"/>
      <c r="E51" s="2699"/>
    </row>
    <row r="52" spans="1:256" s="1097" customFormat="1" ht="13" customHeight="1" x14ac:dyDescent="0.25">
      <c r="A52" s="2699" t="s">
        <v>994</v>
      </c>
      <c r="B52" s="2699"/>
      <c r="C52" s="2699"/>
      <c r="D52" s="2699"/>
      <c r="E52" s="2699"/>
    </row>
    <row r="53" spans="1:256" s="1097" customFormat="1" ht="5.25" customHeight="1" x14ac:dyDescent="0.25">
      <c r="A53" s="1066"/>
      <c r="B53" s="1065"/>
      <c r="C53" s="1065"/>
      <c r="D53" s="1065"/>
      <c r="E53" s="1065"/>
      <c r="F53" s="1065"/>
      <c r="G53" s="1065"/>
      <c r="H53" s="1065"/>
      <c r="I53" s="1065"/>
      <c r="J53" s="1065"/>
      <c r="K53" s="1065"/>
      <c r="L53" s="1065"/>
      <c r="M53" s="1065"/>
      <c r="N53" s="1065"/>
      <c r="O53" s="1065"/>
      <c r="P53" s="1065"/>
      <c r="Q53" s="1065"/>
      <c r="R53" s="1065"/>
      <c r="S53" s="1065"/>
      <c r="T53" s="1065"/>
      <c r="U53" s="1065"/>
      <c r="V53" s="1065"/>
      <c r="W53" s="1065"/>
      <c r="X53" s="1065"/>
      <c r="Y53" s="1065"/>
      <c r="Z53" s="1065"/>
      <c r="AA53" s="1065"/>
      <c r="AB53" s="1065"/>
      <c r="AC53" s="1065"/>
      <c r="AD53" s="1065"/>
      <c r="AE53" s="1065"/>
      <c r="AF53" s="1065"/>
      <c r="AG53" s="1065"/>
      <c r="AH53" s="1065"/>
      <c r="AI53" s="1065"/>
      <c r="AJ53" s="1065"/>
      <c r="AK53" s="1065"/>
      <c r="AL53" s="1065"/>
      <c r="AM53" s="1065"/>
      <c r="AN53" s="1065"/>
      <c r="AO53" s="1065"/>
      <c r="AP53" s="1065"/>
      <c r="AQ53" s="1065"/>
      <c r="AR53" s="1065"/>
      <c r="AS53" s="1065"/>
      <c r="AT53" s="1065"/>
      <c r="AU53" s="1065"/>
      <c r="AV53" s="1065"/>
      <c r="AW53" s="1065"/>
      <c r="AX53" s="1065"/>
      <c r="AY53" s="1065"/>
      <c r="AZ53" s="1065"/>
      <c r="BA53" s="1065"/>
      <c r="BB53" s="1065"/>
      <c r="BC53" s="1065"/>
      <c r="BD53" s="1065"/>
      <c r="BE53" s="1065"/>
      <c r="BF53" s="1065"/>
      <c r="BG53" s="1065"/>
      <c r="BH53" s="1065"/>
      <c r="BI53" s="1065"/>
      <c r="BJ53" s="1065"/>
      <c r="BK53" s="1065"/>
      <c r="BL53" s="1065"/>
      <c r="BM53" s="1065"/>
      <c r="BN53" s="1065"/>
      <c r="BO53" s="1065"/>
      <c r="BP53" s="1065"/>
      <c r="BQ53" s="1065"/>
      <c r="BR53" s="1065"/>
      <c r="BS53" s="1065"/>
      <c r="BT53" s="1065"/>
      <c r="BU53" s="1065"/>
      <c r="BV53" s="1065"/>
      <c r="BW53" s="1065"/>
      <c r="BX53" s="1065"/>
      <c r="BY53" s="1065"/>
      <c r="BZ53" s="1065"/>
      <c r="CA53" s="1065"/>
      <c r="CB53" s="1065"/>
      <c r="CC53" s="1065"/>
      <c r="CD53" s="1065"/>
      <c r="CE53" s="1065"/>
      <c r="CF53" s="1065"/>
      <c r="CG53" s="1065"/>
      <c r="CH53" s="1065"/>
      <c r="CI53" s="1065"/>
      <c r="CJ53" s="1065"/>
      <c r="CK53" s="1065"/>
      <c r="CL53" s="1065"/>
      <c r="CM53" s="1065"/>
      <c r="CN53" s="1065"/>
      <c r="CO53" s="1065"/>
      <c r="CP53" s="1065"/>
      <c r="CQ53" s="1065"/>
      <c r="CR53" s="1065"/>
      <c r="CS53" s="1065"/>
      <c r="CT53" s="1065"/>
      <c r="CU53" s="1065"/>
      <c r="CV53" s="1065"/>
      <c r="CW53" s="1065"/>
      <c r="CX53" s="1065"/>
      <c r="CY53" s="1065"/>
      <c r="CZ53" s="1065"/>
      <c r="DA53" s="1065"/>
      <c r="DB53" s="1065"/>
      <c r="DC53" s="1065"/>
      <c r="DD53" s="1065"/>
      <c r="DE53" s="1065"/>
      <c r="DF53" s="1065"/>
      <c r="DG53" s="1065"/>
      <c r="DH53" s="1065"/>
      <c r="DI53" s="1065"/>
      <c r="DJ53" s="1065"/>
      <c r="DK53" s="1065"/>
      <c r="DL53" s="1065"/>
      <c r="DM53" s="1065"/>
      <c r="DN53" s="1065"/>
      <c r="DO53" s="1065"/>
      <c r="DP53" s="1065"/>
      <c r="DQ53" s="1065"/>
      <c r="DR53" s="1065"/>
      <c r="DS53" s="1065"/>
      <c r="DT53" s="1065"/>
      <c r="DU53" s="1065"/>
      <c r="DV53" s="1065"/>
      <c r="DW53" s="1065"/>
      <c r="DX53" s="1065"/>
      <c r="DY53" s="1065"/>
      <c r="DZ53" s="1065"/>
      <c r="EA53" s="1065"/>
      <c r="EB53" s="1065"/>
      <c r="EC53" s="1065"/>
      <c r="ED53" s="1065"/>
      <c r="EE53" s="1065"/>
      <c r="EF53" s="1065"/>
      <c r="EG53" s="1065"/>
      <c r="EH53" s="1065"/>
      <c r="EI53" s="1065"/>
      <c r="EJ53" s="1065"/>
      <c r="EK53" s="1065"/>
      <c r="EL53" s="1065"/>
      <c r="EM53" s="1065"/>
      <c r="EN53" s="1065"/>
      <c r="EO53" s="1065"/>
      <c r="EP53" s="1065"/>
      <c r="EQ53" s="1065"/>
      <c r="ER53" s="1065"/>
      <c r="ES53" s="1065"/>
      <c r="ET53" s="1065"/>
      <c r="EU53" s="1065"/>
      <c r="EV53" s="1065"/>
      <c r="EW53" s="1065"/>
      <c r="EX53" s="1065"/>
      <c r="EY53" s="1065"/>
      <c r="EZ53" s="1065"/>
      <c r="FA53" s="1065"/>
      <c r="FB53" s="1065"/>
      <c r="FC53" s="1065"/>
      <c r="FD53" s="1065"/>
      <c r="FE53" s="1065"/>
      <c r="FF53" s="1065"/>
      <c r="FG53" s="1065"/>
      <c r="FH53" s="1065"/>
      <c r="FI53" s="1065"/>
      <c r="FJ53" s="1065"/>
      <c r="FK53" s="1065"/>
      <c r="FL53" s="1065"/>
      <c r="FM53" s="1065"/>
      <c r="FN53" s="1065"/>
      <c r="FO53" s="1065"/>
      <c r="FP53" s="1065"/>
      <c r="FQ53" s="1065"/>
      <c r="FR53" s="1065"/>
      <c r="FS53" s="1065"/>
      <c r="FT53" s="1065"/>
      <c r="FU53" s="1065"/>
      <c r="FV53" s="1065"/>
      <c r="FW53" s="1065"/>
      <c r="FX53" s="1065"/>
      <c r="FY53" s="1065"/>
      <c r="FZ53" s="1065"/>
      <c r="GA53" s="1065"/>
      <c r="GB53" s="1065"/>
      <c r="GC53" s="1065"/>
      <c r="GD53" s="1065"/>
      <c r="GE53" s="1065"/>
      <c r="GF53" s="1065"/>
      <c r="GG53" s="1065"/>
      <c r="GH53" s="1065"/>
      <c r="GI53" s="1065"/>
      <c r="GJ53" s="1065"/>
      <c r="GK53" s="1065"/>
      <c r="GL53" s="1065"/>
      <c r="GM53" s="1065"/>
      <c r="GN53" s="1065"/>
      <c r="GO53" s="1065"/>
      <c r="GP53" s="1065"/>
      <c r="GQ53" s="1065"/>
      <c r="GR53" s="1065"/>
      <c r="GS53" s="1065"/>
      <c r="GT53" s="1065"/>
      <c r="GU53" s="1065"/>
      <c r="GV53" s="1065"/>
      <c r="GW53" s="1065"/>
      <c r="GX53" s="1065"/>
      <c r="GY53" s="1065"/>
      <c r="GZ53" s="1065"/>
      <c r="HA53" s="1065"/>
      <c r="HB53" s="1065"/>
      <c r="HC53" s="1065"/>
      <c r="HD53" s="1065"/>
      <c r="HE53" s="1065"/>
      <c r="HF53" s="1065"/>
      <c r="HG53" s="1065"/>
      <c r="HH53" s="1065"/>
      <c r="HI53" s="1065"/>
      <c r="HJ53" s="1065"/>
      <c r="HK53" s="1065"/>
      <c r="HL53" s="1065"/>
      <c r="HM53" s="1065"/>
      <c r="HN53" s="1065"/>
      <c r="HO53" s="1065"/>
      <c r="HP53" s="1065"/>
      <c r="HQ53" s="1065"/>
      <c r="HR53" s="1065"/>
      <c r="HS53" s="1065"/>
      <c r="HT53" s="1065"/>
      <c r="HU53" s="1065"/>
      <c r="HV53" s="1065"/>
      <c r="HW53" s="1065"/>
      <c r="HX53" s="1065"/>
      <c r="HY53" s="1065"/>
      <c r="HZ53" s="1065"/>
      <c r="IA53" s="1065"/>
      <c r="IB53" s="1065"/>
      <c r="IC53" s="1065"/>
      <c r="ID53" s="1065"/>
      <c r="IE53" s="1065"/>
      <c r="IF53" s="1065"/>
      <c r="IG53" s="1065"/>
      <c r="IH53" s="1065"/>
      <c r="II53" s="1065"/>
      <c r="IJ53" s="1065"/>
      <c r="IK53" s="1065"/>
      <c r="IL53" s="1065"/>
      <c r="IM53" s="1065"/>
      <c r="IN53" s="1065"/>
      <c r="IO53" s="1065"/>
      <c r="IP53" s="1065"/>
      <c r="IQ53" s="1065"/>
      <c r="IR53" s="1065"/>
      <c r="IS53" s="1065"/>
      <c r="IT53" s="1065"/>
      <c r="IU53" s="1065"/>
      <c r="IV53" s="1065"/>
    </row>
    <row r="54" spans="1:256" s="828" customFormat="1" ht="12" customHeight="1" x14ac:dyDescent="0.25">
      <c r="A54" s="640" t="s">
        <v>76</v>
      </c>
      <c r="B54" s="971"/>
      <c r="C54" s="972"/>
      <c r="D54" s="971"/>
      <c r="E54" s="971"/>
      <c r="F54" s="971"/>
      <c r="G54" s="971"/>
      <c r="H54" s="971"/>
      <c r="I54" s="971"/>
      <c r="J54" s="971"/>
      <c r="K54" s="973"/>
      <c r="L54" s="973"/>
    </row>
    <row r="55" spans="1:256" s="1000" customFormat="1" ht="10.5" customHeight="1" x14ac:dyDescent="0.25">
      <c r="A55" s="982" t="s">
        <v>995</v>
      </c>
      <c r="B55" s="971"/>
      <c r="C55" s="972"/>
      <c r="D55" s="971"/>
      <c r="E55" s="971"/>
      <c r="F55" s="971"/>
      <c r="G55" s="971"/>
      <c r="H55" s="971"/>
      <c r="I55" s="971"/>
      <c r="J55" s="971"/>
      <c r="K55" s="973"/>
      <c r="L55" s="973"/>
    </row>
  </sheetData>
  <mergeCells count="12">
    <mergeCell ref="A50:E50"/>
    <mergeCell ref="A51:E51"/>
    <mergeCell ref="A52:E52"/>
    <mergeCell ref="A2:G2"/>
    <mergeCell ref="A3:G3"/>
    <mergeCell ref="A5:A8"/>
    <mergeCell ref="B5:G5"/>
    <mergeCell ref="C6:C8"/>
    <mergeCell ref="D6:D8"/>
    <mergeCell ref="E6:E8"/>
    <mergeCell ref="F6:F8"/>
    <mergeCell ref="G6:G8"/>
  </mergeCells>
  <hyperlinks>
    <hyperlink ref="A55" r:id="rId1" xr:uid="{973B826A-4D4A-41EF-8865-C106C53128DC}"/>
    <hyperlink ref="A1" location="Índice!A1" display="Voltar ao índice" xr:uid="{3B837214-3339-4938-B18D-C2EE1E489E06}"/>
  </hyperlinks>
  <printOptions horizontalCentered="1" gridLinesSet="0"/>
  <pageMargins left="0.78740157480314965" right="0.2" top="1.1811023622047243" bottom="0.78740157480314965" header="0" footer="0"/>
  <pageSetup paperSize="9" orientation="portrait" verticalDpi="300" r:id="rId2"/>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D31A5-DCD2-4150-83B5-8D3EACABDA5D}">
  <sheetPr syncVertical="1" syncRef="A1" transitionEvaluation="1"/>
  <dimension ref="A1:IV503"/>
  <sheetViews>
    <sheetView showGridLines="0" workbookViewId="0"/>
  </sheetViews>
  <sheetFormatPr defaultColWidth="9.7265625" defaultRowHeight="10.5" x14ac:dyDescent="0.25"/>
  <cols>
    <col min="1" max="1" width="32.26953125" style="1065" customWidth="1"/>
    <col min="2" max="3" width="11" style="1065" customWidth="1"/>
    <col min="4" max="4" width="11.7265625" style="1065" customWidth="1"/>
    <col min="5" max="5" width="10.7265625" style="1065" customWidth="1"/>
    <col min="6" max="6" width="10.54296875" style="1065" customWidth="1"/>
    <col min="7" max="7" width="9.7265625" style="1065" hidden="1" customWidth="1"/>
    <col min="8" max="16384" width="9.7265625" style="1065"/>
  </cols>
  <sheetData>
    <row r="1" spans="1:13" ht="13" x14ac:dyDescent="0.3">
      <c r="A1" s="407" t="s">
        <v>371</v>
      </c>
    </row>
    <row r="2" spans="1:13" ht="12.75" customHeight="1" x14ac:dyDescent="0.25">
      <c r="A2" s="2700" t="s">
        <v>1037</v>
      </c>
      <c r="B2" s="2700"/>
      <c r="C2" s="2700"/>
      <c r="D2" s="2700"/>
      <c r="E2" s="2700"/>
      <c r="F2" s="2700"/>
    </row>
    <row r="3" spans="1:13" ht="21.75" customHeight="1" x14ac:dyDescent="0.25">
      <c r="A3" s="2701" t="s">
        <v>1038</v>
      </c>
      <c r="B3" s="2701"/>
      <c r="C3" s="2701"/>
      <c r="D3" s="2701"/>
      <c r="E3" s="2701"/>
      <c r="F3" s="2701"/>
    </row>
    <row r="4" spans="1:13" ht="13" customHeight="1" x14ac:dyDescent="0.25">
      <c r="A4" s="1066"/>
      <c r="F4" s="953" t="s">
        <v>510</v>
      </c>
    </row>
    <row r="5" spans="1:13" ht="22.5" customHeight="1" x14ac:dyDescent="0.25">
      <c r="A5" s="2702" t="s">
        <v>958</v>
      </c>
      <c r="B5" s="2705" t="s">
        <v>1039</v>
      </c>
      <c r="C5" s="2706"/>
      <c r="D5" s="2706"/>
      <c r="E5" s="2706"/>
      <c r="F5" s="2707"/>
    </row>
    <row r="6" spans="1:13" ht="12" customHeight="1" x14ac:dyDescent="0.25">
      <c r="A6" s="2703"/>
      <c r="B6" s="1071"/>
      <c r="C6" s="1122"/>
      <c r="D6" s="2702" t="s">
        <v>1040</v>
      </c>
      <c r="E6" s="2702" t="s">
        <v>1041</v>
      </c>
      <c r="F6" s="2702" t="s">
        <v>1042</v>
      </c>
    </row>
    <row r="7" spans="1:13" ht="12" customHeight="1" x14ac:dyDescent="0.25">
      <c r="A7" s="2703"/>
      <c r="B7" s="1073" t="s">
        <v>0</v>
      </c>
      <c r="C7" s="1073" t="s">
        <v>1043</v>
      </c>
      <c r="D7" s="2710"/>
      <c r="E7" s="2710"/>
      <c r="F7" s="2710"/>
      <c r="H7" s="1067"/>
      <c r="I7" s="1067"/>
    </row>
    <row r="8" spans="1:13" ht="12" customHeight="1" x14ac:dyDescent="0.25">
      <c r="A8" s="2703"/>
      <c r="B8" s="1073"/>
      <c r="C8" s="1123"/>
      <c r="D8" s="2710"/>
      <c r="E8" s="2710"/>
      <c r="F8" s="2710"/>
    </row>
    <row r="9" spans="1:13" ht="7.5" customHeight="1" x14ac:dyDescent="0.25">
      <c r="A9" s="1077"/>
      <c r="B9" s="1078"/>
      <c r="C9" s="1082"/>
      <c r="D9" s="1079"/>
    </row>
    <row r="10" spans="1:13" ht="11.25" customHeight="1" x14ac:dyDescent="0.25">
      <c r="A10" s="1077">
        <v>2022</v>
      </c>
      <c r="B10" s="1078"/>
      <c r="C10" s="1082"/>
      <c r="D10" s="1079"/>
    </row>
    <row r="11" spans="1:13" ht="12" customHeight="1" x14ac:dyDescent="0.25">
      <c r="A11" s="1080" t="s">
        <v>151</v>
      </c>
      <c r="B11" s="1098">
        <v>4714</v>
      </c>
      <c r="C11" s="1098">
        <v>1518</v>
      </c>
      <c r="D11" s="1098">
        <v>1080</v>
      </c>
      <c r="E11" s="1098">
        <v>107</v>
      </c>
      <c r="F11" s="1098">
        <v>2009</v>
      </c>
      <c r="G11" s="1098">
        <f t="shared" ref="G11" si="0">G13+G46+G48</f>
        <v>0</v>
      </c>
      <c r="H11" s="1124"/>
      <c r="I11" s="1124"/>
      <c r="J11" s="1124"/>
      <c r="K11" s="1124"/>
    </row>
    <row r="12" spans="1:13" ht="7.5" customHeight="1" x14ac:dyDescent="0.25">
      <c r="A12" s="1077"/>
      <c r="B12" s="1078"/>
      <c r="C12" s="1078"/>
      <c r="D12" s="1078"/>
      <c r="E12" s="1078"/>
      <c r="F12" s="1078"/>
    </row>
    <row r="13" spans="1:13" ht="12" customHeight="1" x14ac:dyDescent="0.25">
      <c r="A13" s="1083" t="s">
        <v>963</v>
      </c>
      <c r="B13" s="1107">
        <v>4204</v>
      </c>
      <c r="C13" s="1107">
        <v>1360</v>
      </c>
      <c r="D13" s="1107">
        <v>749</v>
      </c>
      <c r="E13" s="1107">
        <v>94</v>
      </c>
      <c r="F13" s="1107">
        <v>2001</v>
      </c>
      <c r="G13" s="1112"/>
    </row>
    <row r="14" spans="1:13" ht="7.5" customHeight="1" x14ac:dyDescent="0.25">
      <c r="A14" s="249"/>
      <c r="B14" s="1113"/>
      <c r="C14" s="1112"/>
      <c r="D14" s="1112"/>
      <c r="E14" s="1112"/>
      <c r="F14" s="1112"/>
      <c r="G14" s="1113"/>
    </row>
    <row r="15" spans="1:13" s="1086" customFormat="1" ht="12" customHeight="1" x14ac:dyDescent="0.25">
      <c r="A15" s="1083" t="s">
        <v>964</v>
      </c>
      <c r="B15" s="1107">
        <v>1419</v>
      </c>
      <c r="C15" s="1107">
        <v>413</v>
      </c>
      <c r="D15" s="1107">
        <v>202</v>
      </c>
      <c r="E15" s="1107">
        <v>34</v>
      </c>
      <c r="F15" s="1107">
        <v>770</v>
      </c>
      <c r="G15" s="1107"/>
      <c r="H15" s="1065"/>
      <c r="I15" s="1065"/>
      <c r="J15" s="1065"/>
      <c r="K15" s="1065"/>
      <c r="L15" s="1065"/>
      <c r="M15" s="1065"/>
    </row>
    <row r="16" spans="1:13" s="1086" customFormat="1" ht="13" customHeight="1" x14ac:dyDescent="0.25">
      <c r="A16" s="249" t="s">
        <v>965</v>
      </c>
      <c r="B16" s="1107">
        <v>205</v>
      </c>
      <c r="C16" s="1115">
        <v>50</v>
      </c>
      <c r="D16" s="1115">
        <v>21</v>
      </c>
      <c r="E16" s="1115">
        <v>4</v>
      </c>
      <c r="F16" s="1115">
        <v>130</v>
      </c>
      <c r="G16" s="1107"/>
      <c r="H16" s="1065"/>
      <c r="I16" s="1065"/>
      <c r="J16" s="1065"/>
      <c r="K16" s="1065"/>
      <c r="L16" s="1065"/>
      <c r="M16" s="1065"/>
    </row>
    <row r="17" spans="1:13" s="1086" customFormat="1" ht="13" customHeight="1" x14ac:dyDescent="0.25">
      <c r="A17" s="249" t="s">
        <v>966</v>
      </c>
      <c r="B17" s="1107">
        <v>133</v>
      </c>
      <c r="C17" s="1115">
        <v>38</v>
      </c>
      <c r="D17" s="1115">
        <v>27</v>
      </c>
      <c r="E17" s="1115">
        <v>1</v>
      </c>
      <c r="F17" s="1115">
        <v>67</v>
      </c>
      <c r="G17" s="1107"/>
      <c r="H17" s="1065"/>
      <c r="I17" s="1065"/>
      <c r="J17" s="1065"/>
      <c r="K17" s="1065"/>
      <c r="L17" s="1065"/>
      <c r="M17" s="1065"/>
    </row>
    <row r="18" spans="1:13" s="1086" customFormat="1" ht="13" customHeight="1" x14ac:dyDescent="0.25">
      <c r="A18" s="249" t="s">
        <v>967</v>
      </c>
      <c r="B18" s="1107">
        <v>126</v>
      </c>
      <c r="C18" s="1115">
        <v>41</v>
      </c>
      <c r="D18" s="1115">
        <v>26</v>
      </c>
      <c r="E18" s="1115">
        <v>2</v>
      </c>
      <c r="F18" s="1115">
        <v>57</v>
      </c>
      <c r="G18" s="1107"/>
      <c r="H18" s="1065"/>
      <c r="I18" s="1065"/>
      <c r="J18" s="1065"/>
      <c r="K18" s="1065"/>
      <c r="L18" s="1065"/>
      <c r="M18" s="1065"/>
    </row>
    <row r="19" spans="1:13" s="1086" customFormat="1" ht="13" customHeight="1" x14ac:dyDescent="0.25">
      <c r="A19" s="249" t="s">
        <v>968</v>
      </c>
      <c r="B19" s="1107">
        <v>299</v>
      </c>
      <c r="C19" s="1115">
        <v>83</v>
      </c>
      <c r="D19" s="1115">
        <v>48</v>
      </c>
      <c r="E19" s="1115">
        <v>17</v>
      </c>
      <c r="F19" s="1115">
        <v>151</v>
      </c>
      <c r="G19" s="1107"/>
      <c r="H19" s="1065"/>
      <c r="I19" s="1065"/>
      <c r="J19" s="1065"/>
      <c r="K19" s="1065"/>
      <c r="L19" s="1065"/>
      <c r="M19" s="1065"/>
    </row>
    <row r="20" spans="1:13" s="1086" customFormat="1" ht="13" customHeight="1" x14ac:dyDescent="0.25">
      <c r="A20" s="249" t="s">
        <v>1004</v>
      </c>
      <c r="B20" s="1107">
        <v>84</v>
      </c>
      <c r="C20" s="1115">
        <v>17</v>
      </c>
      <c r="D20" s="1115">
        <v>9</v>
      </c>
      <c r="E20" s="1116">
        <v>0</v>
      </c>
      <c r="F20" s="1115">
        <v>58</v>
      </c>
      <c r="G20" s="1107"/>
      <c r="H20" s="1065"/>
      <c r="I20" s="1065"/>
      <c r="J20" s="1065"/>
      <c r="K20" s="1065"/>
      <c r="L20" s="1065"/>
      <c r="M20" s="1065"/>
    </row>
    <row r="21" spans="1:13" s="1086" customFormat="1" ht="13" customHeight="1" x14ac:dyDescent="0.25">
      <c r="A21" s="249" t="s">
        <v>970</v>
      </c>
      <c r="B21" s="1107">
        <v>145</v>
      </c>
      <c r="C21" s="1115">
        <v>42</v>
      </c>
      <c r="D21" s="1115">
        <v>25</v>
      </c>
      <c r="E21" s="1115">
        <v>3</v>
      </c>
      <c r="F21" s="1115">
        <v>75</v>
      </c>
      <c r="G21" s="1107"/>
      <c r="H21" s="1065"/>
      <c r="I21" s="1065"/>
      <c r="J21" s="1065"/>
      <c r="K21" s="1065"/>
      <c r="L21" s="1065"/>
      <c r="M21" s="1065"/>
    </row>
    <row r="22" spans="1:13" s="1086" customFormat="1" ht="13" customHeight="1" x14ac:dyDescent="0.25">
      <c r="A22" s="249" t="s">
        <v>971</v>
      </c>
      <c r="B22" s="1107">
        <v>318</v>
      </c>
      <c r="C22" s="1115">
        <v>88</v>
      </c>
      <c r="D22" s="1115">
        <v>36</v>
      </c>
      <c r="E22" s="1115">
        <v>5</v>
      </c>
      <c r="F22" s="1115">
        <v>189</v>
      </c>
      <c r="G22" s="1107"/>
      <c r="H22" s="1065"/>
      <c r="I22" s="1065"/>
      <c r="J22" s="1065"/>
      <c r="K22" s="1065"/>
      <c r="L22" s="1065"/>
      <c r="M22" s="1065"/>
    </row>
    <row r="23" spans="1:13" s="1086" customFormat="1" ht="13" customHeight="1" x14ac:dyDescent="0.25">
      <c r="A23" s="249" t="s">
        <v>972</v>
      </c>
      <c r="B23" s="1107">
        <v>109</v>
      </c>
      <c r="C23" s="1115">
        <v>54</v>
      </c>
      <c r="D23" s="1115">
        <v>10</v>
      </c>
      <c r="E23" s="1115">
        <v>2</v>
      </c>
      <c r="F23" s="1115">
        <v>43</v>
      </c>
      <c r="G23" s="1107"/>
      <c r="H23" s="1065"/>
      <c r="I23" s="1065"/>
      <c r="J23" s="1065"/>
      <c r="K23" s="1065"/>
      <c r="L23" s="1065"/>
      <c r="M23" s="1065"/>
    </row>
    <row r="24" spans="1:13" s="1086" customFormat="1" ht="7.5" customHeight="1" x14ac:dyDescent="0.25">
      <c r="A24" s="1083"/>
      <c r="B24" s="1107"/>
      <c r="C24" s="1115"/>
      <c r="D24" s="1115"/>
      <c r="E24" s="1115"/>
      <c r="F24" s="1115"/>
      <c r="G24" s="1107"/>
      <c r="H24" s="1065"/>
      <c r="I24" s="1065"/>
      <c r="J24" s="1065"/>
    </row>
    <row r="25" spans="1:13" s="1086" customFormat="1" ht="12" customHeight="1" x14ac:dyDescent="0.25">
      <c r="A25" s="1083" t="s">
        <v>973</v>
      </c>
      <c r="B25" s="1092">
        <v>1162</v>
      </c>
      <c r="C25" s="1092">
        <v>396</v>
      </c>
      <c r="D25" s="1092">
        <v>196</v>
      </c>
      <c r="E25" s="1092">
        <v>17</v>
      </c>
      <c r="F25" s="1092">
        <v>553</v>
      </c>
      <c r="G25" s="1107"/>
      <c r="H25" s="1065"/>
      <c r="I25" s="1065"/>
      <c r="J25" s="1065"/>
      <c r="K25" s="1065"/>
      <c r="L25" s="1065"/>
      <c r="M25" s="1065"/>
    </row>
    <row r="26" spans="1:13" s="1086" customFormat="1" ht="13" customHeight="1" x14ac:dyDescent="0.25">
      <c r="A26" s="249" t="s">
        <v>974</v>
      </c>
      <c r="B26" s="1094">
        <v>153</v>
      </c>
      <c r="C26" s="1102">
        <v>60</v>
      </c>
      <c r="D26" s="1102">
        <v>42</v>
      </c>
      <c r="E26" s="1102">
        <v>2</v>
      </c>
      <c r="F26" s="1102">
        <v>49</v>
      </c>
      <c r="G26" s="1107"/>
      <c r="H26" s="1065"/>
      <c r="I26" s="1065"/>
      <c r="J26" s="1065"/>
      <c r="K26" s="1065"/>
      <c r="L26" s="1065"/>
      <c r="M26" s="1065"/>
    </row>
    <row r="27" spans="1:13" s="1086" customFormat="1" ht="13" customHeight="1" x14ac:dyDescent="0.25">
      <c r="A27" s="249" t="s">
        <v>975</v>
      </c>
      <c r="B27" s="1094">
        <v>75</v>
      </c>
      <c r="C27" s="1102">
        <v>22</v>
      </c>
      <c r="D27" s="1102">
        <v>21</v>
      </c>
      <c r="E27" s="1102">
        <v>1</v>
      </c>
      <c r="F27" s="1102">
        <v>31</v>
      </c>
      <c r="G27" s="1107"/>
      <c r="H27" s="1065"/>
      <c r="I27" s="1065"/>
      <c r="J27" s="1065"/>
      <c r="K27" s="1065"/>
      <c r="L27" s="1065"/>
      <c r="M27" s="1065"/>
    </row>
    <row r="28" spans="1:13" s="1086" customFormat="1" ht="13" customHeight="1" x14ac:dyDescent="0.25">
      <c r="A28" s="249" t="s">
        <v>976</v>
      </c>
      <c r="B28" s="1094">
        <v>239</v>
      </c>
      <c r="C28" s="1102">
        <v>79</v>
      </c>
      <c r="D28" s="1102">
        <v>42</v>
      </c>
      <c r="E28" s="1102">
        <v>3</v>
      </c>
      <c r="F28" s="1102">
        <v>115</v>
      </c>
      <c r="G28" s="1107"/>
      <c r="H28" s="1065"/>
      <c r="I28" s="1065"/>
      <c r="J28" s="1065"/>
      <c r="K28" s="1065"/>
      <c r="L28" s="1065"/>
      <c r="M28" s="1065"/>
    </row>
    <row r="29" spans="1:13" s="1086" customFormat="1" ht="13" customHeight="1" x14ac:dyDescent="0.25">
      <c r="A29" s="249" t="s">
        <v>977</v>
      </c>
      <c r="B29" s="1094">
        <v>76</v>
      </c>
      <c r="C29" s="1102">
        <v>27</v>
      </c>
      <c r="D29" s="1102">
        <v>15</v>
      </c>
      <c r="E29" s="1116">
        <v>0</v>
      </c>
      <c r="F29" s="1102">
        <v>34</v>
      </c>
      <c r="G29" s="1107"/>
      <c r="H29" s="1065"/>
      <c r="I29" s="1065"/>
      <c r="J29" s="1065"/>
      <c r="K29" s="1065"/>
      <c r="L29" s="1065"/>
      <c r="M29" s="1065"/>
    </row>
    <row r="30" spans="1:13" s="1086" customFormat="1" ht="13" customHeight="1" x14ac:dyDescent="0.25">
      <c r="A30" s="249" t="s">
        <v>978</v>
      </c>
      <c r="B30" s="1094">
        <v>190</v>
      </c>
      <c r="C30" s="1102">
        <v>53</v>
      </c>
      <c r="D30" s="1102">
        <v>30</v>
      </c>
      <c r="E30" s="1102">
        <v>5</v>
      </c>
      <c r="F30" s="1102">
        <v>102</v>
      </c>
      <c r="G30" s="1107"/>
      <c r="H30" s="1065"/>
      <c r="I30" s="1065"/>
      <c r="J30" s="1065"/>
      <c r="K30" s="1065"/>
      <c r="L30" s="1065"/>
      <c r="M30" s="1065"/>
    </row>
    <row r="31" spans="1:13" s="1086" customFormat="1" ht="13" customHeight="1" x14ac:dyDescent="0.25">
      <c r="A31" s="249" t="s">
        <v>979</v>
      </c>
      <c r="B31" s="1094">
        <v>49</v>
      </c>
      <c r="C31" s="1102">
        <v>23</v>
      </c>
      <c r="D31" s="1102">
        <v>7</v>
      </c>
      <c r="E31" s="1102">
        <v>1</v>
      </c>
      <c r="F31" s="1102">
        <v>18</v>
      </c>
      <c r="G31" s="1107"/>
      <c r="H31" s="1065"/>
      <c r="I31" s="1065"/>
      <c r="J31" s="1065"/>
      <c r="K31" s="1065"/>
      <c r="L31" s="1065"/>
      <c r="M31" s="1065"/>
    </row>
    <row r="32" spans="1:13" s="1086" customFormat="1" ht="13" customHeight="1" x14ac:dyDescent="0.25">
      <c r="A32" s="249" t="s">
        <v>980</v>
      </c>
      <c r="B32" s="1094">
        <v>164</v>
      </c>
      <c r="C32" s="1102">
        <v>52</v>
      </c>
      <c r="D32" s="1102">
        <v>13</v>
      </c>
      <c r="E32" s="1102">
        <v>3</v>
      </c>
      <c r="F32" s="1102">
        <v>96</v>
      </c>
      <c r="G32" s="1107"/>
      <c r="H32" s="1065"/>
      <c r="I32" s="1065"/>
      <c r="J32" s="1065"/>
      <c r="K32" s="1065"/>
      <c r="L32" s="1065"/>
      <c r="M32" s="1065"/>
    </row>
    <row r="33" spans="1:256" s="1086" customFormat="1" ht="13" customHeight="1" x14ac:dyDescent="0.25">
      <c r="A33" s="249" t="s">
        <v>981</v>
      </c>
      <c r="B33" s="1094">
        <v>216</v>
      </c>
      <c r="C33" s="1102">
        <v>80</v>
      </c>
      <c r="D33" s="1102">
        <v>26</v>
      </c>
      <c r="E33" s="1102">
        <v>2</v>
      </c>
      <c r="F33" s="1102">
        <v>108</v>
      </c>
      <c r="G33" s="1107"/>
      <c r="H33" s="1065"/>
      <c r="I33" s="1065"/>
      <c r="J33" s="1065"/>
      <c r="K33" s="1065"/>
      <c r="L33" s="1065"/>
      <c r="M33" s="1065"/>
    </row>
    <row r="34" spans="1:256" s="1086" customFormat="1" ht="9" customHeight="1" x14ac:dyDescent="0.25">
      <c r="A34" s="1083"/>
      <c r="B34" s="1092"/>
      <c r="C34" s="1102"/>
      <c r="D34" s="1102"/>
      <c r="E34" s="1102"/>
      <c r="F34" s="1102"/>
      <c r="G34" s="1107"/>
      <c r="H34" s="1065"/>
      <c r="I34" s="1065"/>
      <c r="J34" s="1065"/>
    </row>
    <row r="35" spans="1:256" ht="12" customHeight="1" x14ac:dyDescent="0.25">
      <c r="A35" s="1083" t="s">
        <v>982</v>
      </c>
      <c r="B35" s="1094">
        <v>682</v>
      </c>
      <c r="C35" s="1120">
        <v>264</v>
      </c>
      <c r="D35" s="1120">
        <v>134</v>
      </c>
      <c r="E35" s="1120">
        <v>24</v>
      </c>
      <c r="F35" s="1120">
        <v>260</v>
      </c>
      <c r="G35" s="1120"/>
    </row>
    <row r="36" spans="1:256" ht="7.5" customHeight="1" x14ac:dyDescent="0.25">
      <c r="A36" s="1083"/>
      <c r="B36" s="1092"/>
      <c r="C36" s="1118"/>
      <c r="D36" s="1118"/>
      <c r="E36" s="1118"/>
      <c r="F36" s="1118"/>
      <c r="G36" s="1120"/>
    </row>
    <row r="37" spans="1:256" ht="12" customHeight="1" x14ac:dyDescent="0.25">
      <c r="A37" s="1083" t="s">
        <v>983</v>
      </c>
      <c r="B37" s="1092">
        <v>756</v>
      </c>
      <c r="C37" s="1092">
        <v>236</v>
      </c>
      <c r="D37" s="1092">
        <v>180</v>
      </c>
      <c r="E37" s="1092">
        <v>12</v>
      </c>
      <c r="F37" s="1092">
        <v>328</v>
      </c>
      <c r="G37" s="1125"/>
    </row>
    <row r="38" spans="1:256" ht="13" customHeight="1" x14ac:dyDescent="0.25">
      <c r="A38" s="249" t="s">
        <v>984</v>
      </c>
      <c r="B38" s="1094">
        <v>54</v>
      </c>
      <c r="C38" s="1102">
        <v>15</v>
      </c>
      <c r="D38" s="1102">
        <v>18</v>
      </c>
      <c r="E38" s="1102">
        <v>2</v>
      </c>
      <c r="F38" s="1102">
        <v>19</v>
      </c>
      <c r="G38" s="1125"/>
    </row>
    <row r="39" spans="1:256" ht="13" customHeight="1" x14ac:dyDescent="0.25">
      <c r="A39" s="249" t="s">
        <v>985</v>
      </c>
      <c r="B39" s="1094">
        <v>121</v>
      </c>
      <c r="C39" s="1102">
        <v>39</v>
      </c>
      <c r="D39" s="1102">
        <v>33</v>
      </c>
      <c r="E39" s="1102">
        <v>2</v>
      </c>
      <c r="F39" s="1102">
        <v>47</v>
      </c>
      <c r="G39" s="1125"/>
    </row>
    <row r="40" spans="1:256" ht="13" customHeight="1" x14ac:dyDescent="0.25">
      <c r="A40" s="249" t="s">
        <v>986</v>
      </c>
      <c r="B40" s="1094">
        <v>85</v>
      </c>
      <c r="C40" s="1102">
        <v>40</v>
      </c>
      <c r="D40" s="1102">
        <v>8</v>
      </c>
      <c r="E40" s="1102">
        <v>1</v>
      </c>
      <c r="F40" s="1102">
        <v>36</v>
      </c>
      <c r="G40" s="1125"/>
    </row>
    <row r="41" spans="1:256" ht="13" customHeight="1" x14ac:dyDescent="0.25">
      <c r="A41" s="249" t="s">
        <v>987</v>
      </c>
      <c r="B41" s="1094">
        <v>227</v>
      </c>
      <c r="C41" s="1102">
        <v>66</v>
      </c>
      <c r="D41" s="1102">
        <v>63</v>
      </c>
      <c r="E41" s="1102">
        <v>2</v>
      </c>
      <c r="F41" s="1102">
        <v>96</v>
      </c>
      <c r="G41" s="1125"/>
    </row>
    <row r="42" spans="1:256" ht="13" customHeight="1" x14ac:dyDescent="0.25">
      <c r="A42" s="249" t="s">
        <v>988</v>
      </c>
      <c r="B42" s="1094">
        <v>269</v>
      </c>
      <c r="C42" s="1102">
        <v>76</v>
      </c>
      <c r="D42" s="1102">
        <v>58</v>
      </c>
      <c r="E42" s="1102">
        <v>5</v>
      </c>
      <c r="F42" s="1102">
        <v>130</v>
      </c>
      <c r="G42" s="1125"/>
    </row>
    <row r="43" spans="1:256" ht="7.5" customHeight="1" x14ac:dyDescent="0.25">
      <c r="A43" s="1083"/>
      <c r="B43" s="1092"/>
      <c r="G43" s="1125"/>
    </row>
    <row r="44" spans="1:256" ht="12" customHeight="1" x14ac:dyDescent="0.25">
      <c r="A44" s="1083" t="s">
        <v>989</v>
      </c>
      <c r="B44" s="1092">
        <v>185</v>
      </c>
      <c r="C44" s="1092">
        <v>51</v>
      </c>
      <c r="D44" s="1092">
        <v>37</v>
      </c>
      <c r="E44" s="1092">
        <v>7</v>
      </c>
      <c r="F44" s="1092">
        <v>90</v>
      </c>
      <c r="G44" s="1120"/>
      <c r="O44" s="1086"/>
      <c r="P44" s="1086"/>
      <c r="Q44" s="1086"/>
      <c r="R44" s="1086"/>
      <c r="S44" s="1086"/>
      <c r="T44" s="1086"/>
      <c r="U44" s="1086"/>
      <c r="V44" s="1086"/>
      <c r="W44" s="1086"/>
      <c r="X44" s="1086"/>
      <c r="Y44" s="1086"/>
      <c r="Z44" s="1086"/>
      <c r="AA44" s="1086"/>
      <c r="AB44" s="1086"/>
      <c r="AC44" s="1086"/>
      <c r="AD44" s="1086"/>
      <c r="AE44" s="1086"/>
      <c r="AF44" s="1086"/>
      <c r="AG44" s="1086"/>
      <c r="AH44" s="1086"/>
      <c r="AI44" s="1086"/>
      <c r="AJ44" s="1086"/>
      <c r="AK44" s="1086"/>
      <c r="AL44" s="1086"/>
      <c r="AM44" s="1086"/>
      <c r="AN44" s="1086"/>
      <c r="AO44" s="1086"/>
      <c r="AP44" s="1086"/>
      <c r="AQ44" s="1086"/>
      <c r="AR44" s="1086"/>
      <c r="AS44" s="1086"/>
      <c r="AT44" s="1086"/>
      <c r="AU44" s="1086"/>
      <c r="AV44" s="1086"/>
      <c r="AW44" s="1086"/>
      <c r="AX44" s="1086"/>
      <c r="AY44" s="1086"/>
      <c r="AZ44" s="1086"/>
      <c r="BA44" s="1086"/>
      <c r="BB44" s="1086"/>
      <c r="BC44" s="1086"/>
      <c r="BD44" s="1086"/>
      <c r="BE44" s="1086"/>
      <c r="BF44" s="1086"/>
      <c r="BG44" s="1086"/>
      <c r="BH44" s="1086"/>
      <c r="BI44" s="1086"/>
      <c r="BJ44" s="1086"/>
      <c r="BK44" s="1086"/>
      <c r="BL44" s="1086"/>
      <c r="BM44" s="1086"/>
      <c r="BN44" s="1086"/>
      <c r="BO44" s="1086"/>
      <c r="BP44" s="1086"/>
      <c r="BQ44" s="1086"/>
      <c r="BR44" s="1086"/>
      <c r="BS44" s="1086"/>
      <c r="BT44" s="1086"/>
      <c r="BU44" s="1086"/>
      <c r="BV44" s="1086"/>
      <c r="BW44" s="1086"/>
      <c r="BX44" s="1086"/>
      <c r="BY44" s="1086"/>
      <c r="BZ44" s="1086"/>
      <c r="CA44" s="1086"/>
      <c r="CB44" s="1086"/>
      <c r="CC44" s="1086"/>
      <c r="CD44" s="1086"/>
      <c r="CE44" s="1086"/>
      <c r="CF44" s="1086"/>
      <c r="CG44" s="1086"/>
      <c r="CH44" s="1086"/>
      <c r="CI44" s="1086"/>
      <c r="CJ44" s="1086"/>
      <c r="CK44" s="1086"/>
      <c r="CL44" s="1086"/>
      <c r="CM44" s="1086"/>
      <c r="CN44" s="1086"/>
      <c r="CO44" s="1086"/>
      <c r="CP44" s="1086"/>
      <c r="CQ44" s="1086"/>
      <c r="CR44" s="1086"/>
      <c r="CS44" s="1086"/>
      <c r="CT44" s="1086"/>
      <c r="CU44" s="1086"/>
      <c r="CV44" s="1086"/>
      <c r="CW44" s="1086"/>
      <c r="CX44" s="1086"/>
      <c r="CY44" s="1086"/>
      <c r="CZ44" s="1086"/>
      <c r="DA44" s="1086"/>
      <c r="DB44" s="1086"/>
      <c r="DC44" s="1086"/>
      <c r="DD44" s="1086"/>
      <c r="DE44" s="1086"/>
      <c r="DF44" s="1086"/>
      <c r="DG44" s="1086"/>
      <c r="DH44" s="1086"/>
      <c r="DI44" s="1086"/>
      <c r="DJ44" s="1086"/>
      <c r="DK44" s="1086"/>
      <c r="DL44" s="1086"/>
      <c r="DM44" s="1086"/>
      <c r="DN44" s="1086"/>
      <c r="DO44" s="1086"/>
      <c r="DP44" s="1086"/>
      <c r="DQ44" s="1086"/>
      <c r="DR44" s="1086"/>
      <c r="DS44" s="1086"/>
      <c r="DT44" s="1086"/>
      <c r="DU44" s="1086"/>
      <c r="DV44" s="1086"/>
      <c r="DW44" s="1086"/>
      <c r="DX44" s="1086"/>
      <c r="DY44" s="1086"/>
      <c r="DZ44" s="1086"/>
      <c r="EA44" s="1086"/>
      <c r="EB44" s="1086"/>
      <c r="EC44" s="1086"/>
      <c r="ED44" s="1086"/>
      <c r="EE44" s="1086"/>
      <c r="EF44" s="1086"/>
      <c r="EG44" s="1086"/>
      <c r="EH44" s="1086"/>
      <c r="EI44" s="1086"/>
      <c r="EJ44" s="1086"/>
      <c r="EK44" s="1086"/>
      <c r="EL44" s="1086"/>
      <c r="EM44" s="1086"/>
      <c r="EN44" s="1086"/>
      <c r="EO44" s="1086"/>
      <c r="EP44" s="1086"/>
      <c r="EQ44" s="1086"/>
      <c r="ER44" s="1086"/>
      <c r="ES44" s="1086"/>
      <c r="ET44" s="1086"/>
      <c r="EU44" s="1086"/>
      <c r="EV44" s="1086"/>
      <c r="EW44" s="1086"/>
      <c r="EX44" s="1086"/>
      <c r="EY44" s="1086"/>
      <c r="EZ44" s="1086"/>
      <c r="FA44" s="1086"/>
      <c r="FB44" s="1086"/>
      <c r="FC44" s="1086"/>
      <c r="FD44" s="1086"/>
      <c r="FE44" s="1086"/>
      <c r="FF44" s="1086"/>
      <c r="FG44" s="1086"/>
      <c r="FH44" s="1086"/>
      <c r="FI44" s="1086"/>
      <c r="FJ44" s="1086"/>
      <c r="FK44" s="1086"/>
      <c r="FL44" s="1086"/>
      <c r="FM44" s="1086"/>
      <c r="FN44" s="1086"/>
      <c r="FO44" s="1086"/>
      <c r="FP44" s="1086"/>
      <c r="FQ44" s="1086"/>
      <c r="FR44" s="1086"/>
      <c r="FS44" s="1086"/>
      <c r="FT44" s="1086"/>
      <c r="FU44" s="1086"/>
      <c r="FV44" s="1086"/>
      <c r="FW44" s="1086"/>
      <c r="FX44" s="1086"/>
      <c r="FY44" s="1086"/>
      <c r="FZ44" s="1086"/>
      <c r="GA44" s="1086"/>
      <c r="GB44" s="1086"/>
      <c r="GC44" s="1086"/>
      <c r="GD44" s="1086"/>
      <c r="GE44" s="1086"/>
      <c r="GF44" s="1086"/>
      <c r="GG44" s="1086"/>
      <c r="GH44" s="1086"/>
      <c r="GI44" s="1086"/>
      <c r="GJ44" s="1086"/>
      <c r="GK44" s="1086"/>
      <c r="GL44" s="1086"/>
      <c r="GM44" s="1086"/>
      <c r="GN44" s="1086"/>
      <c r="GO44" s="1086"/>
      <c r="GP44" s="1086"/>
      <c r="GQ44" s="1086"/>
      <c r="GR44" s="1086"/>
      <c r="GS44" s="1086"/>
      <c r="GT44" s="1086"/>
      <c r="GU44" s="1086"/>
      <c r="GV44" s="1086"/>
      <c r="GW44" s="1086"/>
      <c r="GX44" s="1086"/>
      <c r="GY44" s="1086"/>
      <c r="GZ44" s="1086"/>
      <c r="HA44" s="1086"/>
      <c r="HB44" s="1086"/>
      <c r="HC44" s="1086"/>
      <c r="HD44" s="1086"/>
      <c r="HE44" s="1086"/>
      <c r="HF44" s="1086"/>
      <c r="HG44" s="1086"/>
      <c r="HH44" s="1086"/>
      <c r="HI44" s="1086"/>
      <c r="HJ44" s="1086"/>
      <c r="HK44" s="1086"/>
      <c r="HL44" s="1086"/>
      <c r="HM44" s="1086"/>
      <c r="HN44" s="1086"/>
      <c r="HO44" s="1086"/>
      <c r="HP44" s="1086"/>
      <c r="HQ44" s="1086"/>
      <c r="HR44" s="1086"/>
      <c r="HS44" s="1086"/>
      <c r="HT44" s="1086"/>
      <c r="HU44" s="1086"/>
      <c r="HV44" s="1086"/>
      <c r="HW44" s="1086"/>
      <c r="HX44" s="1086"/>
      <c r="HY44" s="1086"/>
      <c r="HZ44" s="1086"/>
      <c r="IA44" s="1086"/>
      <c r="IB44" s="1086"/>
      <c r="IC44" s="1086"/>
      <c r="ID44" s="1086"/>
      <c r="IE44" s="1086"/>
      <c r="IF44" s="1086"/>
      <c r="IG44" s="1086"/>
      <c r="IH44" s="1086"/>
      <c r="II44" s="1086"/>
      <c r="IJ44" s="1086"/>
      <c r="IK44" s="1086"/>
      <c r="IL44" s="1086"/>
      <c r="IM44" s="1086"/>
      <c r="IN44" s="1086"/>
      <c r="IO44" s="1086"/>
      <c r="IP44" s="1086"/>
      <c r="IQ44" s="1086"/>
      <c r="IR44" s="1086"/>
      <c r="IS44" s="1086"/>
      <c r="IT44" s="1086"/>
      <c r="IU44" s="1086"/>
      <c r="IV44" s="1086"/>
    </row>
    <row r="45" spans="1:256" ht="7.5" customHeight="1" x14ac:dyDescent="0.25">
      <c r="G45" s="1125"/>
    </row>
    <row r="46" spans="1:256" ht="12" customHeight="1" x14ac:dyDescent="0.25">
      <c r="A46" s="1091" t="s">
        <v>1044</v>
      </c>
      <c r="B46" s="1094">
        <v>330</v>
      </c>
      <c r="C46" s="1094">
        <v>85</v>
      </c>
      <c r="D46" s="1094">
        <v>230</v>
      </c>
      <c r="E46" s="1094">
        <v>8</v>
      </c>
      <c r="F46" s="1094">
        <v>7</v>
      </c>
      <c r="G46" s="1105"/>
      <c r="H46" s="1097"/>
      <c r="I46" s="1097"/>
      <c r="J46" s="1097"/>
      <c r="N46" s="1097"/>
      <c r="O46" s="1097"/>
      <c r="P46" s="1097"/>
      <c r="Q46" s="1097"/>
      <c r="R46" s="1097"/>
      <c r="S46" s="1097"/>
      <c r="T46" s="1097"/>
      <c r="U46" s="1097"/>
      <c r="V46" s="1097"/>
      <c r="W46" s="1097"/>
      <c r="X46" s="1097"/>
      <c r="Y46" s="1097"/>
      <c r="Z46" s="1097"/>
      <c r="AA46" s="1097"/>
      <c r="AB46" s="1097"/>
      <c r="AC46" s="1097"/>
      <c r="AD46" s="1097"/>
      <c r="AE46" s="1097"/>
      <c r="AF46" s="1097"/>
      <c r="AG46" s="1097"/>
      <c r="AH46" s="1097"/>
      <c r="AI46" s="1097"/>
      <c r="AJ46" s="1097"/>
      <c r="AK46" s="1097"/>
      <c r="AL46" s="1097"/>
      <c r="AM46" s="1097"/>
      <c r="AN46" s="1097"/>
      <c r="AO46" s="1097"/>
      <c r="AP46" s="1097"/>
      <c r="AQ46" s="1097"/>
      <c r="AR46" s="1097"/>
      <c r="AS46" s="1097"/>
      <c r="AT46" s="1097"/>
      <c r="AU46" s="1097"/>
      <c r="AV46" s="1097"/>
      <c r="AW46" s="1097"/>
      <c r="AX46" s="1097"/>
      <c r="AY46" s="1097"/>
      <c r="AZ46" s="1097"/>
      <c r="BA46" s="1097"/>
      <c r="BB46" s="1097"/>
      <c r="BC46" s="1097"/>
      <c r="BD46" s="1097"/>
      <c r="BE46" s="1097"/>
      <c r="BF46" s="1097"/>
      <c r="BG46" s="1097"/>
      <c r="BH46" s="1097"/>
      <c r="BI46" s="1097"/>
      <c r="BJ46" s="1097"/>
      <c r="BK46" s="1097"/>
      <c r="BL46" s="1097"/>
      <c r="BM46" s="1097"/>
      <c r="BN46" s="1097"/>
      <c r="BO46" s="1097"/>
      <c r="BP46" s="1097"/>
      <c r="BQ46" s="1097"/>
      <c r="BR46" s="1097"/>
      <c r="BS46" s="1097"/>
      <c r="BT46" s="1097"/>
      <c r="BU46" s="1097"/>
      <c r="BV46" s="1097"/>
      <c r="BW46" s="1097"/>
      <c r="BX46" s="1097"/>
      <c r="BY46" s="1097"/>
      <c r="BZ46" s="1097"/>
      <c r="CA46" s="1097"/>
      <c r="CB46" s="1097"/>
      <c r="CC46" s="1097"/>
      <c r="CD46" s="1097"/>
      <c r="CE46" s="1097"/>
      <c r="CF46" s="1097"/>
      <c r="CG46" s="1097"/>
      <c r="CH46" s="1097"/>
      <c r="CI46" s="1097"/>
      <c r="CJ46" s="1097"/>
      <c r="CK46" s="1097"/>
      <c r="CL46" s="1097"/>
      <c r="CM46" s="1097"/>
      <c r="CN46" s="1097"/>
      <c r="CO46" s="1097"/>
      <c r="CP46" s="1097"/>
      <c r="CQ46" s="1097"/>
      <c r="CR46" s="1097"/>
      <c r="CS46" s="1097"/>
      <c r="CT46" s="1097"/>
      <c r="CU46" s="1097"/>
      <c r="CV46" s="1097"/>
      <c r="CW46" s="1097"/>
      <c r="CX46" s="1097"/>
      <c r="CY46" s="1097"/>
      <c r="CZ46" s="1097"/>
      <c r="DA46" s="1097"/>
      <c r="DB46" s="1097"/>
      <c r="DC46" s="1097"/>
      <c r="DD46" s="1097"/>
      <c r="DE46" s="1097"/>
      <c r="DF46" s="1097"/>
      <c r="DG46" s="1097"/>
      <c r="DH46" s="1097"/>
      <c r="DI46" s="1097"/>
      <c r="DJ46" s="1097"/>
      <c r="DK46" s="1097"/>
      <c r="DL46" s="1097"/>
      <c r="DM46" s="1097"/>
      <c r="DN46" s="1097"/>
      <c r="DO46" s="1097"/>
      <c r="DP46" s="1097"/>
      <c r="DQ46" s="1097"/>
      <c r="DR46" s="1097"/>
      <c r="DS46" s="1097"/>
      <c r="DT46" s="1097"/>
      <c r="DU46" s="1097"/>
      <c r="DV46" s="1097"/>
      <c r="DW46" s="1097"/>
      <c r="DX46" s="1097"/>
      <c r="DY46" s="1097"/>
      <c r="DZ46" s="1097"/>
      <c r="EA46" s="1097"/>
      <c r="EB46" s="1097"/>
      <c r="EC46" s="1097"/>
      <c r="ED46" s="1097"/>
      <c r="EE46" s="1097"/>
      <c r="EF46" s="1097"/>
      <c r="EG46" s="1097"/>
      <c r="EH46" s="1097"/>
      <c r="EI46" s="1097"/>
      <c r="EJ46" s="1097"/>
      <c r="EK46" s="1097"/>
      <c r="EL46" s="1097"/>
      <c r="EM46" s="1097"/>
      <c r="EN46" s="1097"/>
      <c r="EO46" s="1097"/>
      <c r="EP46" s="1097"/>
      <c r="EQ46" s="1097"/>
      <c r="ER46" s="1097"/>
      <c r="ES46" s="1097"/>
      <c r="ET46" s="1097"/>
      <c r="EU46" s="1097"/>
      <c r="EV46" s="1097"/>
      <c r="EW46" s="1097"/>
      <c r="EX46" s="1097"/>
      <c r="EY46" s="1097"/>
      <c r="EZ46" s="1097"/>
      <c r="FA46" s="1097"/>
      <c r="FB46" s="1097"/>
      <c r="FC46" s="1097"/>
      <c r="FD46" s="1097"/>
      <c r="FE46" s="1097"/>
      <c r="FF46" s="1097"/>
      <c r="FG46" s="1097"/>
      <c r="FH46" s="1097"/>
      <c r="FI46" s="1097"/>
      <c r="FJ46" s="1097"/>
      <c r="FK46" s="1097"/>
      <c r="FL46" s="1097"/>
      <c r="FM46" s="1097"/>
      <c r="FN46" s="1097"/>
      <c r="FO46" s="1097"/>
      <c r="FP46" s="1097"/>
      <c r="FQ46" s="1097"/>
      <c r="FR46" s="1097"/>
      <c r="FS46" s="1097"/>
      <c r="FT46" s="1097"/>
      <c r="FU46" s="1097"/>
      <c r="FV46" s="1097"/>
      <c r="FW46" s="1097"/>
      <c r="FX46" s="1097"/>
      <c r="FY46" s="1097"/>
      <c r="FZ46" s="1097"/>
      <c r="GA46" s="1097"/>
      <c r="GB46" s="1097"/>
      <c r="GC46" s="1097"/>
      <c r="GD46" s="1097"/>
      <c r="GE46" s="1097"/>
      <c r="GF46" s="1097"/>
      <c r="GG46" s="1097"/>
      <c r="GH46" s="1097"/>
      <c r="GI46" s="1097"/>
      <c r="GJ46" s="1097"/>
      <c r="GK46" s="1097"/>
      <c r="GL46" s="1097"/>
      <c r="GM46" s="1097"/>
      <c r="GN46" s="1097"/>
      <c r="GO46" s="1097"/>
      <c r="GP46" s="1097"/>
      <c r="GQ46" s="1097"/>
      <c r="GR46" s="1097"/>
      <c r="GS46" s="1097"/>
      <c r="GT46" s="1097"/>
      <c r="GU46" s="1097"/>
      <c r="GV46" s="1097"/>
      <c r="GW46" s="1097"/>
      <c r="GX46" s="1097"/>
      <c r="GY46" s="1097"/>
      <c r="GZ46" s="1097"/>
      <c r="HA46" s="1097"/>
      <c r="HB46" s="1097"/>
      <c r="HC46" s="1097"/>
      <c r="HD46" s="1097"/>
      <c r="HE46" s="1097"/>
      <c r="HF46" s="1097"/>
      <c r="HG46" s="1097"/>
      <c r="HH46" s="1097"/>
      <c r="HI46" s="1097"/>
      <c r="HJ46" s="1097"/>
      <c r="HK46" s="1097"/>
      <c r="HL46" s="1097"/>
      <c r="HM46" s="1097"/>
      <c r="HN46" s="1097"/>
      <c r="HO46" s="1097"/>
      <c r="HP46" s="1097"/>
      <c r="HQ46" s="1097"/>
      <c r="HR46" s="1097"/>
      <c r="HS46" s="1097"/>
      <c r="HT46" s="1097"/>
      <c r="HU46" s="1097"/>
      <c r="HV46" s="1097"/>
      <c r="HW46" s="1097"/>
      <c r="HX46" s="1097"/>
      <c r="HY46" s="1097"/>
      <c r="HZ46" s="1097"/>
      <c r="IA46" s="1097"/>
      <c r="IB46" s="1097"/>
      <c r="IC46" s="1097"/>
      <c r="ID46" s="1097"/>
      <c r="IE46" s="1097"/>
      <c r="IF46" s="1097"/>
      <c r="IG46" s="1097"/>
      <c r="IH46" s="1097"/>
      <c r="II46" s="1097"/>
      <c r="IJ46" s="1097"/>
      <c r="IK46" s="1097"/>
      <c r="IL46" s="1097"/>
      <c r="IM46" s="1097"/>
      <c r="IN46" s="1097"/>
      <c r="IO46" s="1097"/>
      <c r="IP46" s="1097"/>
      <c r="IQ46" s="1097"/>
      <c r="IR46" s="1097"/>
      <c r="IS46" s="1097"/>
      <c r="IT46" s="1097"/>
      <c r="IU46" s="1097"/>
      <c r="IV46" s="1097"/>
    </row>
    <row r="47" spans="1:256" ht="7.5" customHeight="1" x14ac:dyDescent="0.25">
      <c r="A47" s="1091"/>
      <c r="B47" s="1090"/>
      <c r="C47" s="1090"/>
      <c r="D47" s="1090"/>
      <c r="E47" s="1090"/>
      <c r="F47" s="1090"/>
      <c r="G47" s="1090"/>
      <c r="H47" s="1097"/>
      <c r="I47" s="1097"/>
      <c r="J47" s="1097"/>
      <c r="K47" s="1097"/>
      <c r="L47" s="1097"/>
      <c r="M47" s="1097"/>
      <c r="N47" s="1097"/>
      <c r="O47" s="1097"/>
      <c r="P47" s="1097"/>
      <c r="Q47" s="1097"/>
      <c r="R47" s="1097"/>
      <c r="S47" s="1097"/>
      <c r="T47" s="1097"/>
      <c r="U47" s="1097"/>
      <c r="V47" s="1097"/>
      <c r="W47" s="1097"/>
      <c r="X47" s="1097"/>
      <c r="Y47" s="1097"/>
      <c r="Z47" s="1097"/>
      <c r="AA47" s="1097"/>
      <c r="AB47" s="1097"/>
      <c r="AC47" s="1097"/>
      <c r="AD47" s="1097"/>
      <c r="AE47" s="1097"/>
      <c r="AF47" s="1097"/>
      <c r="AG47" s="1097"/>
      <c r="AH47" s="1097"/>
      <c r="AI47" s="1097"/>
      <c r="AJ47" s="1097"/>
      <c r="AK47" s="1097"/>
      <c r="AL47" s="1097"/>
      <c r="AM47" s="1097"/>
      <c r="AN47" s="1097"/>
      <c r="AO47" s="1097"/>
      <c r="AP47" s="1097"/>
      <c r="AQ47" s="1097"/>
      <c r="AR47" s="1097"/>
      <c r="AS47" s="1097"/>
      <c r="AT47" s="1097"/>
      <c r="AU47" s="1097"/>
      <c r="AV47" s="1097"/>
      <c r="AW47" s="1097"/>
      <c r="AX47" s="1097"/>
      <c r="AY47" s="1097"/>
      <c r="AZ47" s="1097"/>
      <c r="BA47" s="1097"/>
      <c r="BB47" s="1097"/>
      <c r="BC47" s="1097"/>
      <c r="BD47" s="1097"/>
      <c r="BE47" s="1097"/>
      <c r="BF47" s="1097"/>
      <c r="BG47" s="1097"/>
      <c r="BH47" s="1097"/>
      <c r="BI47" s="1097"/>
      <c r="BJ47" s="1097"/>
      <c r="BK47" s="1097"/>
      <c r="BL47" s="1097"/>
      <c r="BM47" s="1097"/>
      <c r="BN47" s="1097"/>
      <c r="BO47" s="1097"/>
      <c r="BP47" s="1097"/>
      <c r="BQ47" s="1097"/>
      <c r="BR47" s="1097"/>
      <c r="BS47" s="1097"/>
      <c r="BT47" s="1097"/>
      <c r="BU47" s="1097"/>
      <c r="BV47" s="1097"/>
      <c r="BW47" s="1097"/>
      <c r="BX47" s="1097"/>
      <c r="BY47" s="1097"/>
      <c r="BZ47" s="1097"/>
      <c r="CA47" s="1097"/>
      <c r="CB47" s="1097"/>
      <c r="CC47" s="1097"/>
      <c r="CD47" s="1097"/>
      <c r="CE47" s="1097"/>
      <c r="CF47" s="1097"/>
      <c r="CG47" s="1097"/>
      <c r="CH47" s="1097"/>
      <c r="CI47" s="1097"/>
      <c r="CJ47" s="1097"/>
      <c r="CK47" s="1097"/>
      <c r="CL47" s="1097"/>
      <c r="CM47" s="1097"/>
      <c r="CN47" s="1097"/>
      <c r="CO47" s="1097"/>
      <c r="CP47" s="1097"/>
      <c r="CQ47" s="1097"/>
      <c r="CR47" s="1097"/>
      <c r="CS47" s="1097"/>
      <c r="CT47" s="1097"/>
      <c r="CU47" s="1097"/>
      <c r="CV47" s="1097"/>
      <c r="CW47" s="1097"/>
      <c r="CX47" s="1097"/>
      <c r="CY47" s="1097"/>
      <c r="CZ47" s="1097"/>
      <c r="DA47" s="1097"/>
      <c r="DB47" s="1097"/>
      <c r="DC47" s="1097"/>
      <c r="DD47" s="1097"/>
      <c r="DE47" s="1097"/>
      <c r="DF47" s="1097"/>
      <c r="DG47" s="1097"/>
      <c r="DH47" s="1097"/>
      <c r="DI47" s="1097"/>
      <c r="DJ47" s="1097"/>
      <c r="DK47" s="1097"/>
      <c r="DL47" s="1097"/>
      <c r="DM47" s="1097"/>
      <c r="DN47" s="1097"/>
      <c r="DO47" s="1097"/>
      <c r="DP47" s="1097"/>
      <c r="DQ47" s="1097"/>
      <c r="DR47" s="1097"/>
      <c r="DS47" s="1097"/>
      <c r="DT47" s="1097"/>
      <c r="DU47" s="1097"/>
      <c r="DV47" s="1097"/>
      <c r="DW47" s="1097"/>
      <c r="DX47" s="1097"/>
      <c r="DY47" s="1097"/>
      <c r="DZ47" s="1097"/>
      <c r="EA47" s="1097"/>
      <c r="EB47" s="1097"/>
      <c r="EC47" s="1097"/>
      <c r="ED47" s="1097"/>
      <c r="EE47" s="1097"/>
      <c r="EF47" s="1097"/>
      <c r="EG47" s="1097"/>
      <c r="EH47" s="1097"/>
      <c r="EI47" s="1097"/>
      <c r="EJ47" s="1097"/>
      <c r="EK47" s="1097"/>
      <c r="EL47" s="1097"/>
      <c r="EM47" s="1097"/>
      <c r="EN47" s="1097"/>
      <c r="EO47" s="1097"/>
      <c r="EP47" s="1097"/>
      <c r="EQ47" s="1097"/>
      <c r="ER47" s="1097"/>
      <c r="ES47" s="1097"/>
      <c r="ET47" s="1097"/>
      <c r="EU47" s="1097"/>
      <c r="EV47" s="1097"/>
      <c r="EW47" s="1097"/>
      <c r="EX47" s="1097"/>
      <c r="EY47" s="1097"/>
      <c r="EZ47" s="1097"/>
      <c r="FA47" s="1097"/>
      <c r="FB47" s="1097"/>
      <c r="FC47" s="1097"/>
      <c r="FD47" s="1097"/>
      <c r="FE47" s="1097"/>
      <c r="FF47" s="1097"/>
      <c r="FG47" s="1097"/>
      <c r="FH47" s="1097"/>
      <c r="FI47" s="1097"/>
      <c r="FJ47" s="1097"/>
      <c r="FK47" s="1097"/>
      <c r="FL47" s="1097"/>
      <c r="FM47" s="1097"/>
      <c r="FN47" s="1097"/>
      <c r="FO47" s="1097"/>
      <c r="FP47" s="1097"/>
      <c r="FQ47" s="1097"/>
      <c r="FR47" s="1097"/>
      <c r="FS47" s="1097"/>
      <c r="FT47" s="1097"/>
      <c r="FU47" s="1097"/>
      <c r="FV47" s="1097"/>
      <c r="FW47" s="1097"/>
      <c r="FX47" s="1097"/>
      <c r="FY47" s="1097"/>
      <c r="FZ47" s="1097"/>
      <c r="GA47" s="1097"/>
      <c r="GB47" s="1097"/>
      <c r="GC47" s="1097"/>
      <c r="GD47" s="1097"/>
      <c r="GE47" s="1097"/>
      <c r="GF47" s="1097"/>
      <c r="GG47" s="1097"/>
      <c r="GH47" s="1097"/>
      <c r="GI47" s="1097"/>
      <c r="GJ47" s="1097"/>
      <c r="GK47" s="1097"/>
      <c r="GL47" s="1097"/>
      <c r="GM47" s="1097"/>
      <c r="GN47" s="1097"/>
      <c r="GO47" s="1097"/>
      <c r="GP47" s="1097"/>
      <c r="GQ47" s="1097"/>
      <c r="GR47" s="1097"/>
      <c r="GS47" s="1097"/>
      <c r="GT47" s="1097"/>
      <c r="GU47" s="1097"/>
      <c r="GV47" s="1097"/>
      <c r="GW47" s="1097"/>
      <c r="GX47" s="1097"/>
      <c r="GY47" s="1097"/>
      <c r="GZ47" s="1097"/>
      <c r="HA47" s="1097"/>
      <c r="HB47" s="1097"/>
      <c r="HC47" s="1097"/>
      <c r="HD47" s="1097"/>
      <c r="HE47" s="1097"/>
      <c r="HF47" s="1097"/>
      <c r="HG47" s="1097"/>
      <c r="HH47" s="1097"/>
      <c r="HI47" s="1097"/>
      <c r="HJ47" s="1097"/>
      <c r="HK47" s="1097"/>
      <c r="HL47" s="1097"/>
      <c r="HM47" s="1097"/>
      <c r="HN47" s="1097"/>
      <c r="HO47" s="1097"/>
      <c r="HP47" s="1097"/>
      <c r="HQ47" s="1097"/>
      <c r="HR47" s="1097"/>
      <c r="HS47" s="1097"/>
      <c r="HT47" s="1097"/>
      <c r="HU47" s="1097"/>
      <c r="HV47" s="1097"/>
      <c r="HW47" s="1097"/>
      <c r="HX47" s="1097"/>
      <c r="HY47" s="1097"/>
      <c r="HZ47" s="1097"/>
      <c r="IA47" s="1097"/>
      <c r="IB47" s="1097"/>
      <c r="IC47" s="1097"/>
      <c r="ID47" s="1097"/>
      <c r="IE47" s="1097"/>
      <c r="IF47" s="1097"/>
      <c r="IG47" s="1097"/>
      <c r="IH47" s="1097"/>
      <c r="II47" s="1097"/>
      <c r="IJ47" s="1097"/>
      <c r="IK47" s="1097"/>
      <c r="IL47" s="1097"/>
      <c r="IM47" s="1097"/>
      <c r="IN47" s="1097"/>
      <c r="IO47" s="1097"/>
      <c r="IP47" s="1097"/>
      <c r="IQ47" s="1097"/>
      <c r="IR47" s="1097"/>
      <c r="IS47" s="1097"/>
      <c r="IT47" s="1097"/>
      <c r="IU47" s="1097"/>
      <c r="IV47" s="1097"/>
    </row>
    <row r="48" spans="1:256" x14ac:dyDescent="0.25">
      <c r="A48" s="1091" t="s">
        <v>991</v>
      </c>
      <c r="B48" s="1094">
        <v>180</v>
      </c>
      <c r="C48" s="1094">
        <v>73</v>
      </c>
      <c r="D48" s="1094">
        <v>101</v>
      </c>
      <c r="E48" s="1094">
        <v>5</v>
      </c>
      <c r="F48" s="1094">
        <v>1</v>
      </c>
      <c r="G48" s="1094"/>
      <c r="H48" s="1097"/>
      <c r="I48" s="1097"/>
      <c r="J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097"/>
      <c r="BF48" s="1097"/>
      <c r="BG48" s="1097"/>
      <c r="BH48" s="1097"/>
      <c r="BI48" s="1097"/>
      <c r="BJ48" s="1097"/>
      <c r="BK48" s="1097"/>
      <c r="BL48" s="1097"/>
      <c r="BM48" s="1097"/>
      <c r="BN48" s="1097"/>
      <c r="BO48" s="1097"/>
      <c r="BP48" s="1097"/>
      <c r="BQ48" s="1097"/>
      <c r="BR48" s="1097"/>
      <c r="BS48" s="1097"/>
      <c r="BT48" s="1097"/>
      <c r="BU48" s="1097"/>
      <c r="BV48" s="1097"/>
      <c r="BW48" s="1097"/>
      <c r="BX48" s="1097"/>
      <c r="BY48" s="1097"/>
      <c r="BZ48" s="1097"/>
      <c r="CA48" s="1097"/>
      <c r="CB48" s="1097"/>
      <c r="CC48" s="1097"/>
      <c r="CD48" s="1097"/>
      <c r="CE48" s="1097"/>
      <c r="CF48" s="1097"/>
      <c r="CG48" s="1097"/>
      <c r="CH48" s="1097"/>
      <c r="CI48" s="1097"/>
      <c r="CJ48" s="1097"/>
      <c r="CK48" s="1097"/>
      <c r="CL48" s="1097"/>
      <c r="CM48" s="1097"/>
      <c r="CN48" s="1097"/>
      <c r="CO48" s="1097"/>
      <c r="CP48" s="1097"/>
      <c r="CQ48" s="1097"/>
      <c r="CR48" s="1097"/>
      <c r="CS48" s="1097"/>
      <c r="CT48" s="1097"/>
      <c r="CU48" s="1097"/>
      <c r="CV48" s="1097"/>
      <c r="CW48" s="1097"/>
      <c r="CX48" s="1097"/>
      <c r="CY48" s="1097"/>
      <c r="CZ48" s="1097"/>
      <c r="DA48" s="1097"/>
      <c r="DB48" s="1097"/>
      <c r="DC48" s="1097"/>
      <c r="DD48" s="1097"/>
      <c r="DE48" s="1097"/>
      <c r="DF48" s="1097"/>
      <c r="DG48" s="1097"/>
      <c r="DH48" s="1097"/>
      <c r="DI48" s="1097"/>
      <c r="DJ48" s="1097"/>
      <c r="DK48" s="1097"/>
      <c r="DL48" s="1097"/>
      <c r="DM48" s="1097"/>
      <c r="DN48" s="1097"/>
      <c r="DO48" s="1097"/>
      <c r="DP48" s="1097"/>
      <c r="DQ48" s="1097"/>
      <c r="DR48" s="1097"/>
      <c r="DS48" s="1097"/>
      <c r="DT48" s="1097"/>
      <c r="DU48" s="1097"/>
      <c r="DV48" s="1097"/>
      <c r="DW48" s="1097"/>
      <c r="DX48" s="1097"/>
      <c r="DY48" s="1097"/>
      <c r="DZ48" s="1097"/>
      <c r="EA48" s="1097"/>
      <c r="EB48" s="1097"/>
      <c r="EC48" s="1097"/>
      <c r="ED48" s="1097"/>
      <c r="EE48" s="1097"/>
      <c r="EF48" s="1097"/>
      <c r="EG48" s="1097"/>
      <c r="EH48" s="1097"/>
      <c r="EI48" s="1097"/>
      <c r="EJ48" s="1097"/>
      <c r="EK48" s="1097"/>
      <c r="EL48" s="1097"/>
      <c r="EM48" s="1097"/>
      <c r="EN48" s="1097"/>
      <c r="EO48" s="1097"/>
      <c r="EP48" s="1097"/>
      <c r="EQ48" s="1097"/>
      <c r="ER48" s="1097"/>
      <c r="ES48" s="1097"/>
      <c r="ET48" s="1097"/>
      <c r="EU48" s="1097"/>
      <c r="EV48" s="1097"/>
      <c r="EW48" s="1097"/>
      <c r="EX48" s="1097"/>
      <c r="EY48" s="1097"/>
      <c r="EZ48" s="1097"/>
      <c r="FA48" s="1097"/>
      <c r="FB48" s="1097"/>
      <c r="FC48" s="1097"/>
      <c r="FD48" s="1097"/>
      <c r="FE48" s="1097"/>
      <c r="FF48" s="1097"/>
      <c r="FG48" s="1097"/>
      <c r="FH48" s="1097"/>
      <c r="FI48" s="1097"/>
      <c r="FJ48" s="1097"/>
      <c r="FK48" s="1097"/>
      <c r="FL48" s="1097"/>
      <c r="FM48" s="1097"/>
      <c r="FN48" s="1097"/>
      <c r="FO48" s="1097"/>
      <c r="FP48" s="1097"/>
      <c r="FQ48" s="1097"/>
      <c r="FR48" s="1097"/>
      <c r="FS48" s="1097"/>
      <c r="FT48" s="1097"/>
      <c r="FU48" s="1097"/>
      <c r="FV48" s="1097"/>
      <c r="FW48" s="1097"/>
      <c r="FX48" s="1097"/>
      <c r="FY48" s="1097"/>
      <c r="FZ48" s="1097"/>
      <c r="GA48" s="1097"/>
      <c r="GB48" s="1097"/>
      <c r="GC48" s="1097"/>
      <c r="GD48" s="1097"/>
      <c r="GE48" s="1097"/>
      <c r="GF48" s="1097"/>
      <c r="GG48" s="1097"/>
      <c r="GH48" s="1097"/>
      <c r="GI48" s="1097"/>
      <c r="GJ48" s="1097"/>
      <c r="GK48" s="1097"/>
      <c r="GL48" s="1097"/>
      <c r="GM48" s="1097"/>
      <c r="GN48" s="1097"/>
      <c r="GO48" s="1097"/>
      <c r="GP48" s="1097"/>
      <c r="GQ48" s="1097"/>
      <c r="GR48" s="1097"/>
      <c r="GS48" s="1097"/>
      <c r="GT48" s="1097"/>
      <c r="GU48" s="1097"/>
      <c r="GV48" s="1097"/>
      <c r="GW48" s="1097"/>
      <c r="GX48" s="1097"/>
      <c r="GY48" s="1097"/>
      <c r="GZ48" s="1097"/>
      <c r="HA48" s="1097"/>
      <c r="HB48" s="1097"/>
      <c r="HC48" s="1097"/>
      <c r="HD48" s="1097"/>
      <c r="HE48" s="1097"/>
      <c r="HF48" s="1097"/>
      <c r="HG48" s="1097"/>
      <c r="HH48" s="1097"/>
      <c r="HI48" s="1097"/>
      <c r="HJ48" s="1097"/>
      <c r="HK48" s="1097"/>
      <c r="HL48" s="1097"/>
      <c r="HM48" s="1097"/>
      <c r="HN48" s="1097"/>
      <c r="HO48" s="1097"/>
      <c r="HP48" s="1097"/>
      <c r="HQ48" s="1097"/>
      <c r="HR48" s="1097"/>
      <c r="HS48" s="1097"/>
      <c r="HT48" s="1097"/>
      <c r="HU48" s="1097"/>
      <c r="HV48" s="1097"/>
      <c r="HW48" s="1097"/>
      <c r="HX48" s="1097"/>
      <c r="HY48" s="1097"/>
      <c r="HZ48" s="1097"/>
      <c r="IA48" s="1097"/>
      <c r="IB48" s="1097"/>
      <c r="IC48" s="1097"/>
      <c r="ID48" s="1097"/>
      <c r="IE48" s="1097"/>
      <c r="IF48" s="1097"/>
      <c r="IG48" s="1097"/>
      <c r="IH48" s="1097"/>
      <c r="II48" s="1097"/>
      <c r="IJ48" s="1097"/>
      <c r="IK48" s="1097"/>
      <c r="IL48" s="1097"/>
      <c r="IM48" s="1097"/>
      <c r="IN48" s="1097"/>
      <c r="IO48" s="1097"/>
      <c r="IP48" s="1097"/>
      <c r="IQ48" s="1097"/>
      <c r="IR48" s="1097"/>
      <c r="IS48" s="1097"/>
      <c r="IT48" s="1097"/>
      <c r="IU48" s="1097"/>
      <c r="IV48" s="1097"/>
    </row>
    <row r="49" spans="1:256" ht="9" customHeight="1" thickBot="1" x14ac:dyDescent="0.3">
      <c r="A49" s="1095"/>
      <c r="B49" s="1126"/>
      <c r="C49" s="1126"/>
      <c r="D49" s="1126"/>
      <c r="E49" s="1126"/>
      <c r="F49" s="1127"/>
      <c r="G49" s="1105"/>
    </row>
    <row r="50" spans="1:256" s="1086" customFormat="1" ht="13" customHeight="1" thickTop="1" x14ac:dyDescent="0.25">
      <c r="A50" s="2708" t="s">
        <v>992</v>
      </c>
      <c r="B50" s="2708"/>
      <c r="C50" s="2708"/>
      <c r="D50" s="2708"/>
      <c r="E50" s="2708"/>
    </row>
    <row r="51" spans="1:256" ht="13" customHeight="1" x14ac:dyDescent="0.25">
      <c r="A51" s="2699" t="s">
        <v>993</v>
      </c>
      <c r="B51" s="2699"/>
      <c r="C51" s="2699"/>
      <c r="D51" s="2699"/>
      <c r="E51" s="2699"/>
    </row>
    <row r="52" spans="1:256" s="1097" customFormat="1" ht="13" customHeight="1" x14ac:dyDescent="0.25">
      <c r="A52" s="2699" t="s">
        <v>994</v>
      </c>
      <c r="B52" s="2699"/>
      <c r="C52" s="2699"/>
      <c r="D52" s="2699"/>
      <c r="E52" s="2699"/>
    </row>
    <row r="53" spans="1:256" s="1097" customFormat="1" ht="3.75" customHeight="1" x14ac:dyDescent="0.25">
      <c r="A53" s="1066"/>
      <c r="B53" s="1065"/>
      <c r="C53" s="1065"/>
      <c r="D53" s="1065"/>
      <c r="E53" s="1065"/>
      <c r="F53" s="1065"/>
      <c r="G53" s="1065"/>
      <c r="H53" s="1065"/>
      <c r="I53" s="1065"/>
      <c r="J53" s="1065"/>
      <c r="K53" s="1065"/>
      <c r="L53" s="1065"/>
      <c r="M53" s="1065"/>
      <c r="N53" s="1065"/>
      <c r="O53" s="1065"/>
      <c r="P53" s="1065"/>
      <c r="Q53" s="1065"/>
      <c r="R53" s="1065"/>
      <c r="S53" s="1065"/>
      <c r="T53" s="1065"/>
      <c r="U53" s="1065"/>
      <c r="V53" s="1065"/>
      <c r="W53" s="1065"/>
      <c r="X53" s="1065"/>
      <c r="Y53" s="1065"/>
      <c r="Z53" s="1065"/>
      <c r="AA53" s="1065"/>
      <c r="AB53" s="1065"/>
      <c r="AC53" s="1065"/>
      <c r="AD53" s="1065"/>
      <c r="AE53" s="1065"/>
      <c r="AF53" s="1065"/>
      <c r="AG53" s="1065"/>
      <c r="AH53" s="1065"/>
      <c r="AI53" s="1065"/>
      <c r="AJ53" s="1065"/>
      <c r="AK53" s="1065"/>
      <c r="AL53" s="1065"/>
      <c r="AM53" s="1065"/>
      <c r="AN53" s="1065"/>
      <c r="AO53" s="1065"/>
      <c r="AP53" s="1065"/>
      <c r="AQ53" s="1065"/>
      <c r="AR53" s="1065"/>
      <c r="AS53" s="1065"/>
      <c r="AT53" s="1065"/>
      <c r="AU53" s="1065"/>
      <c r="AV53" s="1065"/>
      <c r="AW53" s="1065"/>
      <c r="AX53" s="1065"/>
      <c r="AY53" s="1065"/>
      <c r="AZ53" s="1065"/>
      <c r="BA53" s="1065"/>
      <c r="BB53" s="1065"/>
      <c r="BC53" s="1065"/>
      <c r="BD53" s="1065"/>
      <c r="BE53" s="1065"/>
      <c r="BF53" s="1065"/>
      <c r="BG53" s="1065"/>
      <c r="BH53" s="1065"/>
      <c r="BI53" s="1065"/>
      <c r="BJ53" s="1065"/>
      <c r="BK53" s="1065"/>
      <c r="BL53" s="1065"/>
      <c r="BM53" s="1065"/>
      <c r="BN53" s="1065"/>
      <c r="BO53" s="1065"/>
      <c r="BP53" s="1065"/>
      <c r="BQ53" s="1065"/>
      <c r="BR53" s="1065"/>
      <c r="BS53" s="1065"/>
      <c r="BT53" s="1065"/>
      <c r="BU53" s="1065"/>
      <c r="BV53" s="1065"/>
      <c r="BW53" s="1065"/>
      <c r="BX53" s="1065"/>
      <c r="BY53" s="1065"/>
      <c r="BZ53" s="1065"/>
      <c r="CA53" s="1065"/>
      <c r="CB53" s="1065"/>
      <c r="CC53" s="1065"/>
      <c r="CD53" s="1065"/>
      <c r="CE53" s="1065"/>
      <c r="CF53" s="1065"/>
      <c r="CG53" s="1065"/>
      <c r="CH53" s="1065"/>
      <c r="CI53" s="1065"/>
      <c r="CJ53" s="1065"/>
      <c r="CK53" s="1065"/>
      <c r="CL53" s="1065"/>
      <c r="CM53" s="1065"/>
      <c r="CN53" s="1065"/>
      <c r="CO53" s="1065"/>
      <c r="CP53" s="1065"/>
      <c r="CQ53" s="1065"/>
      <c r="CR53" s="1065"/>
      <c r="CS53" s="1065"/>
      <c r="CT53" s="1065"/>
      <c r="CU53" s="1065"/>
      <c r="CV53" s="1065"/>
      <c r="CW53" s="1065"/>
      <c r="CX53" s="1065"/>
      <c r="CY53" s="1065"/>
      <c r="CZ53" s="1065"/>
      <c r="DA53" s="1065"/>
      <c r="DB53" s="1065"/>
      <c r="DC53" s="1065"/>
      <c r="DD53" s="1065"/>
      <c r="DE53" s="1065"/>
      <c r="DF53" s="1065"/>
      <c r="DG53" s="1065"/>
      <c r="DH53" s="1065"/>
      <c r="DI53" s="1065"/>
      <c r="DJ53" s="1065"/>
      <c r="DK53" s="1065"/>
      <c r="DL53" s="1065"/>
      <c r="DM53" s="1065"/>
      <c r="DN53" s="1065"/>
      <c r="DO53" s="1065"/>
      <c r="DP53" s="1065"/>
      <c r="DQ53" s="1065"/>
      <c r="DR53" s="1065"/>
      <c r="DS53" s="1065"/>
      <c r="DT53" s="1065"/>
      <c r="DU53" s="1065"/>
      <c r="DV53" s="1065"/>
      <c r="DW53" s="1065"/>
      <c r="DX53" s="1065"/>
      <c r="DY53" s="1065"/>
      <c r="DZ53" s="1065"/>
      <c r="EA53" s="1065"/>
      <c r="EB53" s="1065"/>
      <c r="EC53" s="1065"/>
      <c r="ED53" s="1065"/>
      <c r="EE53" s="1065"/>
      <c r="EF53" s="1065"/>
      <c r="EG53" s="1065"/>
      <c r="EH53" s="1065"/>
      <c r="EI53" s="1065"/>
      <c r="EJ53" s="1065"/>
      <c r="EK53" s="1065"/>
      <c r="EL53" s="1065"/>
      <c r="EM53" s="1065"/>
      <c r="EN53" s="1065"/>
      <c r="EO53" s="1065"/>
      <c r="EP53" s="1065"/>
      <c r="EQ53" s="1065"/>
      <c r="ER53" s="1065"/>
      <c r="ES53" s="1065"/>
      <c r="ET53" s="1065"/>
      <c r="EU53" s="1065"/>
      <c r="EV53" s="1065"/>
      <c r="EW53" s="1065"/>
      <c r="EX53" s="1065"/>
      <c r="EY53" s="1065"/>
      <c r="EZ53" s="1065"/>
      <c r="FA53" s="1065"/>
      <c r="FB53" s="1065"/>
      <c r="FC53" s="1065"/>
      <c r="FD53" s="1065"/>
      <c r="FE53" s="1065"/>
      <c r="FF53" s="1065"/>
      <c r="FG53" s="1065"/>
      <c r="FH53" s="1065"/>
      <c r="FI53" s="1065"/>
      <c r="FJ53" s="1065"/>
      <c r="FK53" s="1065"/>
      <c r="FL53" s="1065"/>
      <c r="FM53" s="1065"/>
      <c r="FN53" s="1065"/>
      <c r="FO53" s="1065"/>
      <c r="FP53" s="1065"/>
      <c r="FQ53" s="1065"/>
      <c r="FR53" s="1065"/>
      <c r="FS53" s="1065"/>
      <c r="FT53" s="1065"/>
      <c r="FU53" s="1065"/>
      <c r="FV53" s="1065"/>
      <c r="FW53" s="1065"/>
      <c r="FX53" s="1065"/>
      <c r="FY53" s="1065"/>
      <c r="FZ53" s="1065"/>
      <c r="GA53" s="1065"/>
      <c r="GB53" s="1065"/>
      <c r="GC53" s="1065"/>
      <c r="GD53" s="1065"/>
      <c r="GE53" s="1065"/>
      <c r="GF53" s="1065"/>
      <c r="GG53" s="1065"/>
      <c r="GH53" s="1065"/>
      <c r="GI53" s="1065"/>
      <c r="GJ53" s="1065"/>
      <c r="GK53" s="1065"/>
      <c r="GL53" s="1065"/>
      <c r="GM53" s="1065"/>
      <c r="GN53" s="1065"/>
      <c r="GO53" s="1065"/>
      <c r="GP53" s="1065"/>
      <c r="GQ53" s="1065"/>
      <c r="GR53" s="1065"/>
      <c r="GS53" s="1065"/>
      <c r="GT53" s="1065"/>
      <c r="GU53" s="1065"/>
      <c r="GV53" s="1065"/>
      <c r="GW53" s="1065"/>
      <c r="GX53" s="1065"/>
      <c r="GY53" s="1065"/>
      <c r="GZ53" s="1065"/>
      <c r="HA53" s="1065"/>
      <c r="HB53" s="1065"/>
      <c r="HC53" s="1065"/>
      <c r="HD53" s="1065"/>
      <c r="HE53" s="1065"/>
      <c r="HF53" s="1065"/>
      <c r="HG53" s="1065"/>
      <c r="HH53" s="1065"/>
      <c r="HI53" s="1065"/>
      <c r="HJ53" s="1065"/>
      <c r="HK53" s="1065"/>
      <c r="HL53" s="1065"/>
      <c r="HM53" s="1065"/>
      <c r="HN53" s="1065"/>
      <c r="HO53" s="1065"/>
      <c r="HP53" s="1065"/>
      <c r="HQ53" s="1065"/>
      <c r="HR53" s="1065"/>
      <c r="HS53" s="1065"/>
      <c r="HT53" s="1065"/>
      <c r="HU53" s="1065"/>
      <c r="HV53" s="1065"/>
      <c r="HW53" s="1065"/>
      <c r="HX53" s="1065"/>
      <c r="HY53" s="1065"/>
      <c r="HZ53" s="1065"/>
      <c r="IA53" s="1065"/>
      <c r="IB53" s="1065"/>
      <c r="IC53" s="1065"/>
      <c r="ID53" s="1065"/>
      <c r="IE53" s="1065"/>
      <c r="IF53" s="1065"/>
      <c r="IG53" s="1065"/>
      <c r="IH53" s="1065"/>
      <c r="II53" s="1065"/>
      <c r="IJ53" s="1065"/>
      <c r="IK53" s="1065"/>
      <c r="IL53" s="1065"/>
      <c r="IM53" s="1065"/>
      <c r="IN53" s="1065"/>
      <c r="IO53" s="1065"/>
      <c r="IP53" s="1065"/>
      <c r="IQ53" s="1065"/>
      <c r="IR53" s="1065"/>
      <c r="IS53" s="1065"/>
      <c r="IT53" s="1065"/>
      <c r="IU53" s="1065"/>
      <c r="IV53" s="1065"/>
    </row>
    <row r="54" spans="1:256" s="828" customFormat="1" ht="12" customHeight="1" x14ac:dyDescent="0.25">
      <c r="A54" s="1054" t="s">
        <v>76</v>
      </c>
      <c r="B54" s="971"/>
      <c r="C54" s="972"/>
      <c r="D54" s="971"/>
      <c r="E54" s="971"/>
      <c r="F54" s="971"/>
      <c r="G54" s="971"/>
      <c r="H54" s="971"/>
      <c r="I54" s="971"/>
      <c r="J54" s="971"/>
      <c r="K54" s="973"/>
      <c r="L54" s="973"/>
    </row>
    <row r="55" spans="1:256" s="1000" customFormat="1" ht="10.5" customHeight="1" x14ac:dyDescent="0.25">
      <c r="A55" s="982" t="s">
        <v>995</v>
      </c>
      <c r="B55" s="971"/>
      <c r="C55" s="972"/>
      <c r="D55" s="971"/>
      <c r="E55" s="971"/>
      <c r="F55" s="971"/>
      <c r="G55" s="971"/>
      <c r="H55" s="971"/>
      <c r="I55" s="971"/>
      <c r="J55" s="971"/>
      <c r="K55" s="973"/>
      <c r="L55" s="973"/>
    </row>
    <row r="56" spans="1:256" ht="14.25" customHeight="1" x14ac:dyDescent="0.25"/>
    <row r="57" spans="1:256" ht="12" customHeight="1" x14ac:dyDescent="0.25"/>
    <row r="58" spans="1:256" ht="11.25" customHeight="1" x14ac:dyDescent="0.25"/>
    <row r="59" spans="1:256" ht="11.25" customHeight="1" x14ac:dyDescent="0.25"/>
    <row r="60" spans="1:256" ht="12" customHeight="1" x14ac:dyDescent="0.25"/>
    <row r="61" spans="1:256" ht="12" customHeight="1" x14ac:dyDescent="0.25"/>
    <row r="62" spans="1:256" ht="12" customHeight="1" x14ac:dyDescent="0.25"/>
    <row r="63" spans="1:256" ht="12" customHeight="1" x14ac:dyDescent="0.25"/>
    <row r="64" spans="1:256"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sheetData>
  <mergeCells count="10">
    <mergeCell ref="A50:E50"/>
    <mergeCell ref="A51:E51"/>
    <mergeCell ref="A52:E52"/>
    <mergeCell ref="A2:F2"/>
    <mergeCell ref="A3:F3"/>
    <mergeCell ref="A5:A8"/>
    <mergeCell ref="B5:F5"/>
    <mergeCell ref="D6:D8"/>
    <mergeCell ref="E6:E8"/>
    <mergeCell ref="F6:F8"/>
  </mergeCells>
  <hyperlinks>
    <hyperlink ref="A55" r:id="rId1" xr:uid="{D5E1BED6-0859-4542-AED0-D9FA639CC624}"/>
    <hyperlink ref="A1" location="Índice!A1" display="Voltar ao índice" xr:uid="{1E75F9A5-412E-432B-81F8-5700AAAF313E}"/>
  </hyperlinks>
  <printOptions horizontalCentered="1" gridLinesSet="0"/>
  <pageMargins left="0.78740157480314965" right="0.54" top="1.1811023622047243" bottom="0.78740157480314965" header="0" footer="0"/>
  <pageSetup paperSize="9"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F323A-A726-4BDC-95E3-C3DBDC3FD729}">
  <dimension ref="A1:M25"/>
  <sheetViews>
    <sheetView workbookViewId="0"/>
  </sheetViews>
  <sheetFormatPr defaultColWidth="9.1796875" defaultRowHeight="14.5" x14ac:dyDescent="0.35"/>
  <cols>
    <col min="1" max="1" width="8.7265625" style="2405" customWidth="1"/>
    <col min="2" max="2" width="10.1796875" style="2405" customWidth="1"/>
    <col min="3" max="3" width="7" style="2405" customWidth="1"/>
    <col min="4" max="4" width="2.26953125" style="2405" customWidth="1"/>
    <col min="5" max="5" width="10.1796875" style="2405" customWidth="1"/>
    <col min="6" max="6" width="7" style="2405" customWidth="1"/>
    <col min="7" max="7" width="2.26953125" style="2405" customWidth="1"/>
    <col min="8" max="8" width="10.1796875" style="2405" customWidth="1"/>
    <col min="9" max="9" width="7" style="2405" customWidth="1"/>
    <col min="10" max="10" width="2.26953125" style="2405" customWidth="1"/>
    <col min="11" max="11" width="10.1796875" style="2405" customWidth="1"/>
    <col min="12" max="12" width="7" style="2405" customWidth="1"/>
    <col min="13" max="13" width="2.26953125" style="2405" customWidth="1"/>
    <col min="14" max="16384" width="9.1796875" style="2405"/>
  </cols>
  <sheetData>
    <row r="1" spans="1:13" x14ac:dyDescent="0.35">
      <c r="A1" s="407" t="s">
        <v>371</v>
      </c>
    </row>
    <row r="2" spans="1:13" x14ac:dyDescent="0.35">
      <c r="A2" s="2490" t="s">
        <v>100</v>
      </c>
      <c r="B2" s="2490"/>
      <c r="C2" s="2490"/>
      <c r="D2" s="2490"/>
      <c r="E2" s="2490"/>
      <c r="F2" s="2490"/>
      <c r="G2" s="2490"/>
      <c r="H2" s="2490"/>
      <c r="I2" s="2490"/>
      <c r="J2" s="2490"/>
      <c r="K2" s="2490"/>
      <c r="L2" s="2490"/>
    </row>
    <row r="3" spans="1:13" ht="21" customHeight="1" x14ac:dyDescent="0.35">
      <c r="A3" s="2480" t="s">
        <v>2242</v>
      </c>
      <c r="B3" s="2480"/>
      <c r="C3" s="2480"/>
      <c r="D3" s="2480"/>
      <c r="E3" s="2480"/>
      <c r="F3" s="2480"/>
      <c r="G3" s="2480"/>
      <c r="H3" s="2480"/>
      <c r="I3" s="2480"/>
      <c r="J3" s="2480"/>
      <c r="K3" s="2480"/>
      <c r="L3" s="2480"/>
      <c r="M3" s="2480"/>
    </row>
    <row r="4" spans="1:13" x14ac:dyDescent="0.35">
      <c r="L4" s="2413" t="s">
        <v>101</v>
      </c>
    </row>
    <row r="5" spans="1:13" ht="44.25" customHeight="1" x14ac:dyDescent="0.35">
      <c r="A5" s="2491" t="s">
        <v>102</v>
      </c>
      <c r="B5" s="2493" t="s">
        <v>105</v>
      </c>
      <c r="C5" s="2494"/>
      <c r="D5" s="2495"/>
      <c r="E5" s="2493" t="s">
        <v>2196</v>
      </c>
      <c r="F5" s="2494"/>
      <c r="G5" s="2495"/>
      <c r="H5" s="2493" t="s">
        <v>113</v>
      </c>
      <c r="I5" s="2494"/>
      <c r="J5" s="2495"/>
      <c r="K5" s="2493" t="s">
        <v>112</v>
      </c>
      <c r="L5" s="2494"/>
      <c r="M5" s="2494"/>
    </row>
    <row r="6" spans="1:13" ht="40.5" customHeight="1" x14ac:dyDescent="0.35">
      <c r="A6" s="2492"/>
      <c r="B6" s="2414" t="s">
        <v>103</v>
      </c>
      <c r="C6" s="2496" t="s">
        <v>104</v>
      </c>
      <c r="D6" s="2497"/>
      <c r="E6" s="2414" t="s">
        <v>103</v>
      </c>
      <c r="F6" s="2496" t="s">
        <v>104</v>
      </c>
      <c r="G6" s="2497"/>
      <c r="H6" s="2414" t="s">
        <v>103</v>
      </c>
      <c r="I6" s="2496" t="s">
        <v>104</v>
      </c>
      <c r="J6" s="2497"/>
      <c r="K6" s="2415" t="s">
        <v>103</v>
      </c>
      <c r="L6" s="2488" t="s">
        <v>104</v>
      </c>
      <c r="M6" s="2489"/>
    </row>
    <row r="7" spans="1:13" ht="8.15" customHeight="1" x14ac:dyDescent="0.35">
      <c r="A7" s="2416"/>
      <c r="B7" s="2417"/>
      <c r="C7" s="2418"/>
      <c r="D7" s="2418"/>
      <c r="E7" s="2417"/>
      <c r="F7" s="2418"/>
      <c r="G7" s="2418"/>
      <c r="H7" s="2417"/>
      <c r="I7" s="2418"/>
      <c r="J7" s="2418"/>
      <c r="K7" s="2417"/>
      <c r="L7" s="2418"/>
    </row>
    <row r="8" spans="1:13" ht="15" customHeight="1" x14ac:dyDescent="0.35">
      <c r="A8" s="2419">
        <v>2022</v>
      </c>
      <c r="B8" s="2420">
        <v>14.4</v>
      </c>
      <c r="C8" s="2421">
        <v>29.2</v>
      </c>
      <c r="D8" s="2421"/>
      <c r="E8" s="2422">
        <v>92.2</v>
      </c>
      <c r="F8" s="2423">
        <v>87.1</v>
      </c>
      <c r="G8" s="2423"/>
      <c r="H8" s="2422">
        <v>83.5</v>
      </c>
      <c r="I8" s="2421">
        <v>54.7</v>
      </c>
      <c r="J8" s="2421"/>
      <c r="K8" s="2422">
        <v>95.2</v>
      </c>
      <c r="L8" s="2421">
        <v>91.5</v>
      </c>
      <c r="M8" s="2424"/>
    </row>
    <row r="9" spans="1:13" ht="15" customHeight="1" x14ac:dyDescent="0.35">
      <c r="A9" s="2425">
        <v>2021</v>
      </c>
      <c r="B9" s="2426">
        <v>14.6</v>
      </c>
      <c r="C9" s="2413">
        <v>28.2</v>
      </c>
      <c r="D9" s="2427" t="s">
        <v>115</v>
      </c>
      <c r="E9" s="2426">
        <v>92.1</v>
      </c>
      <c r="F9" s="2413">
        <v>87.7</v>
      </c>
      <c r="G9" s="2427" t="s">
        <v>115</v>
      </c>
      <c r="H9" s="2426">
        <v>82.9</v>
      </c>
      <c r="I9" s="2413">
        <v>56.8</v>
      </c>
      <c r="J9" s="2427" t="s">
        <v>115</v>
      </c>
      <c r="K9" s="2426">
        <v>95.4</v>
      </c>
      <c r="L9" s="2413">
        <v>91.1</v>
      </c>
      <c r="M9" s="2427" t="s">
        <v>115</v>
      </c>
    </row>
    <row r="10" spans="1:13" ht="15" customHeight="1" x14ac:dyDescent="0.35">
      <c r="A10" s="2425">
        <v>2020</v>
      </c>
      <c r="B10" s="2426">
        <v>14</v>
      </c>
      <c r="C10" s="2428">
        <v>31.7</v>
      </c>
      <c r="D10" s="2428"/>
      <c r="E10" s="2426">
        <v>91.9</v>
      </c>
      <c r="F10" s="2429">
        <v>88.5</v>
      </c>
      <c r="G10" s="2429"/>
      <c r="H10" s="2426">
        <v>82.2</v>
      </c>
      <c r="I10" s="2428">
        <v>51</v>
      </c>
      <c r="J10" s="2429"/>
      <c r="K10" s="2426">
        <v>96</v>
      </c>
      <c r="L10" s="2429">
        <v>93.3</v>
      </c>
    </row>
    <row r="11" spans="1:13" ht="15" customHeight="1" x14ac:dyDescent="0.35">
      <c r="A11" s="2425">
        <v>2019</v>
      </c>
      <c r="B11" s="2430">
        <v>14.1</v>
      </c>
      <c r="C11" s="2428">
        <v>32</v>
      </c>
      <c r="D11" s="2428"/>
      <c r="E11" s="2426">
        <v>91.5</v>
      </c>
      <c r="F11" s="2429">
        <v>88.7</v>
      </c>
      <c r="G11" s="2429"/>
      <c r="H11" s="2426">
        <v>79.2</v>
      </c>
      <c r="I11" s="2429">
        <v>49.4</v>
      </c>
      <c r="J11" s="2429"/>
      <c r="K11" s="2426">
        <v>95.3</v>
      </c>
      <c r="L11" s="2429">
        <v>91.6</v>
      </c>
    </row>
    <row r="12" spans="1:13" ht="20.25" customHeight="1" thickBot="1" x14ac:dyDescent="0.4">
      <c r="A12" s="2431">
        <v>2018</v>
      </c>
      <c r="B12" s="2432">
        <v>13.6</v>
      </c>
      <c r="C12" s="2433">
        <v>25.1</v>
      </c>
      <c r="D12" s="2433"/>
      <c r="E12" s="2434">
        <v>91.6</v>
      </c>
      <c r="F12" s="2433">
        <v>90.2</v>
      </c>
      <c r="G12" s="2433"/>
      <c r="H12" s="2434">
        <v>78</v>
      </c>
      <c r="I12" s="2433">
        <v>53.8</v>
      </c>
      <c r="J12" s="2433"/>
      <c r="K12" s="2434">
        <v>95.7</v>
      </c>
      <c r="L12" s="2433">
        <v>90.4</v>
      </c>
      <c r="M12" s="2435"/>
    </row>
    <row r="13" spans="1:13" ht="11.15" customHeight="1" thickTop="1" x14ac:dyDescent="0.35">
      <c r="A13" s="66" t="s">
        <v>108</v>
      </c>
    </row>
    <row r="14" spans="1:13" ht="24.65" customHeight="1" x14ac:dyDescent="0.35">
      <c r="A14" s="2473" t="s">
        <v>2194</v>
      </c>
      <c r="B14" s="2473"/>
      <c r="C14" s="2473"/>
      <c r="D14" s="2473"/>
      <c r="E14" s="2473"/>
      <c r="F14" s="2473"/>
      <c r="G14" s="2473"/>
      <c r="H14" s="2473"/>
      <c r="I14" s="2473"/>
      <c r="J14" s="2473"/>
      <c r="K14" s="2473"/>
      <c r="L14" s="2473"/>
      <c r="M14" s="2473"/>
    </row>
    <row r="15" spans="1:13" ht="37" customHeight="1" x14ac:dyDescent="0.35">
      <c r="A15" s="2475" t="s">
        <v>2197</v>
      </c>
      <c r="B15" s="2475"/>
      <c r="C15" s="2475"/>
      <c r="D15" s="2475"/>
      <c r="E15" s="2475"/>
      <c r="F15" s="2475"/>
      <c r="G15" s="2475"/>
      <c r="H15" s="2475"/>
      <c r="I15" s="2475"/>
      <c r="J15" s="2475"/>
      <c r="K15" s="2475"/>
      <c r="L15" s="2475"/>
      <c r="M15" s="2475"/>
    </row>
    <row r="16" spans="1:13" ht="25.5" customHeight="1" x14ac:dyDescent="0.35">
      <c r="A16" s="2476" t="s">
        <v>97</v>
      </c>
      <c r="B16" s="2476"/>
      <c r="C16" s="2476"/>
      <c r="D16" s="2476"/>
      <c r="E16" s="2476"/>
      <c r="F16" s="2476"/>
      <c r="G16" s="2476"/>
      <c r="H16" s="2476"/>
      <c r="I16" s="2476"/>
      <c r="J16" s="2476"/>
      <c r="K16" s="2476"/>
      <c r="L16" s="2476"/>
      <c r="M16" s="2476"/>
    </row>
    <row r="17" spans="1:13" ht="34" customHeight="1" x14ac:dyDescent="0.35">
      <c r="A17" s="2477" t="s">
        <v>98</v>
      </c>
      <c r="B17" s="2477"/>
      <c r="C17" s="2477"/>
      <c r="D17" s="2477"/>
      <c r="E17" s="2477"/>
      <c r="F17" s="2477"/>
      <c r="G17" s="2477"/>
      <c r="H17" s="2477"/>
      <c r="I17" s="2477"/>
      <c r="J17" s="2477"/>
      <c r="K17" s="2477"/>
      <c r="L17" s="2477"/>
      <c r="M17" s="2477"/>
    </row>
    <row r="18" spans="1:13" x14ac:dyDescent="0.35">
      <c r="A18" s="2473" t="s">
        <v>96</v>
      </c>
      <c r="B18" s="2473"/>
      <c r="C18" s="2473"/>
      <c r="D18" s="2473"/>
      <c r="E18" s="2473"/>
      <c r="F18" s="2473"/>
      <c r="G18" s="2473"/>
      <c r="H18" s="2473"/>
      <c r="I18" s="2473"/>
      <c r="J18" s="2473"/>
      <c r="K18" s="2473"/>
      <c r="L18" s="2473"/>
      <c r="M18" s="2473"/>
    </row>
    <row r="19" spans="1:13" x14ac:dyDescent="0.35">
      <c r="A19" s="2479" t="s">
        <v>75</v>
      </c>
      <c r="B19" s="2479"/>
      <c r="C19" s="2479"/>
      <c r="D19" s="2479"/>
      <c r="E19" s="2479"/>
      <c r="F19" s="2479"/>
      <c r="G19" s="2479"/>
      <c r="H19" s="2479"/>
      <c r="I19" s="2479"/>
      <c r="J19" s="2479"/>
      <c r="K19" s="2479"/>
      <c r="L19" s="2479"/>
      <c r="M19" s="2479"/>
    </row>
    <row r="20" spans="1:13" x14ac:dyDescent="0.35">
      <c r="A20" s="9" t="s">
        <v>76</v>
      </c>
      <c r="B20" s="29"/>
      <c r="C20" s="29"/>
      <c r="D20" s="29"/>
      <c r="E20" s="29"/>
      <c r="F20" s="9"/>
      <c r="G20" s="9"/>
      <c r="H20" s="9"/>
      <c r="I20" s="9"/>
      <c r="J20" s="9"/>
      <c r="K20" s="4"/>
      <c r="L20" s="4"/>
      <c r="M20" s="4"/>
    </row>
    <row r="21" spans="1:13" x14ac:dyDescent="0.35">
      <c r="A21" s="55" t="s">
        <v>109</v>
      </c>
    </row>
    <row r="22" spans="1:13" x14ac:dyDescent="0.35">
      <c r="A22" s="55" t="s">
        <v>110</v>
      </c>
    </row>
    <row r="23" spans="1:13" x14ac:dyDescent="0.35">
      <c r="A23" s="55" t="s">
        <v>114</v>
      </c>
    </row>
    <row r="24" spans="1:13" x14ac:dyDescent="0.35">
      <c r="A24" s="55" t="s">
        <v>111</v>
      </c>
    </row>
    <row r="25" spans="1:13" x14ac:dyDescent="0.35">
      <c r="A25" s="67"/>
    </row>
  </sheetData>
  <mergeCells count="17">
    <mergeCell ref="A2:L2"/>
    <mergeCell ref="A3:M3"/>
    <mergeCell ref="A5:A6"/>
    <mergeCell ref="B5:D5"/>
    <mergeCell ref="E5:G5"/>
    <mergeCell ref="H5:J5"/>
    <mergeCell ref="K5:M5"/>
    <mergeCell ref="C6:D6"/>
    <mergeCell ref="F6:G6"/>
    <mergeCell ref="I6:J6"/>
    <mergeCell ref="A19:M19"/>
    <mergeCell ref="L6:M6"/>
    <mergeCell ref="A14:M14"/>
    <mergeCell ref="A15:M15"/>
    <mergeCell ref="A16:M16"/>
    <mergeCell ref="A17:M17"/>
    <mergeCell ref="A18:M18"/>
  </mergeCells>
  <hyperlinks>
    <hyperlink ref="A21" r:id="rId1" display="https://eur03.safelinks.protection.outlook.com/?url=https%3A%2F%2Fwww.ine.pt%2Fxportal%2Fxmain%3Fxpid%3DINE%26xpgid%3Dine_indicadores%26indOcorrCod%3D0011235%26contexto%3Dbd%26selTab%3Dtab2&amp;data=05%7C01%7Cteresa.saraiva%40ine.pt%7C1c4d52e6c22545cb6ab608db41b961aa%7C71940a8652bd4ed389b7e0a7cd704043%7C0%7C0%7C638176036684179931%7CUnknown%7CTWFpbGZsb3d8eyJWIjoiMC4wLjAwMDAiLCJQIjoiV2luMzIiLCJBTiI6Ik1haWwiLCJXVCI6Mn0%3D%7C3000%7C%7C%7C&amp;sdata=4QuMt%2FfrwO4yn0swG89NmdOt%2BhLveHJtUTReqmAUTBw%3D&amp;reserved=0" xr:uid="{F40A4A9C-12B8-47E1-A0DC-282A92D95BF9}"/>
    <hyperlink ref="A22" r:id="rId2" display="https://eur03.safelinks.protection.outlook.com/?url=https%3A%2F%2Fwww.ine.pt%2Fxportal%2Fxmain%3Fxpid%3DINE%26xpgid%3Dine_indicadores%26indOcorrCod%3D0011236%26contexto%3Dbd%26selTab%3Dtab2&amp;data=05%7C01%7Cteresa.saraiva%40ine.pt%7C1c4d52e6c22545cb6ab608db41b961aa%7C71940a8652bd4ed389b7e0a7cd704043%7C0%7C0%7C638176036684179931%7CUnknown%7CTWFpbGZsb3d8eyJWIjoiMC4wLjAwMDAiLCJQIjoiV2luMzIiLCJBTiI6Ik1haWwiLCJXVCI6Mn0%3D%7C3000%7C%7C%7C&amp;sdata=zZlv4SQ%2FzFKlPQq%2FsqB6eV3kNOUNLaSR7n9mL5MKZ%2BI%3D&amp;reserved=0" xr:uid="{32CD3103-C633-4499-BEDA-46DEA0492192}"/>
    <hyperlink ref="A24" r:id="rId3" xr:uid="{A7896B93-2020-4859-868D-1D4DE771E2F7}"/>
    <hyperlink ref="A23" r:id="rId4" xr:uid="{CDFE716E-6F9A-4105-B52B-64E1E5FF3EA1}"/>
    <hyperlink ref="A1" location="Índice!A1" display="Voltar ao índice" xr:uid="{0489143D-F808-4901-8967-E027009C2312}"/>
  </hyperlinks>
  <pageMargins left="0.7" right="0.31" top="0.75" bottom="0.75" header="0.3" footer="0.3"/>
  <pageSetup paperSize="9" orientation="portrait" r:id="rId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4FF4D-D589-4B9E-ADE5-D2D0D067F260}">
  <sheetPr syncVertical="1" syncRef="A1" transitionEvaluation="1"/>
  <dimension ref="A1:I427"/>
  <sheetViews>
    <sheetView showGridLines="0" workbookViewId="0"/>
  </sheetViews>
  <sheetFormatPr defaultColWidth="9.7265625" defaultRowHeight="10.5" x14ac:dyDescent="0.25"/>
  <cols>
    <col min="1" max="1" width="4.453125" style="1065" customWidth="1"/>
    <col min="2" max="2" width="60.7265625" style="1065" customWidth="1"/>
    <col min="3" max="3" width="9.81640625" style="1065" customWidth="1"/>
    <col min="4" max="7" width="9.7265625" style="1065"/>
    <col min="8" max="8" width="2.81640625" style="1065" customWidth="1"/>
    <col min="9" max="16384" width="9.7265625" style="1065"/>
  </cols>
  <sheetData>
    <row r="1" spans="1:9" ht="13" x14ac:dyDescent="0.3">
      <c r="A1" s="407" t="s">
        <v>371</v>
      </c>
    </row>
    <row r="2" spans="1:9" ht="12.75" customHeight="1" x14ac:dyDescent="0.25">
      <c r="B2" s="2700" t="s">
        <v>1045</v>
      </c>
      <c r="C2" s="2700"/>
    </row>
    <row r="3" spans="1:9" ht="21.75" customHeight="1" x14ac:dyDescent="0.25">
      <c r="A3" s="2711" t="s">
        <v>1046</v>
      </c>
      <c r="B3" s="2461"/>
      <c r="C3" s="2461"/>
    </row>
    <row r="4" spans="1:9" ht="13" customHeight="1" x14ac:dyDescent="0.25">
      <c r="B4" s="1066"/>
      <c r="D4" s="1067"/>
    </row>
    <row r="5" spans="1:9" ht="33.75" customHeight="1" x14ac:dyDescent="0.25">
      <c r="A5" s="2705" t="s">
        <v>1047</v>
      </c>
      <c r="B5" s="2707"/>
      <c r="C5" s="1069" t="s">
        <v>102</v>
      </c>
    </row>
    <row r="6" spans="1:9" ht="6" customHeight="1" x14ac:dyDescent="0.25">
      <c r="B6" s="1077"/>
      <c r="C6" s="1078"/>
    </row>
    <row r="7" spans="1:9" ht="15" customHeight="1" x14ac:dyDescent="0.3">
      <c r="B7" s="1128" t="s">
        <v>1048</v>
      </c>
      <c r="C7" s="1129">
        <v>2019</v>
      </c>
      <c r="F7" s="1130"/>
      <c r="G7" s="1130"/>
      <c r="H7" s="1130"/>
      <c r="I7" s="1130"/>
    </row>
    <row r="8" spans="1:9" ht="15" customHeight="1" x14ac:dyDescent="0.3">
      <c r="B8" s="1128" t="s">
        <v>1049</v>
      </c>
      <c r="C8" s="1129">
        <v>2019</v>
      </c>
    </row>
    <row r="9" spans="1:9" ht="15" customHeight="1" x14ac:dyDescent="0.3">
      <c r="B9" s="1128" t="s">
        <v>1050</v>
      </c>
      <c r="C9" s="1129">
        <v>2013</v>
      </c>
    </row>
    <row r="10" spans="1:9" ht="15" customHeight="1" x14ac:dyDescent="0.3">
      <c r="B10" s="1128" t="s">
        <v>1051</v>
      </c>
      <c r="C10" s="1129">
        <v>2012</v>
      </c>
    </row>
    <row r="11" spans="1:9" ht="15" customHeight="1" x14ac:dyDescent="0.3">
      <c r="B11" s="1128" t="s">
        <v>1052</v>
      </c>
      <c r="C11" s="1129">
        <v>2010</v>
      </c>
      <c r="H11" s="1128"/>
    </row>
    <row r="12" spans="1:9" ht="15" customHeight="1" x14ac:dyDescent="0.3">
      <c r="B12" s="1128" t="s">
        <v>1053</v>
      </c>
      <c r="C12" s="1129">
        <v>2004</v>
      </c>
      <c r="H12" s="1128"/>
    </row>
    <row r="13" spans="1:9" ht="15" customHeight="1" x14ac:dyDescent="0.3">
      <c r="B13" s="1128" t="s">
        <v>1054</v>
      </c>
      <c r="C13" s="1129">
        <v>2001</v>
      </c>
      <c r="H13" s="1128"/>
    </row>
    <row r="14" spans="1:9" ht="15" customHeight="1" x14ac:dyDescent="0.3">
      <c r="B14" s="1128" t="s">
        <v>1055</v>
      </c>
      <c r="C14" s="1129">
        <v>2001</v>
      </c>
      <c r="H14" s="1128"/>
    </row>
    <row r="15" spans="1:9" ht="15" customHeight="1" x14ac:dyDescent="0.3">
      <c r="B15" s="1128" t="s">
        <v>1056</v>
      </c>
      <c r="C15" s="1129">
        <v>1999</v>
      </c>
      <c r="H15" s="1128"/>
    </row>
    <row r="16" spans="1:9" ht="15" customHeight="1" x14ac:dyDescent="0.3">
      <c r="B16" s="1128" t="s">
        <v>1057</v>
      </c>
      <c r="C16" s="1129">
        <v>1996</v>
      </c>
      <c r="H16" s="1128"/>
    </row>
    <row r="17" spans="1:8" ht="15" customHeight="1" x14ac:dyDescent="0.3">
      <c r="B17" s="1128" t="s">
        <v>1058</v>
      </c>
      <c r="C17" s="1129">
        <v>1995</v>
      </c>
      <c r="H17" s="1128"/>
    </row>
    <row r="18" spans="1:8" ht="15" customHeight="1" x14ac:dyDescent="0.3">
      <c r="B18" s="1128" t="s">
        <v>1059</v>
      </c>
      <c r="C18" s="1129">
        <v>1989</v>
      </c>
      <c r="H18" s="1128"/>
    </row>
    <row r="19" spans="1:8" ht="15" customHeight="1" x14ac:dyDescent="0.3">
      <c r="B19" s="1128" t="s">
        <v>1060</v>
      </c>
      <c r="C19" s="1129">
        <v>1986</v>
      </c>
    </row>
    <row r="20" spans="1:8" ht="15" customHeight="1" x14ac:dyDescent="0.3">
      <c r="B20" s="1128" t="s">
        <v>1061</v>
      </c>
      <c r="C20" s="1129">
        <v>1983</v>
      </c>
    </row>
    <row r="21" spans="1:8" ht="15" customHeight="1" x14ac:dyDescent="0.3">
      <c r="B21" s="1128" t="s">
        <v>1062</v>
      </c>
      <c r="C21" s="1129">
        <v>1983</v>
      </c>
    </row>
    <row r="22" spans="1:8" ht="15" customHeight="1" x14ac:dyDescent="0.3">
      <c r="B22" s="1128" t="s">
        <v>1063</v>
      </c>
      <c r="C22" s="1129">
        <v>1983</v>
      </c>
    </row>
    <row r="23" spans="1:8" ht="15" customHeight="1" x14ac:dyDescent="0.3">
      <c r="B23" s="1128" t="s">
        <v>1064</v>
      </c>
      <c r="C23" s="1129">
        <v>1983</v>
      </c>
    </row>
    <row r="24" spans="1:8" ht="7" customHeight="1" thickBot="1" x14ac:dyDescent="0.3">
      <c r="A24" s="1095"/>
      <c r="B24" s="1095"/>
      <c r="C24" s="1096"/>
    </row>
    <row r="25" spans="1:8" s="1086" customFormat="1" ht="12.75" customHeight="1" thickTop="1" x14ac:dyDescent="0.25">
      <c r="A25" s="2712" t="s">
        <v>1065</v>
      </c>
      <c r="B25" s="2712"/>
    </row>
    <row r="26" spans="1:8" ht="12" customHeight="1" x14ac:dyDescent="0.25"/>
    <row r="27" spans="1:8" ht="12" customHeight="1" x14ac:dyDescent="0.25"/>
    <row r="28" spans="1:8" ht="12" customHeight="1" x14ac:dyDescent="0.25"/>
    <row r="29" spans="1:8" ht="12" customHeight="1" x14ac:dyDescent="0.25"/>
    <row r="30" spans="1:8" ht="12" customHeight="1" x14ac:dyDescent="0.25"/>
    <row r="31" spans="1:8" ht="12" customHeight="1" x14ac:dyDescent="0.25"/>
    <row r="32" spans="1:8"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sheetData>
  <mergeCells count="4">
    <mergeCell ref="B2:C2"/>
    <mergeCell ref="A3:C3"/>
    <mergeCell ref="A5:B5"/>
    <mergeCell ref="A25:B25"/>
  </mergeCells>
  <hyperlinks>
    <hyperlink ref="A1" location="Índice!A1" display="Voltar ao índice" xr:uid="{C88FE62F-720E-4DEC-BB65-54B4B9D237E6}"/>
  </hyperlinks>
  <printOptions horizontalCentered="1" gridLinesSet="0"/>
  <pageMargins left="0.78740157480314965" right="0.78740157480314965" top="1.1811023622047245" bottom="0.78740157480314965" header="0" footer="0"/>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FEBF6-DF8E-4AA9-91D2-8B2488BFDACC}">
  <dimension ref="A1:C17"/>
  <sheetViews>
    <sheetView workbookViewId="0"/>
  </sheetViews>
  <sheetFormatPr defaultColWidth="9.1796875" defaultRowHeight="13" x14ac:dyDescent="0.3"/>
  <cols>
    <col min="1" max="1" width="4.453125" style="710" customWidth="1"/>
    <col min="2" max="2" width="60.7265625" style="710" customWidth="1"/>
    <col min="3" max="3" width="9.81640625" style="710" customWidth="1"/>
    <col min="4" max="16384" width="9.1796875" style="710"/>
  </cols>
  <sheetData>
    <row r="1" spans="1:3" x14ac:dyDescent="0.3">
      <c r="A1" s="407" t="s">
        <v>371</v>
      </c>
    </row>
    <row r="2" spans="1:3" x14ac:dyDescent="0.3">
      <c r="A2" s="1131" t="s">
        <v>1066</v>
      </c>
      <c r="B2" s="1131"/>
      <c r="C2" s="1130"/>
    </row>
    <row r="3" spans="1:3" ht="21.75" customHeight="1" x14ac:dyDescent="0.3">
      <c r="A3" s="2711" t="s">
        <v>1067</v>
      </c>
      <c r="B3" s="2461"/>
      <c r="C3" s="2461"/>
    </row>
    <row r="4" spans="1:3" x14ac:dyDescent="0.3">
      <c r="A4" s="1130"/>
      <c r="B4" s="1132"/>
      <c r="C4" s="1130"/>
    </row>
    <row r="5" spans="1:3" ht="33.75" customHeight="1" x14ac:dyDescent="0.3">
      <c r="A5" s="2705" t="s">
        <v>1047</v>
      </c>
      <c r="B5" s="2707"/>
      <c r="C5" s="1069" t="s">
        <v>102</v>
      </c>
    </row>
    <row r="6" spans="1:3" ht="6" customHeight="1" x14ac:dyDescent="0.3">
      <c r="A6" s="1130"/>
      <c r="B6" s="1130"/>
      <c r="C6" s="1130"/>
    </row>
    <row r="7" spans="1:3" x14ac:dyDescent="0.3">
      <c r="A7" s="1130"/>
      <c r="B7" s="132" t="s">
        <v>1068</v>
      </c>
      <c r="C7" s="1130">
        <v>2021</v>
      </c>
    </row>
    <row r="8" spans="1:3" x14ac:dyDescent="0.3">
      <c r="A8" s="1130"/>
      <c r="B8" s="132" t="s">
        <v>1069</v>
      </c>
      <c r="C8" s="1130">
        <v>2019</v>
      </c>
    </row>
    <row r="9" spans="1:3" x14ac:dyDescent="0.3">
      <c r="A9" s="1130"/>
      <c r="B9" s="132" t="s">
        <v>1070</v>
      </c>
      <c r="C9" s="1130">
        <v>2017</v>
      </c>
    </row>
    <row r="10" spans="1:3" x14ac:dyDescent="0.3">
      <c r="A10" s="1130"/>
      <c r="B10" s="132" t="s">
        <v>1071</v>
      </c>
      <c r="C10" s="1130">
        <v>2016</v>
      </c>
    </row>
    <row r="11" spans="1:3" x14ac:dyDescent="0.3">
      <c r="A11" s="1130"/>
      <c r="B11" s="132" t="s">
        <v>1072</v>
      </c>
      <c r="C11" s="1130">
        <v>2016</v>
      </c>
    </row>
    <row r="12" spans="1:3" x14ac:dyDescent="0.3">
      <c r="A12" s="1130"/>
      <c r="B12" s="132" t="s">
        <v>1073</v>
      </c>
      <c r="C12" s="1130">
        <v>2015</v>
      </c>
    </row>
    <row r="13" spans="1:3" x14ac:dyDescent="0.3">
      <c r="A13" s="1130"/>
      <c r="B13" s="132" t="s">
        <v>1074</v>
      </c>
      <c r="C13" s="1130">
        <v>2014</v>
      </c>
    </row>
    <row r="14" spans="1:3" x14ac:dyDescent="0.3">
      <c r="A14" s="1130"/>
      <c r="B14" s="132" t="s">
        <v>1075</v>
      </c>
      <c r="C14" s="1130">
        <v>2013</v>
      </c>
    </row>
    <row r="15" spans="1:3" x14ac:dyDescent="0.3">
      <c r="A15" s="1130"/>
      <c r="B15" s="132" t="s">
        <v>1076</v>
      </c>
      <c r="C15" s="1130">
        <v>2011</v>
      </c>
    </row>
    <row r="16" spans="1:3" ht="6" customHeight="1" thickBot="1" x14ac:dyDescent="0.35">
      <c r="A16" s="1133"/>
      <c r="B16" s="1133"/>
      <c r="C16" s="1096"/>
    </row>
    <row r="17" spans="1:3" ht="13.5" thickTop="1" x14ac:dyDescent="0.3">
      <c r="A17" s="2712" t="s">
        <v>1065</v>
      </c>
      <c r="B17" s="2712"/>
      <c r="C17" s="1130"/>
    </row>
  </sheetData>
  <mergeCells count="3">
    <mergeCell ref="A3:C3"/>
    <mergeCell ref="A5:B5"/>
    <mergeCell ref="A17:B17"/>
  </mergeCells>
  <hyperlinks>
    <hyperlink ref="A1" location="Índice!A1" display="Voltar ao índice" xr:uid="{43F83685-205E-4A78-B57C-3AD9ECB1F8B3}"/>
  </hyperlinks>
  <pageMargins left="0.7" right="0.7" top="0.75" bottom="0.75" header="0.3" footer="0.3"/>
  <pageSetup paperSize="9" orientation="portrait"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E9D54-C33A-45FC-932A-9544BDCC8F79}">
  <sheetPr syncVertical="1" syncRef="A1" transitionEvaluation="1"/>
  <dimension ref="A1:I417"/>
  <sheetViews>
    <sheetView showGridLines="0" workbookViewId="0"/>
  </sheetViews>
  <sheetFormatPr defaultColWidth="9.7265625" defaultRowHeight="10.5" x14ac:dyDescent="0.25"/>
  <cols>
    <col min="1" max="1" width="2.54296875" style="1065" customWidth="1"/>
    <col min="2" max="2" width="28.453125" style="1065" customWidth="1"/>
    <col min="3" max="3" width="6.54296875" style="1067" customWidth="1"/>
    <col min="4" max="4" width="2.54296875" style="1067" customWidth="1"/>
    <col min="5" max="5" width="28.453125" style="1065" customWidth="1"/>
    <col min="6" max="6" width="6" style="1067" customWidth="1"/>
    <col min="7" max="16384" width="9.7265625" style="1065"/>
  </cols>
  <sheetData>
    <row r="1" spans="1:9" ht="13" x14ac:dyDescent="0.3">
      <c r="A1" s="407" t="s">
        <v>371</v>
      </c>
    </row>
    <row r="2" spans="1:9" ht="12.75" customHeight="1" x14ac:dyDescent="0.25">
      <c r="A2" s="2700" t="s">
        <v>1077</v>
      </c>
      <c r="B2" s="2700"/>
      <c r="C2" s="2700"/>
      <c r="D2" s="1064"/>
    </row>
    <row r="3" spans="1:9" ht="21.75" customHeight="1" x14ac:dyDescent="0.25">
      <c r="A3" s="2711" t="s">
        <v>1078</v>
      </c>
      <c r="B3" s="2711"/>
      <c r="C3" s="2711"/>
      <c r="D3" s="2711"/>
      <c r="E3" s="2711"/>
      <c r="F3" s="2711"/>
      <c r="G3" s="1134"/>
    </row>
    <row r="4" spans="1:9" ht="12.75" customHeight="1" x14ac:dyDescent="0.25">
      <c r="B4" s="1066"/>
      <c r="E4" s="1067"/>
    </row>
    <row r="5" spans="1:9" ht="33.75" customHeight="1" x14ac:dyDescent="0.25">
      <c r="A5" s="2706" t="s">
        <v>1079</v>
      </c>
      <c r="B5" s="2707"/>
      <c r="C5" s="1135" t="s">
        <v>102</v>
      </c>
      <c r="D5" s="2705" t="s">
        <v>1079</v>
      </c>
      <c r="E5" s="2707"/>
      <c r="F5" s="1069" t="s">
        <v>102</v>
      </c>
    </row>
    <row r="6" spans="1:9" ht="5.25" customHeight="1" x14ac:dyDescent="0.25">
      <c r="B6" s="1136"/>
      <c r="C6" s="1137"/>
      <c r="D6" s="1138"/>
    </row>
    <row r="7" spans="1:9" ht="15" customHeight="1" x14ac:dyDescent="0.25">
      <c r="B7" s="1139" t="s">
        <v>1080</v>
      </c>
      <c r="C7" s="1140">
        <v>1985</v>
      </c>
      <c r="D7" s="1141"/>
      <c r="E7" s="1139" t="s">
        <v>1081</v>
      </c>
      <c r="F7" s="1139">
        <v>2007</v>
      </c>
    </row>
    <row r="8" spans="1:9" ht="15" customHeight="1" x14ac:dyDescent="0.25">
      <c r="B8" s="1139" t="s">
        <v>1082</v>
      </c>
      <c r="C8" s="1140">
        <v>1986</v>
      </c>
      <c r="D8" s="1141"/>
      <c r="E8" s="1142" t="s">
        <v>1083</v>
      </c>
      <c r="F8" s="1139">
        <v>2007</v>
      </c>
    </row>
    <row r="9" spans="1:9" ht="15" customHeight="1" x14ac:dyDescent="0.25">
      <c r="B9" s="1139" t="s">
        <v>1084</v>
      </c>
      <c r="C9" s="1140">
        <v>1987</v>
      </c>
      <c r="D9" s="1141"/>
      <c r="E9" s="1142" t="s">
        <v>1085</v>
      </c>
      <c r="F9" s="1139">
        <v>2008</v>
      </c>
    </row>
    <row r="10" spans="1:9" ht="15" customHeight="1" x14ac:dyDescent="0.25">
      <c r="B10" s="1139" t="s">
        <v>1086</v>
      </c>
      <c r="C10" s="1140">
        <v>1988</v>
      </c>
      <c r="D10" s="1141"/>
      <c r="E10" s="1142" t="s">
        <v>1087</v>
      </c>
      <c r="F10" s="1139">
        <v>2008</v>
      </c>
    </row>
    <row r="11" spans="1:9" ht="15" customHeight="1" x14ac:dyDescent="0.3">
      <c r="B11" s="1139" t="s">
        <v>1088</v>
      </c>
      <c r="C11" s="1140">
        <v>1989</v>
      </c>
      <c r="D11" s="1141"/>
      <c r="E11" s="1142" t="s">
        <v>1089</v>
      </c>
      <c r="F11" s="1139">
        <v>2009</v>
      </c>
      <c r="I11" s="1128"/>
    </row>
    <row r="12" spans="1:9" ht="15" customHeight="1" x14ac:dyDescent="0.3">
      <c r="B12" s="1139" t="s">
        <v>1090</v>
      </c>
      <c r="C12" s="1140">
        <v>1990</v>
      </c>
      <c r="D12" s="1141"/>
      <c r="E12" s="1142" t="s">
        <v>1091</v>
      </c>
      <c r="F12" s="1139">
        <v>2009</v>
      </c>
      <c r="I12" s="1128"/>
    </row>
    <row r="13" spans="1:9" ht="15" customHeight="1" x14ac:dyDescent="0.3">
      <c r="B13" s="1139" t="s">
        <v>1092</v>
      </c>
      <c r="C13" s="1140">
        <v>1991</v>
      </c>
      <c r="D13" s="1141"/>
      <c r="E13" s="1142" t="s">
        <v>1093</v>
      </c>
      <c r="F13" s="1139">
        <v>2010</v>
      </c>
      <c r="I13" s="1128"/>
    </row>
    <row r="14" spans="1:9" ht="15" customHeight="1" x14ac:dyDescent="0.3">
      <c r="B14" s="1139" t="s">
        <v>1094</v>
      </c>
      <c r="C14" s="1140">
        <v>1992</v>
      </c>
      <c r="D14" s="1141"/>
      <c r="E14" s="1142" t="s">
        <v>1095</v>
      </c>
      <c r="F14" s="1139">
        <v>2010</v>
      </c>
      <c r="I14" s="1128"/>
    </row>
    <row r="15" spans="1:9" ht="15" customHeight="1" x14ac:dyDescent="0.3">
      <c r="B15" s="1139" t="s">
        <v>1096</v>
      </c>
      <c r="C15" s="1140">
        <v>1993</v>
      </c>
      <c r="D15" s="1141"/>
      <c r="E15" s="1142" t="s">
        <v>1097</v>
      </c>
      <c r="F15" s="1139">
        <v>2010</v>
      </c>
      <c r="I15" s="1128"/>
    </row>
    <row r="16" spans="1:9" ht="15" customHeight="1" x14ac:dyDescent="0.3">
      <c r="B16" s="1143" t="s">
        <v>1098</v>
      </c>
      <c r="C16" s="1144">
        <v>1994</v>
      </c>
      <c r="D16" s="1145"/>
      <c r="E16" s="1142" t="s">
        <v>1099</v>
      </c>
      <c r="F16" s="1139">
        <v>2011</v>
      </c>
      <c r="I16" s="1128"/>
    </row>
    <row r="17" spans="2:9" ht="15" customHeight="1" x14ac:dyDescent="0.3">
      <c r="B17" s="1139" t="s">
        <v>1081</v>
      </c>
      <c r="C17" s="1140">
        <v>1995</v>
      </c>
      <c r="D17" s="1141"/>
      <c r="E17" s="1142" t="s">
        <v>1100</v>
      </c>
      <c r="F17" s="1139">
        <v>2011</v>
      </c>
      <c r="I17" s="1128"/>
    </row>
    <row r="18" spans="2:9" ht="15" customHeight="1" x14ac:dyDescent="0.3">
      <c r="B18" s="1139" t="s">
        <v>1101</v>
      </c>
      <c r="C18" s="1140">
        <v>1996</v>
      </c>
      <c r="D18" s="1141"/>
      <c r="E18" s="1146" t="s">
        <v>1102</v>
      </c>
      <c r="F18" s="1143">
        <v>2012</v>
      </c>
      <c r="I18" s="1128"/>
    </row>
    <row r="19" spans="2:9" ht="15" customHeight="1" x14ac:dyDescent="0.25">
      <c r="B19" s="1139" t="s">
        <v>1103</v>
      </c>
      <c r="C19" s="1140">
        <v>1997</v>
      </c>
      <c r="D19" s="1141"/>
      <c r="E19" s="1142" t="s">
        <v>1104</v>
      </c>
      <c r="F19" s="1139">
        <v>2012</v>
      </c>
    </row>
    <row r="20" spans="2:9" ht="15" customHeight="1" x14ac:dyDescent="0.25">
      <c r="B20" s="1139" t="s">
        <v>1105</v>
      </c>
      <c r="C20" s="1140">
        <v>1998</v>
      </c>
      <c r="D20" s="1141"/>
      <c r="E20" s="1142" t="s">
        <v>1106</v>
      </c>
      <c r="F20" s="1139">
        <v>2013</v>
      </c>
    </row>
    <row r="21" spans="2:9" ht="15" customHeight="1" x14ac:dyDescent="0.25">
      <c r="B21" s="1139" t="s">
        <v>1107</v>
      </c>
      <c r="C21" s="1140">
        <v>1999</v>
      </c>
      <c r="D21" s="1141"/>
      <c r="E21" s="1142" t="s">
        <v>1108</v>
      </c>
      <c r="F21" s="1139">
        <v>2013</v>
      </c>
    </row>
    <row r="22" spans="2:9" ht="15" customHeight="1" x14ac:dyDescent="0.25">
      <c r="B22" s="1139" t="s">
        <v>1109</v>
      </c>
      <c r="C22" s="1140">
        <v>2000</v>
      </c>
      <c r="D22" s="1141"/>
      <c r="E22" s="1142" t="s">
        <v>1110</v>
      </c>
      <c r="F22" s="1139">
        <v>2014</v>
      </c>
    </row>
    <row r="23" spans="2:9" ht="15" customHeight="1" x14ac:dyDescent="0.25">
      <c r="B23" s="1139" t="s">
        <v>1111</v>
      </c>
      <c r="C23" s="1140">
        <v>2000</v>
      </c>
      <c r="D23" s="1141"/>
      <c r="E23" s="1142" t="s">
        <v>1112</v>
      </c>
      <c r="F23" s="1139">
        <v>2014</v>
      </c>
    </row>
    <row r="24" spans="2:9" ht="15" customHeight="1" x14ac:dyDescent="0.25">
      <c r="B24" s="1139" t="s">
        <v>1113</v>
      </c>
      <c r="C24" s="1140">
        <v>2000</v>
      </c>
      <c r="D24" s="1141"/>
      <c r="E24" s="1142" t="s">
        <v>1114</v>
      </c>
      <c r="F24" s="1139">
        <v>2015</v>
      </c>
    </row>
    <row r="25" spans="2:9" ht="15" customHeight="1" x14ac:dyDescent="0.25">
      <c r="B25" s="1139" t="s">
        <v>1115</v>
      </c>
      <c r="C25" s="1140">
        <v>2000</v>
      </c>
      <c r="D25" s="1141"/>
      <c r="E25" s="1142" t="s">
        <v>1116</v>
      </c>
      <c r="F25" s="1139">
        <v>2015</v>
      </c>
    </row>
    <row r="26" spans="2:9" ht="15" customHeight="1" x14ac:dyDescent="0.25">
      <c r="B26" s="1139" t="s">
        <v>1117</v>
      </c>
      <c r="C26" s="1140">
        <v>2000</v>
      </c>
      <c r="D26" s="1141"/>
      <c r="E26" s="1142" t="s">
        <v>1118</v>
      </c>
      <c r="F26" s="1139">
        <v>2016</v>
      </c>
    </row>
    <row r="27" spans="2:9" ht="15" customHeight="1" x14ac:dyDescent="0.25">
      <c r="B27" s="1139" t="s">
        <v>1119</v>
      </c>
      <c r="C27" s="1140">
        <v>2000</v>
      </c>
      <c r="D27" s="1141"/>
      <c r="E27" s="1142" t="s">
        <v>1120</v>
      </c>
      <c r="F27" s="1139">
        <v>2016</v>
      </c>
    </row>
    <row r="28" spans="2:9" ht="15" customHeight="1" x14ac:dyDescent="0.25">
      <c r="B28" s="1139" t="s">
        <v>1121</v>
      </c>
      <c r="C28" s="1140">
        <v>2000</v>
      </c>
      <c r="D28" s="1141"/>
      <c r="E28" s="1142" t="s">
        <v>1122</v>
      </c>
      <c r="F28" s="1139">
        <v>2017</v>
      </c>
    </row>
    <row r="29" spans="2:9" ht="15" customHeight="1" x14ac:dyDescent="0.25">
      <c r="B29" s="1139" t="s">
        <v>1123</v>
      </c>
      <c r="C29" s="1140">
        <v>2000</v>
      </c>
      <c r="D29" s="1141"/>
      <c r="E29" s="1142" t="s">
        <v>1124</v>
      </c>
      <c r="F29" s="1139">
        <v>2017</v>
      </c>
    </row>
    <row r="30" spans="2:9" ht="15" customHeight="1" x14ac:dyDescent="0.25">
      <c r="B30" s="1139" t="s">
        <v>1125</v>
      </c>
      <c r="C30" s="1140">
        <v>2000</v>
      </c>
      <c r="D30" s="1141"/>
      <c r="E30" s="1142" t="s">
        <v>1126</v>
      </c>
      <c r="F30" s="1139">
        <v>2018</v>
      </c>
    </row>
    <row r="31" spans="2:9" ht="15" customHeight="1" x14ac:dyDescent="0.25">
      <c r="B31" s="1143" t="s">
        <v>1127</v>
      </c>
      <c r="C31" s="1144">
        <v>2001</v>
      </c>
      <c r="D31" s="1147"/>
      <c r="E31" s="1142" t="s">
        <v>1128</v>
      </c>
      <c r="F31" s="1139">
        <v>2018</v>
      </c>
    </row>
    <row r="32" spans="2:9" ht="15" customHeight="1" x14ac:dyDescent="0.25">
      <c r="B32" s="1139" t="s">
        <v>1129</v>
      </c>
      <c r="C32" s="1139">
        <v>2001</v>
      </c>
      <c r="D32" s="1148"/>
      <c r="E32" s="1142" t="s">
        <v>1130</v>
      </c>
      <c r="F32" s="1139">
        <v>2019</v>
      </c>
    </row>
    <row r="33" spans="1:6" ht="15" customHeight="1" x14ac:dyDescent="0.25">
      <c r="B33" s="1139" t="s">
        <v>1131</v>
      </c>
      <c r="C33" s="1139">
        <v>2002</v>
      </c>
      <c r="D33" s="1148"/>
      <c r="E33" s="1142" t="s">
        <v>1132</v>
      </c>
      <c r="F33" s="1139">
        <v>2019</v>
      </c>
    </row>
    <row r="34" spans="1:6" ht="15" customHeight="1" x14ac:dyDescent="0.25">
      <c r="B34" s="1139" t="s">
        <v>1133</v>
      </c>
      <c r="C34" s="1139">
        <v>2002</v>
      </c>
      <c r="D34" s="1148"/>
      <c r="E34" s="1142" t="s">
        <v>1134</v>
      </c>
      <c r="F34" s="1139">
        <v>2020</v>
      </c>
    </row>
    <row r="35" spans="1:6" ht="15" customHeight="1" x14ac:dyDescent="0.25">
      <c r="B35" s="1139" t="s">
        <v>1135</v>
      </c>
      <c r="C35" s="1139">
        <v>2003</v>
      </c>
      <c r="D35" s="1148"/>
      <c r="E35" s="1142" t="s">
        <v>1136</v>
      </c>
      <c r="F35" s="1139">
        <v>2020</v>
      </c>
    </row>
    <row r="36" spans="1:6" ht="15" customHeight="1" x14ac:dyDescent="0.25">
      <c r="B36" s="1139" t="s">
        <v>1137</v>
      </c>
      <c r="C36" s="1139">
        <v>2004</v>
      </c>
      <c r="D36" s="1148"/>
      <c r="E36" s="1149" t="s">
        <v>1138</v>
      </c>
      <c r="F36" s="1139">
        <v>2021</v>
      </c>
    </row>
    <row r="37" spans="1:6" ht="15" customHeight="1" x14ac:dyDescent="0.25">
      <c r="B37" s="1139" t="s">
        <v>1139</v>
      </c>
      <c r="C37" s="1139">
        <v>2004</v>
      </c>
      <c r="D37" s="1148"/>
      <c r="E37" s="1065" t="s">
        <v>1140</v>
      </c>
      <c r="F37" s="1139">
        <v>2022</v>
      </c>
    </row>
    <row r="38" spans="1:6" ht="15" customHeight="1" x14ac:dyDescent="0.25">
      <c r="B38" s="1142" t="s">
        <v>1141</v>
      </c>
      <c r="C38" s="1140">
        <v>2005</v>
      </c>
      <c r="D38" s="1141"/>
      <c r="E38" s="1065" t="s">
        <v>1142</v>
      </c>
      <c r="F38" s="1139">
        <v>2022</v>
      </c>
    </row>
    <row r="39" spans="1:6" ht="15" customHeight="1" thickBot="1" x14ac:dyDescent="0.3">
      <c r="B39" s="1142" t="s">
        <v>1143</v>
      </c>
      <c r="C39" s="1139">
        <v>2006</v>
      </c>
      <c r="D39" s="1150"/>
      <c r="E39" s="1065" t="s">
        <v>1144</v>
      </c>
      <c r="F39" s="1066">
        <v>2022</v>
      </c>
    </row>
    <row r="40" spans="1:6" ht="13.5" customHeight="1" thickTop="1" x14ac:dyDescent="0.25">
      <c r="A40" s="1151" t="s">
        <v>1145</v>
      </c>
      <c r="B40" s="1151"/>
      <c r="C40" s="1152"/>
      <c r="D40" s="1152"/>
      <c r="E40" s="1151"/>
      <c r="F40" s="1153"/>
    </row>
    <row r="41" spans="1:6" ht="12" customHeight="1" x14ac:dyDescent="0.25"/>
    <row r="42" spans="1:6" ht="12" customHeight="1" x14ac:dyDescent="0.25"/>
    <row r="43" spans="1:6" ht="12" customHeight="1" x14ac:dyDescent="0.25"/>
    <row r="44" spans="1:6" ht="12" customHeight="1" x14ac:dyDescent="0.25"/>
    <row r="45" spans="1:6" ht="12" customHeight="1" x14ac:dyDescent="0.25"/>
    <row r="46" spans="1:6" ht="12" customHeight="1" x14ac:dyDescent="0.25"/>
    <row r="47" spans="1:6" ht="12" customHeight="1" x14ac:dyDescent="0.25"/>
    <row r="48" spans="1:6"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sheetData>
  <mergeCells count="4">
    <mergeCell ref="A2:C2"/>
    <mergeCell ref="A3:F3"/>
    <mergeCell ref="A5:B5"/>
    <mergeCell ref="D5:E5"/>
  </mergeCells>
  <hyperlinks>
    <hyperlink ref="A1" location="Índice!A1" display="Voltar ao índice" xr:uid="{CBEF96DB-49FC-42FA-8D51-24333EAE7698}"/>
  </hyperlinks>
  <printOptions horizontalCentered="1" gridLinesSet="0"/>
  <pageMargins left="0.78740157480314965" right="0.78740157480314965" top="1.1811023622047245" bottom="0.78740157480314965" header="0" footer="0"/>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31A98-9525-4481-8099-7EDBB51F25A5}">
  <sheetPr syncVertical="1" syncRef="A1" transitionEvaluation="1">
    <pageSetUpPr autoPageBreaks="0" fitToPage="1"/>
  </sheetPr>
  <dimension ref="A1:G155"/>
  <sheetViews>
    <sheetView showGridLines="0" workbookViewId="0"/>
  </sheetViews>
  <sheetFormatPr defaultColWidth="9.7265625" defaultRowHeight="9" x14ac:dyDescent="0.2"/>
  <cols>
    <col min="1" max="1" width="24.54296875" style="610" customWidth="1"/>
    <col min="2" max="4" width="9.7265625" style="610" customWidth="1"/>
    <col min="5" max="5" width="12" style="610" customWidth="1"/>
    <col min="6" max="6" width="12.81640625" style="610" customWidth="1"/>
    <col min="7" max="7" width="13.26953125" style="610" customWidth="1"/>
    <col min="8" max="9" width="8.7265625" style="610" customWidth="1"/>
    <col min="10" max="16384" width="9.7265625" style="610"/>
  </cols>
  <sheetData>
    <row r="1" spans="1:7" ht="12.75" customHeight="1" x14ac:dyDescent="0.3">
      <c r="A1" s="407" t="s">
        <v>371</v>
      </c>
    </row>
    <row r="2" spans="1:7" s="611" customFormat="1" ht="17.25" customHeight="1" x14ac:dyDescent="0.2">
      <c r="A2" s="2715" t="s">
        <v>508</v>
      </c>
      <c r="B2" s="2715"/>
      <c r="C2" s="2715"/>
      <c r="D2" s="2715"/>
      <c r="E2" s="2715"/>
      <c r="F2" s="2715"/>
      <c r="G2" s="2715"/>
    </row>
    <row r="3" spans="1:7" s="611" customFormat="1" ht="23.25" customHeight="1" x14ac:dyDescent="0.2">
      <c r="A3" s="2716" t="s">
        <v>509</v>
      </c>
      <c r="B3" s="2716"/>
      <c r="C3" s="2716"/>
      <c r="D3" s="2716"/>
      <c r="E3" s="2716"/>
      <c r="F3" s="2716"/>
      <c r="G3" s="2716"/>
    </row>
    <row r="4" spans="1:7" ht="13.5" customHeight="1" x14ac:dyDescent="0.25">
      <c r="A4" s="612"/>
      <c r="B4" s="613"/>
      <c r="C4" s="613"/>
      <c r="D4" s="613"/>
      <c r="E4" s="613"/>
      <c r="F4" s="613"/>
      <c r="G4" s="614" t="s">
        <v>510</v>
      </c>
    </row>
    <row r="5" spans="1:7" ht="12.75" customHeight="1" x14ac:dyDescent="0.25">
      <c r="A5" s="2717" t="s">
        <v>511</v>
      </c>
      <c r="B5" s="615"/>
      <c r="C5" s="2720" t="s">
        <v>512</v>
      </c>
      <c r="D5" s="2721"/>
      <c r="E5" s="2722"/>
      <c r="F5" s="616"/>
      <c r="G5" s="616"/>
    </row>
    <row r="6" spans="1:7" ht="12.75" customHeight="1" x14ac:dyDescent="0.25">
      <c r="A6" s="2718"/>
      <c r="B6" s="617" t="s">
        <v>513</v>
      </c>
      <c r="C6" s="2723"/>
      <c r="D6" s="2724"/>
      <c r="E6" s="2725"/>
      <c r="F6" s="618"/>
      <c r="G6" s="618"/>
    </row>
    <row r="7" spans="1:7" ht="12.75" customHeight="1" x14ac:dyDescent="0.25">
      <c r="A7" s="2718"/>
      <c r="B7" s="617" t="s">
        <v>514</v>
      </c>
      <c r="C7" s="2726"/>
      <c r="D7" s="2727"/>
      <c r="E7" s="2728"/>
      <c r="F7" s="618" t="s">
        <v>515</v>
      </c>
      <c r="G7" s="618" t="s">
        <v>516</v>
      </c>
    </row>
    <row r="8" spans="1:7" ht="12.75" customHeight="1" x14ac:dyDescent="0.25">
      <c r="A8" s="2718"/>
      <c r="B8" s="617" t="s">
        <v>517</v>
      </c>
      <c r="C8" s="2717" t="s">
        <v>0</v>
      </c>
      <c r="D8" s="2717" t="s">
        <v>518</v>
      </c>
      <c r="E8" s="2729" t="s">
        <v>519</v>
      </c>
      <c r="F8" s="618" t="s">
        <v>520</v>
      </c>
      <c r="G8" s="618" t="s">
        <v>521</v>
      </c>
    </row>
    <row r="9" spans="1:7" ht="12.75" customHeight="1" x14ac:dyDescent="0.25">
      <c r="A9" s="2718"/>
      <c r="B9" s="617" t="s">
        <v>522</v>
      </c>
      <c r="C9" s="2718"/>
      <c r="D9" s="2718"/>
      <c r="E9" s="2730"/>
      <c r="F9" s="618"/>
      <c r="G9" s="618"/>
    </row>
    <row r="10" spans="1:7" ht="12.75" customHeight="1" x14ac:dyDescent="0.25">
      <c r="A10" s="2719"/>
      <c r="B10" s="621"/>
      <c r="C10" s="2719"/>
      <c r="D10" s="2719"/>
      <c r="E10" s="2731"/>
      <c r="F10" s="623"/>
      <c r="G10" s="623"/>
    </row>
    <row r="11" spans="1:7" ht="9" customHeight="1" x14ac:dyDescent="0.25">
      <c r="A11" s="64"/>
      <c r="B11" s="64"/>
      <c r="C11" s="64"/>
      <c r="D11" s="64"/>
      <c r="E11" s="64"/>
      <c r="F11" s="64"/>
      <c r="G11" s="64"/>
    </row>
    <row r="12" spans="1:7" ht="14.25" customHeight="1" x14ac:dyDescent="0.25">
      <c r="A12" s="624">
        <v>2012</v>
      </c>
      <c r="B12" s="625">
        <v>803</v>
      </c>
      <c r="C12" s="625">
        <v>5854</v>
      </c>
      <c r="D12" s="625">
        <v>3260</v>
      </c>
      <c r="E12" s="625">
        <v>2594</v>
      </c>
      <c r="F12" s="625">
        <v>234563</v>
      </c>
      <c r="G12" s="625">
        <v>42907</v>
      </c>
    </row>
    <row r="13" spans="1:7" ht="14.25" customHeight="1" x14ac:dyDescent="0.25">
      <c r="A13" s="624">
        <v>2013</v>
      </c>
      <c r="B13" s="625">
        <v>1050</v>
      </c>
      <c r="C13" s="625">
        <v>7149</v>
      </c>
      <c r="D13" s="625">
        <v>4085</v>
      </c>
      <c r="E13" s="625">
        <v>3064</v>
      </c>
      <c r="F13" s="625">
        <v>268065</v>
      </c>
      <c r="G13" s="625">
        <v>46146</v>
      </c>
    </row>
    <row r="14" spans="1:7" ht="14.25" customHeight="1" x14ac:dyDescent="0.25">
      <c r="A14" s="624">
        <v>2014</v>
      </c>
      <c r="B14" s="625">
        <v>1058</v>
      </c>
      <c r="C14" s="625">
        <v>7395</v>
      </c>
      <c r="D14" s="625">
        <v>4120</v>
      </c>
      <c r="E14" s="625">
        <v>3275</v>
      </c>
      <c r="F14" s="625">
        <v>296529</v>
      </c>
      <c r="G14" s="625">
        <v>50330</v>
      </c>
    </row>
    <row r="15" spans="1:7" ht="14.25" customHeight="1" x14ac:dyDescent="0.25">
      <c r="A15" s="624">
        <v>2015</v>
      </c>
      <c r="B15" s="625">
        <v>1037</v>
      </c>
      <c r="C15" s="625">
        <v>7587</v>
      </c>
      <c r="D15" s="625">
        <v>4252</v>
      </c>
      <c r="E15" s="625">
        <v>3335</v>
      </c>
      <c r="F15" s="625">
        <v>282062</v>
      </c>
      <c r="G15" s="625">
        <v>48413</v>
      </c>
    </row>
    <row r="16" spans="1:7" ht="14.25" customHeight="1" x14ac:dyDescent="0.25">
      <c r="A16" s="624">
        <v>2016</v>
      </c>
      <c r="B16" s="625">
        <v>1038</v>
      </c>
      <c r="C16" s="625">
        <v>7731</v>
      </c>
      <c r="D16" s="625">
        <v>4544</v>
      </c>
      <c r="E16" s="625">
        <v>3187</v>
      </c>
      <c r="F16" s="625">
        <v>287002</v>
      </c>
      <c r="G16" s="625">
        <v>53171</v>
      </c>
    </row>
    <row r="17" spans="1:7" ht="14.25" customHeight="1" x14ac:dyDescent="0.25">
      <c r="A17" s="624">
        <v>2017</v>
      </c>
      <c r="B17" s="625">
        <v>1024</v>
      </c>
      <c r="C17" s="625">
        <v>7199</v>
      </c>
      <c r="D17" s="625">
        <v>4153.9999999999991</v>
      </c>
      <c r="E17" s="625">
        <v>3045.0000000000005</v>
      </c>
      <c r="F17" s="625">
        <v>276710</v>
      </c>
      <c r="G17" s="625">
        <v>51417.000000000007</v>
      </c>
    </row>
    <row r="18" spans="1:7" ht="14.25" customHeight="1" x14ac:dyDescent="0.25">
      <c r="A18" s="624">
        <v>2018</v>
      </c>
      <c r="B18" s="625">
        <v>1023</v>
      </c>
      <c r="C18" s="625">
        <v>7136</v>
      </c>
      <c r="D18" s="625">
        <v>4029.0000000000005</v>
      </c>
      <c r="E18" s="625">
        <v>3107</v>
      </c>
      <c r="F18" s="625">
        <v>276984.99999999994</v>
      </c>
      <c r="G18" s="625">
        <v>53909.000000000015</v>
      </c>
    </row>
    <row r="19" spans="1:7" ht="14.25" customHeight="1" x14ac:dyDescent="0.25">
      <c r="A19" s="624">
        <v>2019</v>
      </c>
      <c r="B19" s="625">
        <v>989</v>
      </c>
      <c r="C19" s="625">
        <v>6958.9999999999991</v>
      </c>
      <c r="D19" s="625">
        <v>3895.0000000000005</v>
      </c>
      <c r="E19" s="625">
        <v>3063.9999999999995</v>
      </c>
      <c r="F19" s="625">
        <v>273044.99999999994</v>
      </c>
      <c r="G19" s="625">
        <v>56424.000000000015</v>
      </c>
    </row>
    <row r="20" spans="1:7" ht="14.25" customHeight="1" x14ac:dyDescent="0.25">
      <c r="A20" s="624">
        <v>2020</v>
      </c>
      <c r="B20" s="625">
        <v>831</v>
      </c>
      <c r="C20" s="625">
        <v>3747.9999999999991</v>
      </c>
      <c r="D20" s="625">
        <v>2200.9999999999995</v>
      </c>
      <c r="E20" s="625">
        <v>1547</v>
      </c>
      <c r="F20" s="625">
        <v>158526</v>
      </c>
      <c r="G20" s="625">
        <v>31292</v>
      </c>
    </row>
    <row r="21" spans="1:7" ht="14.25" customHeight="1" x14ac:dyDescent="0.25">
      <c r="A21" s="626">
        <v>2021</v>
      </c>
      <c r="B21" s="625">
        <v>901</v>
      </c>
      <c r="C21" s="625">
        <v>4581</v>
      </c>
      <c r="D21" s="625">
        <v>2698</v>
      </c>
      <c r="E21" s="625">
        <v>1883</v>
      </c>
      <c r="F21" s="625">
        <v>186931</v>
      </c>
      <c r="G21" s="625">
        <v>40778</v>
      </c>
    </row>
    <row r="22" spans="1:7" ht="14.25" customHeight="1" x14ac:dyDescent="0.25">
      <c r="A22" s="627">
        <v>2022</v>
      </c>
      <c r="B22" s="64"/>
      <c r="C22" s="64"/>
      <c r="D22" s="64"/>
      <c r="E22" s="64"/>
      <c r="F22" s="64"/>
      <c r="G22" s="64"/>
    </row>
    <row r="23" spans="1:7" s="613" customFormat="1" ht="18" customHeight="1" x14ac:dyDescent="0.2">
      <c r="A23" s="628" t="s">
        <v>151</v>
      </c>
      <c r="B23" s="629">
        <v>977</v>
      </c>
      <c r="C23" s="629">
        <v>6178</v>
      </c>
      <c r="D23" s="629">
        <v>3333</v>
      </c>
      <c r="E23" s="629">
        <v>2845</v>
      </c>
      <c r="F23" s="629">
        <v>236029</v>
      </c>
      <c r="G23" s="629">
        <v>52719</v>
      </c>
    </row>
    <row r="24" spans="1:7" ht="9" customHeight="1" x14ac:dyDescent="0.25">
      <c r="A24" s="64"/>
      <c r="B24" s="630"/>
      <c r="C24" s="630"/>
      <c r="D24" s="630"/>
      <c r="E24" s="630"/>
      <c r="F24" s="630"/>
      <c r="G24" s="630"/>
    </row>
    <row r="25" spans="1:7" ht="18" customHeight="1" x14ac:dyDescent="0.25">
      <c r="A25" s="631" t="s">
        <v>523</v>
      </c>
      <c r="B25" s="632">
        <v>913</v>
      </c>
      <c r="C25" s="632">
        <v>5675</v>
      </c>
      <c r="D25" s="632">
        <v>3025</v>
      </c>
      <c r="E25" s="632">
        <v>2650</v>
      </c>
      <c r="F25" s="632">
        <v>222819</v>
      </c>
      <c r="G25" s="632">
        <v>48192</v>
      </c>
    </row>
    <row r="26" spans="1:7" ht="9" customHeight="1" x14ac:dyDescent="0.25">
      <c r="A26" s="64"/>
      <c r="B26" s="633"/>
      <c r="C26" s="633"/>
      <c r="D26" s="633"/>
      <c r="E26" s="633"/>
      <c r="F26" s="633"/>
      <c r="G26" s="633"/>
    </row>
    <row r="27" spans="1:7" ht="13.5" customHeight="1" x14ac:dyDescent="0.25">
      <c r="A27" s="634" t="s">
        <v>524</v>
      </c>
      <c r="B27" s="630">
        <v>278</v>
      </c>
      <c r="C27" s="630">
        <v>1892</v>
      </c>
      <c r="D27" s="630">
        <v>983</v>
      </c>
      <c r="E27" s="630">
        <v>909</v>
      </c>
      <c r="F27" s="630">
        <v>73653</v>
      </c>
      <c r="G27" s="630">
        <v>15738</v>
      </c>
    </row>
    <row r="28" spans="1:7" ht="13.5" customHeight="1" x14ac:dyDescent="0.25">
      <c r="A28" s="634" t="s">
        <v>525</v>
      </c>
      <c r="B28" s="630">
        <v>235</v>
      </c>
      <c r="C28" s="630">
        <v>1361</v>
      </c>
      <c r="D28" s="630">
        <v>709</v>
      </c>
      <c r="E28" s="630">
        <v>652</v>
      </c>
      <c r="F28" s="630">
        <v>59987</v>
      </c>
      <c r="G28" s="630">
        <v>12542</v>
      </c>
    </row>
    <row r="29" spans="1:7" ht="13.5" customHeight="1" x14ac:dyDescent="0.25">
      <c r="A29" s="634" t="s">
        <v>526</v>
      </c>
      <c r="B29" s="630">
        <v>237</v>
      </c>
      <c r="C29" s="630">
        <v>1544</v>
      </c>
      <c r="D29" s="630">
        <v>839</v>
      </c>
      <c r="E29" s="630">
        <v>705</v>
      </c>
      <c r="F29" s="630">
        <v>58152</v>
      </c>
      <c r="G29" s="630">
        <v>14213</v>
      </c>
    </row>
    <row r="30" spans="1:7" ht="13.5" customHeight="1" x14ac:dyDescent="0.25">
      <c r="A30" s="634" t="s">
        <v>527</v>
      </c>
      <c r="B30" s="630">
        <v>122</v>
      </c>
      <c r="C30" s="630">
        <v>616</v>
      </c>
      <c r="D30" s="630">
        <v>357</v>
      </c>
      <c r="E30" s="630">
        <v>259</v>
      </c>
      <c r="F30" s="630">
        <v>23038</v>
      </c>
      <c r="G30" s="630">
        <v>4064</v>
      </c>
    </row>
    <row r="31" spans="1:7" ht="13.5" customHeight="1" x14ac:dyDescent="0.25">
      <c r="A31" s="634" t="s">
        <v>528</v>
      </c>
      <c r="B31" s="630">
        <v>41</v>
      </c>
      <c r="C31" s="630">
        <v>262</v>
      </c>
      <c r="D31" s="630">
        <v>137</v>
      </c>
      <c r="E31" s="630">
        <v>125</v>
      </c>
      <c r="F31" s="630">
        <v>7989</v>
      </c>
      <c r="G31" s="630">
        <v>1635</v>
      </c>
    </row>
    <row r="32" spans="1:7" ht="9" customHeight="1" x14ac:dyDescent="0.25">
      <c r="A32" s="64"/>
      <c r="B32" s="635"/>
      <c r="C32" s="635"/>
      <c r="D32" s="635"/>
      <c r="E32" s="635"/>
      <c r="F32" s="635"/>
      <c r="G32" s="635"/>
    </row>
    <row r="33" spans="1:7" ht="13.5" customHeight="1" x14ac:dyDescent="0.25">
      <c r="A33" s="631" t="s">
        <v>529</v>
      </c>
      <c r="B33" s="632">
        <v>28</v>
      </c>
      <c r="C33" s="632">
        <v>229</v>
      </c>
      <c r="D33" s="632">
        <v>115</v>
      </c>
      <c r="E33" s="632">
        <v>114</v>
      </c>
      <c r="F33" s="632">
        <v>6175</v>
      </c>
      <c r="G33" s="632">
        <v>965</v>
      </c>
    </row>
    <row r="34" spans="1:7" ht="9" customHeight="1" x14ac:dyDescent="0.25">
      <c r="A34" s="64"/>
      <c r="C34" s="64"/>
      <c r="D34" s="64"/>
      <c r="E34" s="64"/>
      <c r="F34" s="64"/>
      <c r="G34" s="64"/>
    </row>
    <row r="35" spans="1:7" ht="13.5" customHeight="1" x14ac:dyDescent="0.25">
      <c r="A35" s="631" t="s">
        <v>530</v>
      </c>
      <c r="B35" s="632">
        <v>36</v>
      </c>
      <c r="C35" s="632">
        <v>274</v>
      </c>
      <c r="D35" s="632">
        <v>193</v>
      </c>
      <c r="E35" s="632">
        <v>81</v>
      </c>
      <c r="F35" s="632">
        <v>7035</v>
      </c>
      <c r="G35" s="632">
        <v>3562</v>
      </c>
    </row>
    <row r="36" spans="1:7" ht="4.5" customHeight="1" thickBot="1" x14ac:dyDescent="0.3">
      <c r="A36" s="636"/>
      <c r="B36" s="637"/>
      <c r="C36" s="637"/>
      <c r="D36" s="637"/>
      <c r="E36" s="637"/>
      <c r="F36" s="637"/>
      <c r="G36" s="637"/>
    </row>
    <row r="37" spans="1:7" s="639" customFormat="1" ht="15" customHeight="1" thickTop="1" x14ac:dyDescent="0.25">
      <c r="A37" s="2713" t="s">
        <v>531</v>
      </c>
      <c r="B37" s="2714"/>
      <c r="C37" s="2714"/>
      <c r="D37" s="2714"/>
      <c r="E37" s="2714"/>
      <c r="F37" s="638"/>
      <c r="G37" s="638"/>
    </row>
    <row r="38" spans="1:7" ht="9" customHeight="1" x14ac:dyDescent="0.25">
      <c r="A38" s="64"/>
      <c r="B38" s="64"/>
      <c r="C38" s="64"/>
      <c r="D38" s="64"/>
      <c r="E38" s="64"/>
      <c r="F38" s="64"/>
      <c r="G38" s="64"/>
    </row>
    <row r="39" spans="1:7" ht="9.75" customHeight="1" x14ac:dyDescent="0.25">
      <c r="A39" s="640" t="s">
        <v>76</v>
      </c>
      <c r="B39" s="64"/>
      <c r="C39" s="64"/>
      <c r="D39" s="64"/>
      <c r="E39" s="64"/>
      <c r="F39" s="64"/>
      <c r="G39" s="64"/>
    </row>
    <row r="40" spans="1:7" ht="12" customHeight="1" x14ac:dyDescent="0.25">
      <c r="A40" s="641" t="s">
        <v>532</v>
      </c>
      <c r="B40" s="64"/>
      <c r="C40" s="64"/>
      <c r="D40" s="64"/>
      <c r="E40" s="64"/>
      <c r="F40" s="64"/>
      <c r="G40" s="64"/>
    </row>
    <row r="41" spans="1:7" ht="12" customHeight="1" x14ac:dyDescent="0.25">
      <c r="A41" s="641" t="s">
        <v>533</v>
      </c>
      <c r="B41" s="64"/>
      <c r="C41" s="64"/>
      <c r="D41" s="64"/>
      <c r="E41" s="64"/>
      <c r="F41" s="64"/>
      <c r="G41" s="64"/>
    </row>
    <row r="42" spans="1:7" ht="12" customHeight="1" x14ac:dyDescent="0.25">
      <c r="A42" s="641" t="s">
        <v>534</v>
      </c>
      <c r="B42" s="64"/>
      <c r="C42" s="64"/>
      <c r="D42" s="64"/>
      <c r="E42" s="64"/>
      <c r="F42" s="64"/>
      <c r="G42" s="64"/>
    </row>
    <row r="43" spans="1:7" ht="12" customHeight="1" x14ac:dyDescent="0.25">
      <c r="A43" s="641" t="s">
        <v>535</v>
      </c>
      <c r="B43" s="64"/>
      <c r="C43" s="64"/>
      <c r="D43" s="64"/>
      <c r="E43" s="64"/>
      <c r="F43" s="64"/>
      <c r="G43" s="64"/>
    </row>
    <row r="44" spans="1:7" ht="16" customHeight="1" x14ac:dyDescent="0.2"/>
    <row r="45" spans="1:7" ht="16" customHeight="1" x14ac:dyDescent="0.2"/>
    <row r="46" spans="1:7" ht="16" customHeight="1" x14ac:dyDescent="0.2"/>
    <row r="47" spans="1:7" ht="16" customHeight="1" x14ac:dyDescent="0.2"/>
    <row r="48" spans="1:7" ht="16" customHeight="1" x14ac:dyDescent="0.2"/>
    <row r="49" ht="16" customHeight="1" x14ac:dyDescent="0.2"/>
    <row r="50" ht="16" customHeight="1" x14ac:dyDescent="0.2"/>
    <row r="51" ht="16" customHeight="1" x14ac:dyDescent="0.2"/>
    <row r="52" ht="16" customHeight="1" x14ac:dyDescent="0.2"/>
    <row r="53" ht="16" customHeight="1" x14ac:dyDescent="0.2"/>
    <row r="54" ht="22" customHeight="1" x14ac:dyDescent="0.2"/>
    <row r="55" ht="22" customHeight="1" x14ac:dyDescent="0.2"/>
    <row r="56" ht="17.149999999999999" customHeight="1" x14ac:dyDescent="0.2"/>
    <row r="57" ht="17.149999999999999" customHeight="1" x14ac:dyDescent="0.2"/>
    <row r="58" ht="17.149999999999999" customHeight="1" x14ac:dyDescent="0.2"/>
    <row r="59" ht="17.149999999999999" customHeight="1" x14ac:dyDescent="0.2"/>
    <row r="60" ht="17.149999999999999" customHeight="1" x14ac:dyDescent="0.2"/>
    <row r="61" ht="17.149999999999999" customHeight="1" x14ac:dyDescent="0.2"/>
    <row r="62" ht="17.149999999999999" customHeight="1" x14ac:dyDescent="0.2"/>
    <row r="63" ht="17.149999999999999" customHeight="1" x14ac:dyDescent="0.2"/>
    <row r="64" ht="17.149999999999999" customHeight="1" x14ac:dyDescent="0.2"/>
    <row r="65" ht="17.149999999999999" customHeight="1" x14ac:dyDescent="0.2"/>
    <row r="66" ht="17.149999999999999" customHeight="1" x14ac:dyDescent="0.2"/>
    <row r="67" ht="17.149999999999999" customHeight="1" x14ac:dyDescent="0.2"/>
    <row r="68" ht="17.149999999999999" customHeight="1" x14ac:dyDescent="0.2"/>
    <row r="69" ht="17.149999999999999" customHeight="1" x14ac:dyDescent="0.2"/>
    <row r="70" ht="17.149999999999999" customHeight="1" x14ac:dyDescent="0.2"/>
    <row r="71" ht="17.149999999999999" customHeight="1" x14ac:dyDescent="0.2"/>
    <row r="72" ht="17.149999999999999" customHeight="1" x14ac:dyDescent="0.2"/>
    <row r="73" ht="17.149999999999999" customHeight="1" x14ac:dyDescent="0.2"/>
    <row r="74" ht="17.149999999999999" customHeight="1" x14ac:dyDescent="0.2"/>
    <row r="75" ht="17.149999999999999" customHeight="1" x14ac:dyDescent="0.2"/>
    <row r="76" ht="17.149999999999999" customHeight="1" x14ac:dyDescent="0.2"/>
    <row r="77" ht="17.149999999999999" customHeight="1" x14ac:dyDescent="0.2"/>
    <row r="78" ht="17.149999999999999" customHeight="1" x14ac:dyDescent="0.2"/>
    <row r="79" ht="17.149999999999999" customHeight="1" x14ac:dyDescent="0.2"/>
    <row r="80" ht="17.149999999999999" customHeight="1" x14ac:dyDescent="0.2"/>
    <row r="81" ht="17.149999999999999" customHeight="1" x14ac:dyDescent="0.2"/>
    <row r="82" ht="17.149999999999999" customHeight="1" x14ac:dyDescent="0.2"/>
    <row r="83" ht="17.149999999999999" customHeight="1" x14ac:dyDescent="0.2"/>
    <row r="84" ht="17.149999999999999" customHeight="1" x14ac:dyDescent="0.2"/>
    <row r="85" ht="17.149999999999999" customHeight="1" x14ac:dyDescent="0.2"/>
    <row r="86" ht="17.149999999999999" customHeight="1" x14ac:dyDescent="0.2"/>
    <row r="87" ht="17.149999999999999" customHeight="1" x14ac:dyDescent="0.2"/>
    <row r="88" ht="17.149999999999999" customHeight="1" x14ac:dyDescent="0.2"/>
    <row r="89" ht="17.149999999999999" customHeight="1" x14ac:dyDescent="0.2"/>
    <row r="90" ht="17.149999999999999" customHeight="1" x14ac:dyDescent="0.2"/>
    <row r="91" ht="17.149999999999999" customHeight="1" x14ac:dyDescent="0.2"/>
    <row r="92" ht="17.149999999999999" customHeight="1" x14ac:dyDescent="0.2"/>
    <row r="93" ht="17.149999999999999" customHeight="1" x14ac:dyDescent="0.2"/>
    <row r="94" ht="17.149999999999999" customHeight="1" x14ac:dyDescent="0.2"/>
    <row r="95" ht="17.149999999999999" customHeight="1" x14ac:dyDescent="0.2"/>
    <row r="96" ht="17.149999999999999" customHeight="1" x14ac:dyDescent="0.2"/>
    <row r="97" ht="17.149999999999999" customHeight="1" x14ac:dyDescent="0.2"/>
    <row r="98" ht="17.149999999999999" customHeight="1" x14ac:dyDescent="0.2"/>
    <row r="99" ht="17.149999999999999" customHeight="1" x14ac:dyDescent="0.2"/>
    <row r="100" ht="17.149999999999999" customHeight="1" x14ac:dyDescent="0.2"/>
    <row r="101" ht="17.149999999999999" customHeight="1" x14ac:dyDescent="0.2"/>
    <row r="102" ht="17.149999999999999" customHeight="1" x14ac:dyDescent="0.2"/>
    <row r="103" ht="17.149999999999999" customHeight="1" x14ac:dyDescent="0.2"/>
    <row r="104" ht="17.149999999999999" customHeight="1" x14ac:dyDescent="0.2"/>
    <row r="105" ht="17.149999999999999" customHeight="1" x14ac:dyDescent="0.2"/>
    <row r="106" ht="17.149999999999999" customHeight="1" x14ac:dyDescent="0.2"/>
    <row r="107" ht="17.149999999999999" customHeight="1" x14ac:dyDescent="0.2"/>
    <row r="108" ht="17.149999999999999" customHeight="1" x14ac:dyDescent="0.2"/>
    <row r="109" ht="17.149999999999999" customHeight="1" x14ac:dyDescent="0.2"/>
    <row r="110" ht="17.149999999999999" customHeight="1" x14ac:dyDescent="0.2"/>
    <row r="111" ht="17.149999999999999" customHeight="1" x14ac:dyDescent="0.2"/>
    <row r="112" ht="17.149999999999999" customHeight="1" x14ac:dyDescent="0.2"/>
    <row r="113" ht="17.149999999999999" customHeight="1" x14ac:dyDescent="0.2"/>
    <row r="114" ht="17.149999999999999" customHeight="1" x14ac:dyDescent="0.2"/>
    <row r="115" ht="17.149999999999999" customHeight="1" x14ac:dyDescent="0.2"/>
    <row r="116" ht="17.149999999999999" customHeight="1" x14ac:dyDescent="0.2"/>
    <row r="117" ht="17.149999999999999" customHeight="1" x14ac:dyDescent="0.2"/>
    <row r="118" ht="17.149999999999999" customHeight="1" x14ac:dyDescent="0.2"/>
    <row r="119" ht="17.149999999999999" customHeight="1" x14ac:dyDescent="0.2"/>
    <row r="120" ht="17.149999999999999" customHeight="1" x14ac:dyDescent="0.2"/>
    <row r="121" ht="17.149999999999999" customHeight="1" x14ac:dyDescent="0.2"/>
    <row r="122" ht="17.149999999999999" customHeight="1" x14ac:dyDescent="0.2"/>
    <row r="123" ht="17.149999999999999" customHeight="1" x14ac:dyDescent="0.2"/>
    <row r="124" ht="17.149999999999999" customHeight="1" x14ac:dyDescent="0.2"/>
    <row r="125" ht="17.149999999999999" customHeight="1" x14ac:dyDescent="0.2"/>
    <row r="126" ht="17.149999999999999" customHeight="1" x14ac:dyDescent="0.2"/>
    <row r="127" ht="17.149999999999999" customHeight="1" x14ac:dyDescent="0.2"/>
    <row r="128" ht="17.149999999999999" customHeight="1" x14ac:dyDescent="0.2"/>
    <row r="129" ht="17.149999999999999" customHeight="1" x14ac:dyDescent="0.2"/>
    <row r="130" ht="17.149999999999999" customHeight="1" x14ac:dyDescent="0.2"/>
    <row r="131" ht="17.149999999999999" customHeight="1" x14ac:dyDescent="0.2"/>
    <row r="132" ht="17.149999999999999" customHeight="1" x14ac:dyDescent="0.2"/>
    <row r="133" ht="17.149999999999999" customHeight="1" x14ac:dyDescent="0.2"/>
    <row r="134" ht="17.149999999999999" customHeight="1" x14ac:dyDescent="0.2"/>
    <row r="135" ht="17.149999999999999" customHeight="1" x14ac:dyDescent="0.2"/>
    <row r="136" ht="17.149999999999999" customHeight="1" x14ac:dyDescent="0.2"/>
    <row r="137" ht="17.149999999999999" customHeight="1" x14ac:dyDescent="0.2"/>
    <row r="138" ht="17.149999999999999" customHeight="1" x14ac:dyDescent="0.2"/>
    <row r="139" ht="17.149999999999999" customHeight="1" x14ac:dyDescent="0.2"/>
    <row r="140" ht="17.149999999999999" customHeight="1" x14ac:dyDescent="0.2"/>
    <row r="141" ht="17.149999999999999" customHeight="1" x14ac:dyDescent="0.2"/>
    <row r="142" ht="17.149999999999999" customHeight="1" x14ac:dyDescent="0.2"/>
    <row r="143" ht="17.149999999999999" customHeight="1" x14ac:dyDescent="0.2"/>
    <row r="144" ht="17.149999999999999" customHeight="1" x14ac:dyDescent="0.2"/>
    <row r="145" ht="17.149999999999999" customHeight="1" x14ac:dyDescent="0.2"/>
    <row r="146" ht="17.149999999999999" customHeight="1" x14ac:dyDescent="0.2"/>
    <row r="147" ht="17.149999999999999" customHeight="1" x14ac:dyDescent="0.2"/>
    <row r="148" ht="17.149999999999999" customHeight="1" x14ac:dyDescent="0.2"/>
    <row r="149" ht="17.149999999999999" customHeight="1" x14ac:dyDescent="0.2"/>
    <row r="150" ht="17.149999999999999" customHeight="1" x14ac:dyDescent="0.2"/>
    <row r="151" ht="17.149999999999999" customHeight="1" x14ac:dyDescent="0.2"/>
    <row r="152" ht="17.149999999999999" customHeight="1" x14ac:dyDescent="0.2"/>
    <row r="153" ht="17.149999999999999" customHeight="1" x14ac:dyDescent="0.2"/>
    <row r="154" ht="17.149999999999999" customHeight="1" x14ac:dyDescent="0.2"/>
    <row r="155" ht="17.149999999999999" customHeight="1" x14ac:dyDescent="0.2"/>
  </sheetData>
  <mergeCells count="8">
    <mergeCell ref="A37:E37"/>
    <mergeCell ref="A2:G2"/>
    <mergeCell ref="A3:G3"/>
    <mergeCell ref="A5:A10"/>
    <mergeCell ref="C5:E7"/>
    <mergeCell ref="C8:C10"/>
    <mergeCell ref="D8:D10"/>
    <mergeCell ref="E8:E10"/>
  </mergeCells>
  <hyperlinks>
    <hyperlink ref="A40" r:id="rId1" xr:uid="{30F22794-80E1-47D6-9C99-ABD683596BE7}"/>
    <hyperlink ref="A41" r:id="rId2" xr:uid="{C1CA7E52-C0F7-4D5E-9162-1A54468BBB5E}"/>
    <hyperlink ref="A42" r:id="rId3" xr:uid="{4911FF27-D4F6-4B26-B5E1-8F53829D2637}"/>
    <hyperlink ref="A43" r:id="rId4" xr:uid="{C6A21923-80D4-4004-9E84-B2E1CA320094}"/>
    <hyperlink ref="A1" location="Índice!A1" display="Voltar ao índice" xr:uid="{80EB9811-B823-4EDA-9726-A3DC0F997C83}"/>
  </hyperlinks>
  <printOptions gridLinesSet="0"/>
  <pageMargins left="0.78740157480314965" right="0.78740157480314965" top="1.1811023622047243" bottom="0.78740157480314965" header="0" footer="0"/>
  <pageSetup paperSize="9" scale="94" orientation="portrait" verticalDpi="300" r:id="rId5"/>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778B2-CBB5-47EA-9B22-B3F3821D9C94}">
  <sheetPr>
    <pageSetUpPr autoPageBreaks="0"/>
  </sheetPr>
  <dimension ref="A1:AM1101"/>
  <sheetViews>
    <sheetView showGridLines="0" workbookViewId="0"/>
  </sheetViews>
  <sheetFormatPr defaultColWidth="9.7265625" defaultRowHeight="8" x14ac:dyDescent="0.2"/>
  <cols>
    <col min="1" max="1" width="24.453125" style="642" customWidth="1"/>
    <col min="2" max="2" width="9.26953125" style="642" customWidth="1"/>
    <col min="3" max="3" width="10.81640625" style="642" customWidth="1"/>
    <col min="4" max="4" width="12.1796875" style="642" customWidth="1"/>
    <col min="5" max="5" width="11.453125" style="642" customWidth="1"/>
    <col min="6" max="6" width="9.7265625" style="642" customWidth="1"/>
    <col min="7" max="7" width="9.1796875" style="642" customWidth="1"/>
    <col min="8" max="8" width="8.7265625" style="642" customWidth="1"/>
    <col min="9" max="16384" width="9.7265625" style="642"/>
  </cols>
  <sheetData>
    <row r="1" spans="1:39" ht="13.5" customHeight="1" x14ac:dyDescent="0.3">
      <c r="A1" s="407" t="s">
        <v>371</v>
      </c>
    </row>
    <row r="2" spans="1:39" s="643" customFormat="1" ht="16.5" customHeight="1" x14ac:dyDescent="0.25">
      <c r="A2" s="2732" t="s">
        <v>536</v>
      </c>
      <c r="B2" s="2732"/>
      <c r="C2" s="2732"/>
      <c r="D2" s="2732"/>
      <c r="E2" s="2732"/>
      <c r="F2" s="2732"/>
      <c r="G2" s="2732"/>
    </row>
    <row r="3" spans="1:39" ht="33" customHeight="1" x14ac:dyDescent="0.2">
      <c r="A3" s="2480" t="s">
        <v>537</v>
      </c>
      <c r="B3" s="2480"/>
      <c r="C3" s="2480"/>
      <c r="D3" s="2480"/>
      <c r="E3" s="2480"/>
      <c r="F3" s="2480"/>
      <c r="G3" s="2480"/>
    </row>
    <row r="4" spans="1:39" ht="13.5" customHeight="1" x14ac:dyDescent="0.25">
      <c r="A4" s="626">
        <v>2022</v>
      </c>
      <c r="B4" s="644"/>
      <c r="C4" s="644"/>
      <c r="D4" s="644"/>
      <c r="E4" s="644"/>
      <c r="F4" s="644"/>
      <c r="G4" s="614" t="s">
        <v>510</v>
      </c>
      <c r="H4" s="645"/>
      <c r="I4" s="645"/>
      <c r="J4" s="645"/>
      <c r="K4" s="645"/>
      <c r="L4" s="645"/>
      <c r="M4" s="645"/>
      <c r="N4" s="645"/>
      <c r="O4" s="645"/>
      <c r="P4" s="645"/>
      <c r="Q4" s="645"/>
      <c r="R4" s="645"/>
      <c r="S4" s="645"/>
      <c r="T4" s="645"/>
      <c r="U4" s="645"/>
      <c r="V4" s="645"/>
      <c r="W4" s="645"/>
      <c r="X4" s="645"/>
      <c r="Y4" s="645"/>
      <c r="Z4" s="645"/>
      <c r="AA4" s="645"/>
      <c r="AB4" s="645"/>
      <c r="AC4" s="645"/>
      <c r="AD4" s="645"/>
      <c r="AE4" s="645"/>
      <c r="AF4" s="645"/>
      <c r="AG4" s="645"/>
      <c r="AH4" s="645"/>
      <c r="AI4" s="645"/>
      <c r="AJ4" s="645"/>
      <c r="AK4" s="645"/>
      <c r="AL4" s="645"/>
      <c r="AM4" s="645"/>
    </row>
    <row r="5" spans="1:39" ht="18" customHeight="1" x14ac:dyDescent="0.2">
      <c r="A5" s="2717" t="s">
        <v>538</v>
      </c>
      <c r="B5" s="2717" t="s">
        <v>0</v>
      </c>
      <c r="C5" s="2717" t="s">
        <v>539</v>
      </c>
      <c r="D5" s="2733" t="s">
        <v>540</v>
      </c>
      <c r="E5" s="2733" t="s">
        <v>541</v>
      </c>
      <c r="F5" s="2733" t="s">
        <v>542</v>
      </c>
      <c r="G5" s="2717" t="s">
        <v>543</v>
      </c>
    </row>
    <row r="6" spans="1:39" ht="18" customHeight="1" x14ac:dyDescent="0.2">
      <c r="A6" s="2718"/>
      <c r="B6" s="2718"/>
      <c r="C6" s="2718"/>
      <c r="D6" s="2734"/>
      <c r="E6" s="2734"/>
      <c r="F6" s="2734"/>
      <c r="G6" s="2718"/>
    </row>
    <row r="7" spans="1:39" ht="18" customHeight="1" x14ac:dyDescent="0.2">
      <c r="A7" s="2719"/>
      <c r="B7" s="2719"/>
      <c r="C7" s="2719"/>
      <c r="D7" s="2735"/>
      <c r="E7" s="2735"/>
      <c r="F7" s="2735"/>
      <c r="G7" s="2719"/>
    </row>
    <row r="8" spans="1:39" ht="9" customHeight="1" x14ac:dyDescent="0.25">
      <c r="A8" s="64"/>
      <c r="B8" s="64"/>
      <c r="C8" s="64"/>
      <c r="D8" s="64"/>
      <c r="E8" s="64"/>
      <c r="F8" s="64"/>
      <c r="G8" s="64"/>
    </row>
    <row r="9" spans="1:39" s="648" customFormat="1" ht="15" customHeight="1" x14ac:dyDescent="0.25">
      <c r="A9" s="646" t="s">
        <v>151</v>
      </c>
      <c r="B9" s="647">
        <f>B11+B19+B21</f>
        <v>236029</v>
      </c>
      <c r="C9" s="647">
        <f t="shared" ref="C9:G9" si="0">C11+C19+C21</f>
        <v>8231</v>
      </c>
      <c r="D9" s="647">
        <f t="shared" si="0"/>
        <v>853</v>
      </c>
      <c r="E9" s="647">
        <f t="shared" si="0"/>
        <v>29322</v>
      </c>
      <c r="F9" s="647">
        <f t="shared" si="0"/>
        <v>16111</v>
      </c>
      <c r="G9" s="647">
        <f t="shared" si="0"/>
        <v>18275</v>
      </c>
    </row>
    <row r="10" spans="1:39" ht="14.15" customHeight="1" x14ac:dyDescent="0.25">
      <c r="A10" s="64"/>
      <c r="B10" s="64"/>
      <c r="C10" s="649"/>
      <c r="D10" s="649"/>
      <c r="E10" s="649"/>
      <c r="F10" s="649"/>
      <c r="G10" s="649"/>
    </row>
    <row r="11" spans="1:39" ht="18" customHeight="1" x14ac:dyDescent="0.25">
      <c r="A11" s="631" t="s">
        <v>544</v>
      </c>
      <c r="B11" s="647">
        <f>SUM(B13:B17)</f>
        <v>222819</v>
      </c>
      <c r="C11" s="647">
        <f t="shared" ref="C11:G11" si="1">SUM(C13:C17)</f>
        <v>7898</v>
      </c>
      <c r="D11" s="647">
        <f t="shared" si="1"/>
        <v>849</v>
      </c>
      <c r="E11" s="647">
        <f t="shared" si="1"/>
        <v>27493</v>
      </c>
      <c r="F11" s="647">
        <f t="shared" si="1"/>
        <v>15177</v>
      </c>
      <c r="G11" s="647">
        <f t="shared" si="1"/>
        <v>17164</v>
      </c>
      <c r="I11" s="648"/>
      <c r="K11" s="648"/>
    </row>
    <row r="12" spans="1:39" ht="12" customHeight="1" x14ac:dyDescent="0.25">
      <c r="A12" s="64"/>
      <c r="B12" s="647"/>
      <c r="C12" s="650"/>
      <c r="D12" s="650"/>
      <c r="E12" s="650"/>
      <c r="F12" s="650"/>
      <c r="G12" s="650"/>
      <c r="I12" s="648"/>
    </row>
    <row r="13" spans="1:39" ht="13.5" customHeight="1" x14ac:dyDescent="0.25">
      <c r="A13" s="634" t="s">
        <v>545</v>
      </c>
      <c r="B13" s="647">
        <v>73653</v>
      </c>
      <c r="C13" s="651">
        <v>810</v>
      </c>
      <c r="D13" s="651">
        <v>164</v>
      </c>
      <c r="E13" s="651">
        <v>6496</v>
      </c>
      <c r="F13" s="650">
        <v>6441</v>
      </c>
      <c r="G13" s="650">
        <v>4860</v>
      </c>
      <c r="H13" s="652"/>
      <c r="I13" s="648"/>
      <c r="K13" s="648"/>
    </row>
    <row r="14" spans="1:39" ht="13.5" customHeight="1" x14ac:dyDescent="0.25">
      <c r="A14" s="634" t="s">
        <v>546</v>
      </c>
      <c r="B14" s="647">
        <v>59987</v>
      </c>
      <c r="C14" s="651">
        <v>3415</v>
      </c>
      <c r="D14" s="651">
        <v>524</v>
      </c>
      <c r="E14" s="651">
        <v>11806</v>
      </c>
      <c r="F14" s="650">
        <v>4667</v>
      </c>
      <c r="G14" s="650">
        <v>4192</v>
      </c>
      <c r="H14" s="652"/>
      <c r="I14" s="648"/>
      <c r="K14" s="648"/>
    </row>
    <row r="15" spans="1:39" ht="13.5" customHeight="1" x14ac:dyDescent="0.25">
      <c r="A15" s="634" t="s">
        <v>547</v>
      </c>
      <c r="B15" s="647">
        <v>58152</v>
      </c>
      <c r="C15" s="651">
        <v>2239</v>
      </c>
      <c r="D15" s="651">
        <v>105</v>
      </c>
      <c r="E15" s="651">
        <v>5779</v>
      </c>
      <c r="F15" s="650">
        <v>1725</v>
      </c>
      <c r="G15" s="650">
        <v>5698</v>
      </c>
      <c r="H15" s="652"/>
      <c r="I15" s="648"/>
      <c r="K15" s="648"/>
    </row>
    <row r="16" spans="1:39" ht="13.5" customHeight="1" x14ac:dyDescent="0.25">
      <c r="A16" s="634" t="s">
        <v>548</v>
      </c>
      <c r="B16" s="647">
        <v>23038</v>
      </c>
      <c r="C16" s="651">
        <v>940</v>
      </c>
      <c r="D16" s="651">
        <v>34</v>
      </c>
      <c r="E16" s="651">
        <v>3012</v>
      </c>
      <c r="F16" s="650">
        <v>2068</v>
      </c>
      <c r="G16" s="650">
        <v>1841</v>
      </c>
      <c r="H16" s="653"/>
      <c r="I16" s="648"/>
      <c r="K16" s="648"/>
    </row>
    <row r="17" spans="1:11" ht="13.5" customHeight="1" x14ac:dyDescent="0.25">
      <c r="A17" s="634" t="s">
        <v>549</v>
      </c>
      <c r="B17" s="647">
        <v>7989</v>
      </c>
      <c r="C17" s="651">
        <v>494</v>
      </c>
      <c r="D17" s="651">
        <v>22</v>
      </c>
      <c r="E17" s="651">
        <v>400</v>
      </c>
      <c r="F17" s="650">
        <v>276</v>
      </c>
      <c r="G17" s="614">
        <v>573</v>
      </c>
      <c r="H17" s="653"/>
      <c r="I17" s="648"/>
      <c r="K17" s="648"/>
    </row>
    <row r="18" spans="1:11" ht="14.15" customHeight="1" x14ac:dyDescent="0.25">
      <c r="A18" s="64"/>
      <c r="B18" s="647"/>
      <c r="C18" s="654"/>
      <c r="D18" s="654"/>
      <c r="E18" s="654"/>
      <c r="F18" s="654"/>
      <c r="G18" s="654"/>
      <c r="I18" s="648"/>
    </row>
    <row r="19" spans="1:11" ht="12" customHeight="1" x14ac:dyDescent="0.25">
      <c r="A19" s="631" t="s">
        <v>550</v>
      </c>
      <c r="B19" s="647">
        <v>6175</v>
      </c>
      <c r="C19" s="647">
        <v>159</v>
      </c>
      <c r="D19" s="655">
        <v>0</v>
      </c>
      <c r="E19" s="647">
        <v>1446</v>
      </c>
      <c r="F19" s="647">
        <v>314</v>
      </c>
      <c r="G19" s="647">
        <v>158</v>
      </c>
      <c r="H19" s="656"/>
      <c r="I19" s="648"/>
      <c r="K19" s="648"/>
    </row>
    <row r="20" spans="1:11" ht="6" customHeight="1" x14ac:dyDescent="0.25">
      <c r="A20" s="64"/>
      <c r="H20" s="657"/>
      <c r="I20" s="648"/>
    </row>
    <row r="21" spans="1:11" ht="12" customHeight="1" x14ac:dyDescent="0.25">
      <c r="A21" s="631" t="s">
        <v>551</v>
      </c>
      <c r="B21" s="647">
        <v>7035</v>
      </c>
      <c r="C21" s="647">
        <v>174</v>
      </c>
      <c r="D21" s="655">
        <v>4</v>
      </c>
      <c r="E21" s="647">
        <v>383</v>
      </c>
      <c r="F21" s="647">
        <v>620</v>
      </c>
      <c r="G21" s="647">
        <v>953</v>
      </c>
      <c r="H21" s="656"/>
      <c r="I21" s="648"/>
      <c r="K21" s="648"/>
    </row>
    <row r="22" spans="1:11" ht="6" customHeight="1" thickBot="1" x14ac:dyDescent="0.3">
      <c r="A22" s="636"/>
      <c r="B22" s="636"/>
      <c r="C22" s="636"/>
      <c r="D22" s="636"/>
      <c r="E22" s="636"/>
      <c r="F22" s="636"/>
      <c r="G22" s="636"/>
    </row>
    <row r="23" spans="1:11" ht="5.25" customHeight="1" thickTop="1" x14ac:dyDescent="0.25">
      <c r="A23" s="64"/>
      <c r="B23" s="64"/>
      <c r="C23" s="64"/>
      <c r="D23" s="64"/>
      <c r="E23" s="64"/>
      <c r="F23" s="64"/>
      <c r="G23" s="64"/>
    </row>
    <row r="24" spans="1:11" ht="9" customHeight="1" x14ac:dyDescent="0.25">
      <c r="F24" s="64"/>
      <c r="G24" s="64"/>
    </row>
    <row r="25" spans="1:11" s="610" customFormat="1" ht="10.5" customHeight="1" x14ac:dyDescent="0.25">
      <c r="F25" s="64"/>
      <c r="G25" s="64"/>
    </row>
    <row r="26" spans="1:11" ht="17.149999999999999" customHeight="1" x14ac:dyDescent="0.2">
      <c r="A26" s="645"/>
      <c r="B26" s="645"/>
      <c r="C26" s="645"/>
      <c r="D26" s="645"/>
      <c r="E26" s="645"/>
      <c r="F26" s="645"/>
      <c r="G26" s="645"/>
    </row>
    <row r="27" spans="1:11" ht="17.149999999999999" customHeight="1" x14ac:dyDescent="0.2">
      <c r="A27" s="645"/>
      <c r="B27" s="645"/>
      <c r="C27" s="645"/>
      <c r="D27" s="645"/>
      <c r="E27" s="645"/>
      <c r="F27" s="645"/>
      <c r="G27" s="645"/>
    </row>
    <row r="28" spans="1:11" ht="17.149999999999999" customHeight="1" x14ac:dyDescent="0.2">
      <c r="A28" s="645"/>
      <c r="B28" s="645"/>
      <c r="C28" s="645"/>
      <c r="D28" s="645"/>
      <c r="E28" s="645"/>
      <c r="F28" s="645"/>
      <c r="G28" s="645"/>
    </row>
    <row r="29" spans="1:11" ht="17.149999999999999" customHeight="1" x14ac:dyDescent="0.2">
      <c r="A29" s="645"/>
      <c r="B29" s="645"/>
      <c r="C29" s="645"/>
      <c r="D29" s="645"/>
      <c r="E29" s="645"/>
      <c r="F29" s="645"/>
      <c r="G29" s="645"/>
    </row>
    <row r="30" spans="1:11" ht="17.149999999999999" customHeight="1" x14ac:dyDescent="0.2">
      <c r="A30" s="645"/>
      <c r="B30" s="645"/>
      <c r="C30" s="645"/>
      <c r="D30" s="645"/>
      <c r="E30" s="645"/>
      <c r="F30" s="645"/>
      <c r="G30" s="645"/>
    </row>
    <row r="31" spans="1:11" ht="17.149999999999999" customHeight="1" x14ac:dyDescent="0.2">
      <c r="A31" s="645"/>
      <c r="B31" s="645"/>
      <c r="C31" s="645"/>
      <c r="D31" s="645"/>
      <c r="E31" s="645"/>
      <c r="F31" s="645"/>
      <c r="G31" s="645"/>
    </row>
    <row r="32" spans="1:11" ht="17.149999999999999" customHeight="1" x14ac:dyDescent="0.2">
      <c r="A32" s="645"/>
      <c r="B32" s="645"/>
      <c r="C32" s="645"/>
      <c r="D32" s="645"/>
      <c r="E32" s="645"/>
      <c r="F32" s="645"/>
      <c r="G32" s="645"/>
    </row>
    <row r="33" spans="1:7" ht="17.149999999999999" customHeight="1" x14ac:dyDescent="0.2">
      <c r="A33" s="645"/>
      <c r="B33" s="645"/>
      <c r="C33" s="645"/>
      <c r="D33" s="645"/>
      <c r="E33" s="645"/>
      <c r="F33" s="645"/>
      <c r="G33" s="645"/>
    </row>
    <row r="34" spans="1:7" ht="17.149999999999999" customHeight="1" x14ac:dyDescent="0.2">
      <c r="A34" s="645"/>
      <c r="B34" s="645"/>
      <c r="C34" s="645"/>
      <c r="D34" s="645"/>
      <c r="E34" s="645"/>
      <c r="F34" s="645"/>
      <c r="G34" s="645"/>
    </row>
    <row r="35" spans="1:7" ht="17.149999999999999" customHeight="1" x14ac:dyDescent="0.2">
      <c r="A35" s="645"/>
      <c r="B35" s="645"/>
      <c r="C35" s="645"/>
      <c r="D35" s="645"/>
      <c r="E35" s="645"/>
      <c r="F35" s="645"/>
      <c r="G35" s="645"/>
    </row>
    <row r="36" spans="1:7" ht="17.149999999999999" customHeight="1" x14ac:dyDescent="0.2">
      <c r="A36" s="645"/>
      <c r="B36" s="645"/>
      <c r="C36" s="645"/>
      <c r="D36" s="645"/>
      <c r="E36" s="645"/>
      <c r="F36" s="645"/>
      <c r="G36" s="645"/>
    </row>
    <row r="37" spans="1:7" ht="17.149999999999999" customHeight="1" x14ac:dyDescent="0.2">
      <c r="A37" s="645"/>
      <c r="B37" s="645"/>
      <c r="C37" s="645"/>
      <c r="D37" s="645"/>
      <c r="E37" s="645"/>
      <c r="F37" s="645"/>
      <c r="G37" s="645"/>
    </row>
    <row r="38" spans="1:7" ht="17.149999999999999" customHeight="1" x14ac:dyDescent="0.2">
      <c r="A38" s="645"/>
      <c r="B38" s="645"/>
      <c r="C38" s="645"/>
      <c r="D38" s="645"/>
      <c r="E38" s="645"/>
      <c r="F38" s="645"/>
      <c r="G38" s="645"/>
    </row>
    <row r="39" spans="1:7" ht="17.149999999999999" customHeight="1" x14ac:dyDescent="0.2">
      <c r="A39" s="645"/>
      <c r="B39" s="645"/>
      <c r="C39" s="645"/>
      <c r="D39" s="645"/>
      <c r="E39" s="645"/>
      <c r="F39" s="645"/>
      <c r="G39" s="645"/>
    </row>
    <row r="40" spans="1:7" ht="17.149999999999999" customHeight="1" x14ac:dyDescent="0.2">
      <c r="A40" s="645"/>
      <c r="B40" s="645"/>
      <c r="C40" s="645"/>
      <c r="D40" s="645"/>
      <c r="E40" s="645"/>
      <c r="F40" s="645"/>
      <c r="G40" s="645"/>
    </row>
    <row r="41" spans="1:7" ht="17.149999999999999" customHeight="1" x14ac:dyDescent="0.2">
      <c r="A41" s="645"/>
      <c r="B41" s="645"/>
      <c r="C41" s="645"/>
      <c r="D41" s="645"/>
      <c r="E41" s="645"/>
      <c r="F41" s="645"/>
      <c r="G41" s="645"/>
    </row>
    <row r="42" spans="1:7" ht="17.149999999999999" customHeight="1" x14ac:dyDescent="0.2">
      <c r="A42" s="645"/>
      <c r="B42" s="645"/>
      <c r="C42" s="645"/>
      <c r="D42" s="645"/>
      <c r="E42" s="645"/>
      <c r="F42" s="645"/>
      <c r="G42" s="645"/>
    </row>
    <row r="43" spans="1:7" ht="17.149999999999999" customHeight="1" x14ac:dyDescent="0.2">
      <c r="A43" s="645"/>
      <c r="B43" s="645"/>
      <c r="C43" s="645"/>
      <c r="D43" s="645"/>
      <c r="E43" s="645"/>
      <c r="F43" s="645"/>
      <c r="G43" s="645"/>
    </row>
    <row r="44" spans="1:7" ht="17.149999999999999" customHeight="1" x14ac:dyDescent="0.2">
      <c r="A44" s="645"/>
      <c r="B44" s="645"/>
      <c r="C44" s="645"/>
      <c r="D44" s="645"/>
      <c r="E44" s="645"/>
      <c r="F44" s="645"/>
      <c r="G44" s="645"/>
    </row>
    <row r="45" spans="1:7" ht="17.149999999999999" customHeight="1" x14ac:dyDescent="0.2">
      <c r="A45" s="645"/>
      <c r="B45" s="645"/>
      <c r="C45" s="645"/>
      <c r="D45" s="645"/>
      <c r="E45" s="645"/>
      <c r="F45" s="645"/>
      <c r="G45" s="645"/>
    </row>
    <row r="46" spans="1:7" ht="17.149999999999999" customHeight="1" x14ac:dyDescent="0.2">
      <c r="A46" s="645"/>
      <c r="B46" s="645"/>
      <c r="C46" s="645"/>
      <c r="D46" s="645"/>
      <c r="E46" s="645"/>
      <c r="F46" s="645"/>
      <c r="G46" s="645"/>
    </row>
    <row r="47" spans="1:7" ht="17.149999999999999" customHeight="1" x14ac:dyDescent="0.2">
      <c r="A47" s="645"/>
      <c r="B47" s="645"/>
      <c r="C47" s="645"/>
      <c r="D47" s="645"/>
      <c r="E47" s="645"/>
      <c r="F47" s="645"/>
      <c r="G47" s="645"/>
    </row>
    <row r="48" spans="1:7" ht="17.149999999999999" customHeight="1" x14ac:dyDescent="0.2">
      <c r="A48" s="645"/>
      <c r="B48" s="645"/>
      <c r="C48" s="645"/>
      <c r="D48" s="645"/>
      <c r="E48" s="645"/>
      <c r="F48" s="645"/>
      <c r="G48" s="645"/>
    </row>
    <row r="49" spans="1:7" ht="17.149999999999999" customHeight="1" x14ac:dyDescent="0.2">
      <c r="A49" s="645"/>
      <c r="B49" s="645"/>
      <c r="C49" s="645"/>
      <c r="D49" s="645"/>
      <c r="E49" s="645"/>
      <c r="F49" s="645"/>
      <c r="G49" s="645"/>
    </row>
    <row r="50" spans="1:7" ht="17.149999999999999" customHeight="1" x14ac:dyDescent="0.2">
      <c r="A50" s="645"/>
      <c r="B50" s="645"/>
      <c r="C50" s="645"/>
      <c r="D50" s="645"/>
      <c r="E50" s="645"/>
      <c r="F50" s="645"/>
      <c r="G50" s="645"/>
    </row>
    <row r="51" spans="1:7" ht="17.149999999999999" customHeight="1" x14ac:dyDescent="0.2">
      <c r="A51" s="645"/>
      <c r="B51" s="645"/>
      <c r="C51" s="645"/>
      <c r="D51" s="645"/>
      <c r="E51" s="645"/>
      <c r="F51" s="645"/>
      <c r="G51" s="645"/>
    </row>
    <row r="52" spans="1:7" ht="17.149999999999999" customHeight="1" x14ac:dyDescent="0.2">
      <c r="A52" s="645"/>
      <c r="B52" s="645"/>
      <c r="C52" s="645"/>
      <c r="D52" s="645"/>
      <c r="E52" s="645"/>
      <c r="F52" s="645"/>
      <c r="G52" s="645"/>
    </row>
    <row r="53" spans="1:7" ht="17.149999999999999" customHeight="1" x14ac:dyDescent="0.2">
      <c r="A53" s="645"/>
      <c r="B53" s="645"/>
      <c r="C53" s="645"/>
      <c r="D53" s="645"/>
      <c r="E53" s="645"/>
      <c r="F53" s="645"/>
      <c r="G53" s="645"/>
    </row>
    <row r="54" spans="1:7" ht="17.149999999999999" customHeight="1" x14ac:dyDescent="0.2">
      <c r="A54" s="645"/>
      <c r="B54" s="645"/>
      <c r="C54" s="645"/>
      <c r="D54" s="645"/>
      <c r="E54" s="645"/>
      <c r="F54" s="645"/>
      <c r="G54" s="645"/>
    </row>
    <row r="55" spans="1:7" ht="17.149999999999999" customHeight="1" x14ac:dyDescent="0.2">
      <c r="A55" s="645"/>
      <c r="B55" s="645"/>
      <c r="C55" s="645"/>
      <c r="D55" s="645"/>
      <c r="E55" s="645"/>
      <c r="F55" s="645"/>
      <c r="G55" s="645"/>
    </row>
    <row r="56" spans="1:7" ht="17.149999999999999" customHeight="1" x14ac:dyDescent="0.2">
      <c r="A56" s="645"/>
      <c r="B56" s="645"/>
      <c r="C56" s="645"/>
      <c r="D56" s="645"/>
      <c r="E56" s="645"/>
      <c r="F56" s="645"/>
      <c r="G56" s="645"/>
    </row>
    <row r="57" spans="1:7" ht="17.149999999999999" customHeight="1" x14ac:dyDescent="0.2">
      <c r="A57" s="645"/>
      <c r="B57" s="645"/>
      <c r="C57" s="645"/>
      <c r="D57" s="645"/>
      <c r="E57" s="645"/>
      <c r="F57" s="645"/>
      <c r="G57" s="645"/>
    </row>
    <row r="58" spans="1:7" ht="17.149999999999999" customHeight="1" x14ac:dyDescent="0.2">
      <c r="A58" s="645"/>
      <c r="B58" s="645"/>
      <c r="C58" s="645"/>
      <c r="D58" s="645"/>
      <c r="E58" s="645"/>
      <c r="F58" s="645"/>
      <c r="G58" s="645"/>
    </row>
    <row r="59" spans="1:7" ht="17.149999999999999" customHeight="1" x14ac:dyDescent="0.2">
      <c r="A59" s="645"/>
      <c r="B59" s="645"/>
      <c r="C59" s="645"/>
      <c r="D59" s="645"/>
      <c r="E59" s="645"/>
      <c r="F59" s="645"/>
      <c r="G59" s="645"/>
    </row>
    <row r="60" spans="1:7" ht="17.149999999999999" customHeight="1" x14ac:dyDescent="0.2">
      <c r="A60" s="645"/>
      <c r="B60" s="645"/>
      <c r="C60" s="645"/>
      <c r="D60" s="645"/>
      <c r="E60" s="645"/>
      <c r="F60" s="645"/>
      <c r="G60" s="645"/>
    </row>
    <row r="61" spans="1:7" ht="17.149999999999999" customHeight="1" x14ac:dyDescent="0.2">
      <c r="A61" s="645"/>
      <c r="B61" s="645"/>
      <c r="C61" s="645"/>
      <c r="D61" s="645"/>
      <c r="E61" s="645"/>
      <c r="F61" s="645"/>
      <c r="G61" s="645"/>
    </row>
    <row r="62" spans="1:7" ht="17.149999999999999" customHeight="1" x14ac:dyDescent="0.2">
      <c r="A62" s="645"/>
      <c r="B62" s="645"/>
      <c r="C62" s="645"/>
      <c r="D62" s="645"/>
      <c r="E62" s="645"/>
      <c r="F62" s="645"/>
      <c r="G62" s="645"/>
    </row>
    <row r="63" spans="1:7" ht="17.149999999999999" customHeight="1" x14ac:dyDescent="0.2">
      <c r="A63" s="645"/>
      <c r="B63" s="645"/>
      <c r="C63" s="645"/>
      <c r="D63" s="645"/>
      <c r="E63" s="645"/>
      <c r="F63" s="645"/>
      <c r="G63" s="645"/>
    </row>
    <row r="64" spans="1:7" ht="17.149999999999999" customHeight="1" x14ac:dyDescent="0.2">
      <c r="A64" s="645"/>
      <c r="B64" s="645"/>
      <c r="C64" s="645"/>
      <c r="D64" s="645"/>
      <c r="E64" s="645"/>
      <c r="F64" s="645"/>
      <c r="G64" s="645"/>
    </row>
    <row r="65" spans="1:7" ht="17.149999999999999" customHeight="1" x14ac:dyDescent="0.2">
      <c r="A65" s="645"/>
      <c r="B65" s="645"/>
      <c r="C65" s="645"/>
      <c r="D65" s="645"/>
      <c r="E65" s="645"/>
      <c r="F65" s="645"/>
      <c r="G65" s="645"/>
    </row>
    <row r="66" spans="1:7" ht="17.149999999999999" customHeight="1" x14ac:dyDescent="0.2">
      <c r="A66" s="645"/>
      <c r="B66" s="645"/>
      <c r="C66" s="645"/>
      <c r="D66" s="645"/>
      <c r="E66" s="645"/>
      <c r="F66" s="645"/>
      <c r="G66" s="645"/>
    </row>
    <row r="67" spans="1:7" x14ac:dyDescent="0.2">
      <c r="A67" s="645"/>
      <c r="B67" s="645"/>
      <c r="C67" s="645"/>
      <c r="D67" s="645"/>
      <c r="E67" s="645"/>
      <c r="F67" s="645"/>
      <c r="G67" s="645"/>
    </row>
    <row r="68" spans="1:7" x14ac:dyDescent="0.2">
      <c r="A68" s="645"/>
      <c r="B68" s="645"/>
      <c r="C68" s="645"/>
      <c r="D68" s="645"/>
      <c r="E68" s="645"/>
      <c r="F68" s="645"/>
      <c r="G68" s="645"/>
    </row>
    <row r="69" spans="1:7" x14ac:dyDescent="0.2">
      <c r="A69" s="645"/>
      <c r="B69" s="645"/>
      <c r="C69" s="645"/>
      <c r="D69" s="645"/>
      <c r="E69" s="645"/>
      <c r="F69" s="645"/>
      <c r="G69" s="645"/>
    </row>
    <row r="70" spans="1:7" x14ac:dyDescent="0.2">
      <c r="A70" s="645"/>
      <c r="B70" s="645"/>
      <c r="C70" s="645"/>
      <c r="D70" s="645"/>
      <c r="E70" s="645"/>
      <c r="F70" s="645"/>
      <c r="G70" s="645"/>
    </row>
    <row r="71" spans="1:7" x14ac:dyDescent="0.2">
      <c r="A71" s="645"/>
      <c r="B71" s="645"/>
      <c r="C71" s="645"/>
      <c r="D71" s="645"/>
      <c r="E71" s="645"/>
      <c r="F71" s="645"/>
      <c r="G71" s="645"/>
    </row>
    <row r="72" spans="1:7" x14ac:dyDescent="0.2">
      <c r="A72" s="645"/>
      <c r="B72" s="645"/>
      <c r="C72" s="645"/>
      <c r="D72" s="645"/>
      <c r="E72" s="645"/>
      <c r="F72" s="645"/>
      <c r="G72" s="645"/>
    </row>
    <row r="73" spans="1:7" x14ac:dyDescent="0.2">
      <c r="A73" s="645"/>
      <c r="B73" s="645"/>
      <c r="C73" s="645"/>
      <c r="D73" s="645"/>
      <c r="E73" s="645"/>
      <c r="F73" s="645"/>
      <c r="G73" s="645"/>
    </row>
    <row r="74" spans="1:7" x14ac:dyDescent="0.2">
      <c r="A74" s="645"/>
      <c r="B74" s="645"/>
      <c r="C74" s="645"/>
      <c r="D74" s="645"/>
      <c r="E74" s="645"/>
      <c r="F74" s="645"/>
      <c r="G74" s="645"/>
    </row>
    <row r="75" spans="1:7" x14ac:dyDescent="0.2">
      <c r="A75" s="645"/>
      <c r="B75" s="645"/>
      <c r="C75" s="645"/>
      <c r="D75" s="645"/>
      <c r="E75" s="645"/>
      <c r="F75" s="645"/>
      <c r="G75" s="645"/>
    </row>
    <row r="76" spans="1:7" x14ac:dyDescent="0.2">
      <c r="A76" s="645"/>
      <c r="B76" s="645"/>
      <c r="C76" s="645"/>
      <c r="D76" s="645"/>
      <c r="E76" s="645"/>
      <c r="F76" s="645"/>
      <c r="G76" s="645"/>
    </row>
    <row r="77" spans="1:7" x14ac:dyDescent="0.2">
      <c r="A77" s="645"/>
      <c r="B77" s="645"/>
      <c r="C77" s="645"/>
      <c r="D77" s="645"/>
      <c r="E77" s="645"/>
      <c r="F77" s="645"/>
      <c r="G77" s="645"/>
    </row>
    <row r="78" spans="1:7" x14ac:dyDescent="0.2">
      <c r="A78" s="645"/>
      <c r="B78" s="645"/>
      <c r="C78" s="645"/>
      <c r="D78" s="645"/>
      <c r="E78" s="645"/>
      <c r="F78" s="645"/>
      <c r="G78" s="645"/>
    </row>
    <row r="79" spans="1:7" x14ac:dyDescent="0.2">
      <c r="A79" s="645"/>
      <c r="B79" s="645"/>
      <c r="C79" s="645"/>
      <c r="D79" s="645"/>
      <c r="E79" s="645"/>
      <c r="F79" s="645"/>
      <c r="G79" s="645"/>
    </row>
    <row r="80" spans="1:7" x14ac:dyDescent="0.2">
      <c r="A80" s="645"/>
      <c r="B80" s="645"/>
      <c r="C80" s="645"/>
      <c r="D80" s="645"/>
      <c r="E80" s="645"/>
      <c r="F80" s="645"/>
      <c r="G80" s="645"/>
    </row>
    <row r="81" spans="1:7" x14ac:dyDescent="0.2">
      <c r="A81" s="645"/>
      <c r="B81" s="645"/>
      <c r="C81" s="645"/>
      <c r="D81" s="645"/>
      <c r="E81" s="645"/>
      <c r="F81" s="645"/>
      <c r="G81" s="645"/>
    </row>
    <row r="82" spans="1:7" x14ac:dyDescent="0.2">
      <c r="A82" s="645"/>
      <c r="B82" s="645"/>
      <c r="C82" s="645"/>
      <c r="D82" s="645"/>
      <c r="E82" s="645"/>
      <c r="F82" s="645"/>
      <c r="G82" s="645"/>
    </row>
    <row r="83" spans="1:7" x14ac:dyDescent="0.2">
      <c r="A83" s="645"/>
      <c r="B83" s="645"/>
      <c r="C83" s="645"/>
      <c r="D83" s="645"/>
      <c r="E83" s="645"/>
      <c r="F83" s="645"/>
      <c r="G83" s="645"/>
    </row>
    <row r="84" spans="1:7" x14ac:dyDescent="0.2">
      <c r="A84" s="645"/>
      <c r="B84" s="645"/>
      <c r="C84" s="645"/>
      <c r="D84" s="645"/>
      <c r="E84" s="645"/>
      <c r="F84" s="645"/>
      <c r="G84" s="645"/>
    </row>
    <row r="85" spans="1:7" x14ac:dyDescent="0.2">
      <c r="A85" s="645"/>
      <c r="B85" s="645"/>
      <c r="C85" s="645"/>
      <c r="D85" s="645"/>
      <c r="E85" s="645"/>
      <c r="F85" s="645"/>
      <c r="G85" s="645"/>
    </row>
    <row r="86" spans="1:7" x14ac:dyDescent="0.2">
      <c r="A86" s="645"/>
      <c r="B86" s="645"/>
      <c r="C86" s="645"/>
      <c r="D86" s="645"/>
      <c r="E86" s="645"/>
      <c r="F86" s="645"/>
      <c r="G86" s="645"/>
    </row>
    <row r="87" spans="1:7" x14ac:dyDescent="0.2">
      <c r="A87" s="645"/>
      <c r="B87" s="645"/>
      <c r="C87" s="645"/>
      <c r="D87" s="645"/>
      <c r="E87" s="645"/>
      <c r="F87" s="645"/>
      <c r="G87" s="645"/>
    </row>
    <row r="88" spans="1:7" x14ac:dyDescent="0.2">
      <c r="A88" s="645"/>
      <c r="B88" s="645"/>
      <c r="C88" s="645"/>
      <c r="D88" s="645"/>
      <c r="E88" s="645"/>
      <c r="F88" s="645"/>
      <c r="G88" s="645"/>
    </row>
    <row r="89" spans="1:7" x14ac:dyDescent="0.2">
      <c r="A89" s="645"/>
      <c r="B89" s="645"/>
      <c r="C89" s="645"/>
      <c r="D89" s="645"/>
      <c r="E89" s="645"/>
      <c r="F89" s="645"/>
      <c r="G89" s="645"/>
    </row>
    <row r="90" spans="1:7" x14ac:dyDescent="0.2">
      <c r="A90" s="645"/>
      <c r="B90" s="645"/>
      <c r="C90" s="645"/>
      <c r="D90" s="645"/>
      <c r="E90" s="645"/>
      <c r="F90" s="645"/>
      <c r="G90" s="645"/>
    </row>
    <row r="91" spans="1:7" x14ac:dyDescent="0.2">
      <c r="A91" s="645"/>
      <c r="B91" s="645"/>
      <c r="C91" s="645"/>
      <c r="D91" s="645"/>
      <c r="E91" s="645"/>
      <c r="F91" s="645"/>
      <c r="G91" s="645"/>
    </row>
    <row r="92" spans="1:7" x14ac:dyDescent="0.2">
      <c r="A92" s="645"/>
      <c r="B92" s="645"/>
      <c r="C92" s="645"/>
      <c r="D92" s="645"/>
      <c r="E92" s="645"/>
      <c r="F92" s="645"/>
      <c r="G92" s="645"/>
    </row>
    <row r="93" spans="1:7" x14ac:dyDescent="0.2">
      <c r="A93" s="645"/>
      <c r="B93" s="645"/>
      <c r="C93" s="645"/>
      <c r="D93" s="645"/>
      <c r="E93" s="645"/>
      <c r="F93" s="645"/>
      <c r="G93" s="645"/>
    </row>
    <row r="94" spans="1:7" x14ac:dyDescent="0.2">
      <c r="A94" s="645"/>
      <c r="B94" s="645"/>
      <c r="C94" s="645"/>
      <c r="D94" s="645"/>
      <c r="E94" s="645"/>
      <c r="F94" s="645"/>
      <c r="G94" s="645"/>
    </row>
    <row r="95" spans="1:7" x14ac:dyDescent="0.2">
      <c r="A95" s="645"/>
      <c r="B95" s="645"/>
      <c r="C95" s="645"/>
      <c r="D95" s="645"/>
      <c r="E95" s="645"/>
      <c r="F95" s="645"/>
      <c r="G95" s="645"/>
    </row>
    <row r="96" spans="1:7" x14ac:dyDescent="0.2">
      <c r="A96" s="645"/>
      <c r="B96" s="645"/>
      <c r="C96" s="645"/>
      <c r="D96" s="645"/>
      <c r="E96" s="645"/>
      <c r="F96" s="645"/>
      <c r="G96" s="645"/>
    </row>
    <row r="97" spans="1:7" x14ac:dyDescent="0.2">
      <c r="A97" s="645"/>
      <c r="B97" s="645"/>
      <c r="C97" s="645"/>
      <c r="D97" s="645"/>
      <c r="E97" s="645"/>
      <c r="F97" s="645"/>
      <c r="G97" s="645"/>
    </row>
    <row r="98" spans="1:7" x14ac:dyDescent="0.2">
      <c r="A98" s="645"/>
      <c r="B98" s="645"/>
      <c r="C98" s="645"/>
      <c r="D98" s="645"/>
      <c r="E98" s="645"/>
      <c r="F98" s="645"/>
      <c r="G98" s="645"/>
    </row>
    <row r="99" spans="1:7" x14ac:dyDescent="0.2">
      <c r="A99" s="645"/>
      <c r="B99" s="645"/>
      <c r="C99" s="645"/>
      <c r="D99" s="645"/>
      <c r="E99" s="645"/>
      <c r="F99" s="645"/>
      <c r="G99" s="645"/>
    </row>
    <row r="100" spans="1:7" x14ac:dyDescent="0.2">
      <c r="A100" s="645"/>
      <c r="B100" s="645"/>
      <c r="C100" s="645"/>
      <c r="D100" s="645"/>
      <c r="E100" s="645"/>
      <c r="F100" s="645"/>
      <c r="G100" s="645"/>
    </row>
    <row r="101" spans="1:7" x14ac:dyDescent="0.2">
      <c r="A101" s="645"/>
      <c r="B101" s="645"/>
      <c r="C101" s="645"/>
      <c r="D101" s="645"/>
      <c r="E101" s="645"/>
      <c r="F101" s="645"/>
      <c r="G101" s="645"/>
    </row>
    <row r="102" spans="1:7" x14ac:dyDescent="0.2">
      <c r="A102" s="645"/>
      <c r="B102" s="645"/>
      <c r="C102" s="645"/>
      <c r="D102" s="645"/>
      <c r="E102" s="645"/>
      <c r="F102" s="645"/>
      <c r="G102" s="645"/>
    </row>
    <row r="103" spans="1:7" x14ac:dyDescent="0.2">
      <c r="A103" s="645"/>
      <c r="B103" s="645"/>
      <c r="C103" s="645"/>
      <c r="D103" s="645"/>
      <c r="E103" s="645"/>
      <c r="F103" s="645"/>
      <c r="G103" s="645"/>
    </row>
    <row r="104" spans="1:7" x14ac:dyDescent="0.2">
      <c r="A104" s="645"/>
      <c r="B104" s="645"/>
      <c r="C104" s="645"/>
      <c r="D104" s="645"/>
      <c r="E104" s="645"/>
      <c r="F104" s="645"/>
      <c r="G104" s="645"/>
    </row>
    <row r="105" spans="1:7" x14ac:dyDescent="0.2">
      <c r="A105" s="645"/>
      <c r="B105" s="645"/>
      <c r="C105" s="645"/>
      <c r="D105" s="645"/>
      <c r="E105" s="645"/>
      <c r="F105" s="645"/>
      <c r="G105" s="645"/>
    </row>
    <row r="106" spans="1:7" x14ac:dyDescent="0.2">
      <c r="A106" s="645"/>
      <c r="B106" s="645"/>
      <c r="C106" s="645"/>
      <c r="D106" s="645"/>
      <c r="E106" s="645"/>
      <c r="F106" s="645"/>
      <c r="G106" s="645"/>
    </row>
    <row r="107" spans="1:7" x14ac:dyDescent="0.2">
      <c r="A107" s="645"/>
      <c r="B107" s="645"/>
      <c r="C107" s="645"/>
      <c r="D107" s="645"/>
      <c r="E107" s="645"/>
      <c r="F107" s="645"/>
      <c r="G107" s="645"/>
    </row>
    <row r="108" spans="1:7" x14ac:dyDescent="0.2">
      <c r="A108" s="645"/>
      <c r="B108" s="645"/>
      <c r="C108" s="645"/>
      <c r="D108" s="645"/>
      <c r="E108" s="645"/>
      <c r="F108" s="645"/>
      <c r="G108" s="645"/>
    </row>
    <row r="109" spans="1:7" x14ac:dyDescent="0.2">
      <c r="A109" s="645"/>
      <c r="B109" s="645"/>
      <c r="C109" s="645"/>
      <c r="D109" s="645"/>
      <c r="E109" s="645"/>
      <c r="F109" s="645"/>
      <c r="G109" s="645"/>
    </row>
    <row r="110" spans="1:7" x14ac:dyDescent="0.2">
      <c r="A110" s="645"/>
      <c r="B110" s="645"/>
      <c r="C110" s="645"/>
      <c r="D110" s="645"/>
      <c r="E110" s="645"/>
      <c r="F110" s="645"/>
      <c r="G110" s="645"/>
    </row>
    <row r="111" spans="1:7" x14ac:dyDescent="0.2">
      <c r="A111" s="645"/>
      <c r="B111" s="645"/>
      <c r="C111" s="645"/>
      <c r="D111" s="645"/>
      <c r="E111" s="645"/>
      <c r="F111" s="645"/>
      <c r="G111" s="645"/>
    </row>
    <row r="112" spans="1:7" x14ac:dyDescent="0.2">
      <c r="A112" s="645"/>
      <c r="B112" s="645"/>
      <c r="C112" s="645"/>
      <c r="D112" s="645"/>
      <c r="E112" s="645"/>
      <c r="F112" s="645"/>
      <c r="G112" s="645"/>
    </row>
    <row r="113" spans="1:7" x14ac:dyDescent="0.2">
      <c r="A113" s="645"/>
      <c r="B113" s="645"/>
      <c r="C113" s="645"/>
      <c r="D113" s="645"/>
      <c r="E113" s="645"/>
      <c r="F113" s="645"/>
      <c r="G113" s="645"/>
    </row>
    <row r="114" spans="1:7" x14ac:dyDescent="0.2">
      <c r="A114" s="645"/>
      <c r="B114" s="645"/>
      <c r="C114" s="645"/>
      <c r="D114" s="645"/>
      <c r="E114" s="645"/>
      <c r="F114" s="645"/>
      <c r="G114" s="645"/>
    </row>
    <row r="115" spans="1:7" x14ac:dyDescent="0.2">
      <c r="A115" s="645"/>
      <c r="B115" s="645"/>
      <c r="C115" s="645"/>
      <c r="D115" s="645"/>
      <c r="E115" s="645"/>
      <c r="F115" s="645"/>
      <c r="G115" s="645"/>
    </row>
    <row r="116" spans="1:7" x14ac:dyDescent="0.2">
      <c r="A116" s="645"/>
      <c r="B116" s="645"/>
      <c r="C116" s="645"/>
      <c r="D116" s="645"/>
      <c r="E116" s="645"/>
      <c r="F116" s="645"/>
      <c r="G116" s="645"/>
    </row>
    <row r="117" spans="1:7" x14ac:dyDescent="0.2">
      <c r="A117" s="645"/>
      <c r="B117" s="645"/>
      <c r="C117" s="645"/>
      <c r="D117" s="645"/>
      <c r="E117" s="645"/>
      <c r="F117" s="645"/>
      <c r="G117" s="645"/>
    </row>
    <row r="118" spans="1:7" x14ac:dyDescent="0.2">
      <c r="A118" s="645"/>
      <c r="B118" s="645"/>
      <c r="C118" s="645"/>
      <c r="D118" s="645"/>
      <c r="E118" s="645"/>
      <c r="F118" s="645"/>
      <c r="G118" s="645"/>
    </row>
    <row r="119" spans="1:7" x14ac:dyDescent="0.2">
      <c r="A119" s="645"/>
      <c r="B119" s="645"/>
      <c r="C119" s="645"/>
      <c r="D119" s="645"/>
      <c r="E119" s="645"/>
      <c r="F119" s="645"/>
      <c r="G119" s="645"/>
    </row>
    <row r="120" spans="1:7" x14ac:dyDescent="0.2">
      <c r="A120" s="645"/>
      <c r="B120" s="645"/>
      <c r="C120" s="645"/>
      <c r="D120" s="645"/>
      <c r="E120" s="645"/>
      <c r="F120" s="645"/>
      <c r="G120" s="645"/>
    </row>
    <row r="121" spans="1:7" x14ac:dyDescent="0.2">
      <c r="A121" s="645"/>
      <c r="B121" s="645"/>
      <c r="C121" s="645"/>
      <c r="D121" s="645"/>
      <c r="E121" s="645"/>
      <c r="F121" s="645"/>
      <c r="G121" s="645"/>
    </row>
    <row r="122" spans="1:7" x14ac:dyDescent="0.2">
      <c r="A122" s="645"/>
      <c r="B122" s="645"/>
      <c r="C122" s="645"/>
      <c r="D122" s="645"/>
      <c r="E122" s="645"/>
      <c r="F122" s="645"/>
      <c r="G122" s="645"/>
    </row>
    <row r="123" spans="1:7" x14ac:dyDescent="0.2">
      <c r="A123" s="645"/>
      <c r="B123" s="645"/>
      <c r="C123" s="645"/>
      <c r="D123" s="645"/>
      <c r="E123" s="645"/>
      <c r="F123" s="645"/>
      <c r="G123" s="645"/>
    </row>
    <row r="124" spans="1:7" x14ac:dyDescent="0.2">
      <c r="A124" s="645"/>
      <c r="B124" s="645"/>
      <c r="C124" s="645"/>
      <c r="D124" s="645"/>
      <c r="E124" s="645"/>
      <c r="F124" s="645"/>
      <c r="G124" s="645"/>
    </row>
    <row r="125" spans="1:7" x14ac:dyDescent="0.2">
      <c r="A125" s="645"/>
      <c r="B125" s="645"/>
      <c r="C125" s="645"/>
      <c r="D125" s="645"/>
      <c r="E125" s="645"/>
      <c r="F125" s="645"/>
      <c r="G125" s="645"/>
    </row>
    <row r="126" spans="1:7" x14ac:dyDescent="0.2">
      <c r="A126" s="645"/>
      <c r="B126" s="645"/>
      <c r="C126" s="645"/>
      <c r="D126" s="645"/>
      <c r="E126" s="645"/>
      <c r="F126" s="645"/>
      <c r="G126" s="645"/>
    </row>
    <row r="127" spans="1:7" x14ac:dyDescent="0.2">
      <c r="A127" s="645"/>
      <c r="B127" s="645"/>
      <c r="C127" s="645"/>
      <c r="D127" s="645"/>
      <c r="E127" s="645"/>
      <c r="F127" s="645"/>
      <c r="G127" s="645"/>
    </row>
    <row r="128" spans="1:7" x14ac:dyDescent="0.2">
      <c r="A128" s="645"/>
      <c r="B128" s="645"/>
      <c r="C128" s="645"/>
      <c r="D128" s="645"/>
      <c r="E128" s="645"/>
      <c r="F128" s="645"/>
      <c r="G128" s="645"/>
    </row>
    <row r="129" spans="1:7" x14ac:dyDescent="0.2">
      <c r="A129" s="645"/>
      <c r="B129" s="645"/>
      <c r="C129" s="645"/>
      <c r="D129" s="645"/>
      <c r="E129" s="645"/>
      <c r="F129" s="645"/>
      <c r="G129" s="645"/>
    </row>
    <row r="130" spans="1:7" x14ac:dyDescent="0.2">
      <c r="A130" s="645"/>
      <c r="B130" s="645"/>
      <c r="C130" s="645"/>
      <c r="D130" s="645"/>
      <c r="E130" s="645"/>
      <c r="F130" s="645"/>
      <c r="G130" s="645"/>
    </row>
    <row r="131" spans="1:7" x14ac:dyDescent="0.2">
      <c r="A131" s="645"/>
      <c r="B131" s="645"/>
      <c r="C131" s="645"/>
      <c r="D131" s="645"/>
      <c r="E131" s="645"/>
      <c r="F131" s="645"/>
      <c r="G131" s="645"/>
    </row>
    <row r="132" spans="1:7" x14ac:dyDescent="0.2">
      <c r="A132" s="645"/>
      <c r="B132" s="645"/>
      <c r="C132" s="645"/>
      <c r="D132" s="645"/>
      <c r="E132" s="645"/>
      <c r="F132" s="645"/>
      <c r="G132" s="645"/>
    </row>
    <row r="133" spans="1:7" x14ac:dyDescent="0.2">
      <c r="A133" s="645"/>
      <c r="B133" s="645"/>
      <c r="C133" s="645"/>
      <c r="D133" s="645"/>
      <c r="E133" s="645"/>
      <c r="F133" s="645"/>
      <c r="G133" s="645"/>
    </row>
    <row r="134" spans="1:7" x14ac:dyDescent="0.2">
      <c r="A134" s="645"/>
      <c r="B134" s="645"/>
      <c r="C134" s="645"/>
      <c r="D134" s="645"/>
      <c r="E134" s="645"/>
      <c r="F134" s="645"/>
      <c r="G134" s="645"/>
    </row>
    <row r="135" spans="1:7" x14ac:dyDescent="0.2">
      <c r="A135" s="645"/>
      <c r="B135" s="645"/>
      <c r="C135" s="645"/>
      <c r="D135" s="645"/>
      <c r="E135" s="645"/>
      <c r="F135" s="645"/>
      <c r="G135" s="645"/>
    </row>
    <row r="136" spans="1:7" x14ac:dyDescent="0.2">
      <c r="A136" s="645"/>
      <c r="B136" s="645"/>
      <c r="C136" s="645"/>
      <c r="D136" s="645"/>
      <c r="E136" s="645"/>
      <c r="F136" s="645"/>
      <c r="G136" s="645"/>
    </row>
    <row r="137" spans="1:7" x14ac:dyDescent="0.2">
      <c r="A137" s="645"/>
      <c r="B137" s="645"/>
      <c r="C137" s="645"/>
      <c r="D137" s="645"/>
      <c r="E137" s="645"/>
      <c r="F137" s="645"/>
      <c r="G137" s="645"/>
    </row>
    <row r="138" spans="1:7" x14ac:dyDescent="0.2">
      <c r="A138" s="645"/>
      <c r="B138" s="645"/>
      <c r="C138" s="645"/>
      <c r="D138" s="645"/>
      <c r="E138" s="645"/>
      <c r="F138" s="645"/>
      <c r="G138" s="645"/>
    </row>
    <row r="139" spans="1:7" x14ac:dyDescent="0.2">
      <c r="A139" s="645"/>
      <c r="B139" s="645"/>
      <c r="C139" s="645"/>
      <c r="D139" s="645"/>
      <c r="E139" s="645"/>
      <c r="F139" s="645"/>
      <c r="G139" s="645"/>
    </row>
    <row r="140" spans="1:7" x14ac:dyDescent="0.2">
      <c r="A140" s="645"/>
      <c r="B140" s="645"/>
      <c r="C140" s="645"/>
      <c r="D140" s="645"/>
      <c r="E140" s="645"/>
      <c r="F140" s="645"/>
      <c r="G140" s="645"/>
    </row>
    <row r="141" spans="1:7" x14ac:dyDescent="0.2">
      <c r="A141" s="645"/>
      <c r="B141" s="645"/>
      <c r="C141" s="645"/>
      <c r="D141" s="645"/>
      <c r="E141" s="645"/>
      <c r="F141" s="645"/>
      <c r="G141" s="645"/>
    </row>
    <row r="142" spans="1:7" x14ac:dyDescent="0.2">
      <c r="A142" s="645"/>
      <c r="B142" s="645"/>
      <c r="C142" s="645"/>
      <c r="D142" s="645"/>
      <c r="E142" s="645"/>
      <c r="F142" s="645"/>
      <c r="G142" s="645"/>
    </row>
    <row r="143" spans="1:7" x14ac:dyDescent="0.2">
      <c r="A143" s="645"/>
      <c r="B143" s="645"/>
      <c r="C143" s="645"/>
      <c r="D143" s="645"/>
      <c r="E143" s="645"/>
      <c r="F143" s="645"/>
      <c r="G143" s="645"/>
    </row>
    <row r="144" spans="1:7" x14ac:dyDescent="0.2">
      <c r="A144" s="645"/>
      <c r="B144" s="645"/>
      <c r="C144" s="645"/>
      <c r="D144" s="645"/>
      <c r="E144" s="645"/>
      <c r="F144" s="645"/>
      <c r="G144" s="645"/>
    </row>
    <row r="145" spans="1:7" x14ac:dyDescent="0.2">
      <c r="A145" s="645"/>
      <c r="B145" s="645"/>
      <c r="C145" s="645"/>
      <c r="D145" s="645"/>
      <c r="E145" s="645"/>
      <c r="F145" s="645"/>
      <c r="G145" s="645"/>
    </row>
    <row r="146" spans="1:7" x14ac:dyDescent="0.2">
      <c r="A146" s="645"/>
      <c r="B146" s="645"/>
      <c r="C146" s="645"/>
      <c r="D146" s="645"/>
      <c r="E146" s="645"/>
      <c r="F146" s="645"/>
      <c r="G146" s="645"/>
    </row>
    <row r="147" spans="1:7" x14ac:dyDescent="0.2">
      <c r="A147" s="645"/>
      <c r="B147" s="645"/>
      <c r="C147" s="645"/>
      <c r="D147" s="645"/>
      <c r="E147" s="645"/>
      <c r="F147" s="645"/>
      <c r="G147" s="645"/>
    </row>
    <row r="148" spans="1:7" x14ac:dyDescent="0.2">
      <c r="A148" s="645"/>
      <c r="B148" s="645"/>
      <c r="C148" s="645"/>
      <c r="D148" s="645"/>
      <c r="E148" s="645"/>
      <c r="F148" s="645"/>
      <c r="G148" s="645"/>
    </row>
    <row r="149" spans="1:7" x14ac:dyDescent="0.2">
      <c r="A149" s="645"/>
      <c r="B149" s="645"/>
      <c r="C149" s="645"/>
      <c r="D149" s="645"/>
      <c r="E149" s="645"/>
      <c r="F149" s="645"/>
      <c r="G149" s="645"/>
    </row>
    <row r="150" spans="1:7" x14ac:dyDescent="0.2">
      <c r="A150" s="645"/>
      <c r="B150" s="645"/>
      <c r="C150" s="645"/>
      <c r="D150" s="645"/>
      <c r="E150" s="645"/>
      <c r="F150" s="645"/>
      <c r="G150" s="645"/>
    </row>
    <row r="151" spans="1:7" x14ac:dyDescent="0.2">
      <c r="A151" s="645"/>
      <c r="B151" s="645"/>
      <c r="C151" s="645"/>
      <c r="D151" s="645"/>
      <c r="E151" s="645"/>
      <c r="F151" s="645"/>
      <c r="G151" s="645"/>
    </row>
    <row r="152" spans="1:7" x14ac:dyDescent="0.2">
      <c r="A152" s="645"/>
      <c r="B152" s="645"/>
      <c r="C152" s="645"/>
      <c r="D152" s="645"/>
      <c r="E152" s="645"/>
      <c r="F152" s="645"/>
      <c r="G152" s="645"/>
    </row>
    <row r="153" spans="1:7" x14ac:dyDescent="0.2">
      <c r="A153" s="645"/>
      <c r="B153" s="645"/>
      <c r="C153" s="645"/>
      <c r="D153" s="645"/>
      <c r="E153" s="645"/>
      <c r="F153" s="645"/>
      <c r="G153" s="645"/>
    </row>
    <row r="154" spans="1:7" x14ac:dyDescent="0.2">
      <c r="A154" s="645"/>
      <c r="B154" s="645"/>
      <c r="C154" s="645"/>
      <c r="D154" s="645"/>
      <c r="E154" s="645"/>
      <c r="F154" s="645"/>
      <c r="G154" s="645"/>
    </row>
    <row r="155" spans="1:7" x14ac:dyDescent="0.2">
      <c r="A155" s="645"/>
      <c r="B155" s="645"/>
      <c r="C155" s="645"/>
      <c r="D155" s="645"/>
      <c r="E155" s="645"/>
      <c r="F155" s="645"/>
      <c r="G155" s="645"/>
    </row>
    <row r="156" spans="1:7" x14ac:dyDescent="0.2">
      <c r="A156" s="645"/>
      <c r="B156" s="645"/>
      <c r="C156" s="645"/>
      <c r="D156" s="645"/>
      <c r="E156" s="645"/>
      <c r="F156" s="645"/>
      <c r="G156" s="645"/>
    </row>
    <row r="157" spans="1:7" x14ac:dyDescent="0.2">
      <c r="A157" s="645"/>
      <c r="B157" s="645"/>
      <c r="C157" s="645"/>
      <c r="D157" s="645"/>
      <c r="E157" s="645"/>
      <c r="F157" s="645"/>
      <c r="G157" s="645"/>
    </row>
    <row r="158" spans="1:7" x14ac:dyDescent="0.2">
      <c r="A158" s="645"/>
      <c r="B158" s="645"/>
      <c r="C158" s="645"/>
      <c r="D158" s="645"/>
      <c r="E158" s="645"/>
      <c r="F158" s="645"/>
      <c r="G158" s="645"/>
    </row>
    <row r="159" spans="1:7" x14ac:dyDescent="0.2">
      <c r="A159" s="645"/>
      <c r="B159" s="645"/>
      <c r="C159" s="645"/>
      <c r="D159" s="645"/>
      <c r="E159" s="645"/>
      <c r="F159" s="645"/>
      <c r="G159" s="645"/>
    </row>
    <row r="160" spans="1:7" x14ac:dyDescent="0.2">
      <c r="A160" s="645"/>
      <c r="B160" s="645"/>
      <c r="C160" s="645"/>
      <c r="D160" s="645"/>
      <c r="E160" s="645"/>
      <c r="F160" s="645"/>
      <c r="G160" s="645"/>
    </row>
    <row r="161" spans="1:7" x14ac:dyDescent="0.2">
      <c r="A161" s="645"/>
      <c r="B161" s="645"/>
      <c r="C161" s="645"/>
      <c r="D161" s="645"/>
      <c r="E161" s="645"/>
      <c r="F161" s="645"/>
      <c r="G161" s="645"/>
    </row>
    <row r="162" spans="1:7" x14ac:dyDescent="0.2">
      <c r="A162" s="645"/>
      <c r="B162" s="645"/>
      <c r="C162" s="645"/>
      <c r="D162" s="645"/>
      <c r="E162" s="645"/>
      <c r="F162" s="645"/>
      <c r="G162" s="645"/>
    </row>
    <row r="163" spans="1:7" x14ac:dyDescent="0.2">
      <c r="A163" s="645"/>
      <c r="B163" s="645"/>
      <c r="C163" s="645"/>
      <c r="D163" s="645"/>
      <c r="E163" s="645"/>
      <c r="F163" s="645"/>
      <c r="G163" s="645"/>
    </row>
    <row r="164" spans="1:7" x14ac:dyDescent="0.2">
      <c r="A164" s="645"/>
      <c r="B164" s="645"/>
      <c r="C164" s="645"/>
      <c r="D164" s="645"/>
      <c r="E164" s="645"/>
      <c r="F164" s="645"/>
      <c r="G164" s="645"/>
    </row>
    <row r="165" spans="1:7" x14ac:dyDescent="0.2">
      <c r="A165" s="645"/>
      <c r="B165" s="645"/>
      <c r="C165" s="645"/>
      <c r="D165" s="645"/>
      <c r="E165" s="645"/>
      <c r="F165" s="645"/>
      <c r="G165" s="645"/>
    </row>
    <row r="166" spans="1:7" x14ac:dyDescent="0.2">
      <c r="A166" s="645"/>
      <c r="B166" s="645"/>
      <c r="C166" s="645"/>
      <c r="D166" s="645"/>
      <c r="E166" s="645"/>
      <c r="F166" s="645"/>
      <c r="G166" s="645"/>
    </row>
    <row r="167" spans="1:7" x14ac:dyDescent="0.2">
      <c r="A167" s="645"/>
      <c r="B167" s="645"/>
      <c r="C167" s="645"/>
      <c r="D167" s="645"/>
      <c r="E167" s="645"/>
      <c r="F167" s="645"/>
      <c r="G167" s="645"/>
    </row>
    <row r="168" spans="1:7" x14ac:dyDescent="0.2">
      <c r="A168" s="645"/>
      <c r="B168" s="645"/>
      <c r="C168" s="645"/>
      <c r="D168" s="645"/>
      <c r="E168" s="645"/>
      <c r="F168" s="645"/>
      <c r="G168" s="645"/>
    </row>
    <row r="169" spans="1:7" x14ac:dyDescent="0.2">
      <c r="A169" s="645"/>
      <c r="B169" s="645"/>
      <c r="C169" s="645"/>
      <c r="D169" s="645"/>
      <c r="E169" s="645"/>
      <c r="F169" s="645"/>
      <c r="G169" s="645"/>
    </row>
    <row r="170" spans="1:7" x14ac:dyDescent="0.2">
      <c r="A170" s="645"/>
      <c r="B170" s="645"/>
      <c r="C170" s="645"/>
      <c r="D170" s="645"/>
      <c r="E170" s="645"/>
      <c r="F170" s="645"/>
      <c r="G170" s="645"/>
    </row>
    <row r="171" spans="1:7" x14ac:dyDescent="0.2">
      <c r="A171" s="645"/>
      <c r="B171" s="645"/>
      <c r="C171" s="645"/>
      <c r="D171" s="645"/>
      <c r="E171" s="645"/>
      <c r="F171" s="645"/>
      <c r="G171" s="645"/>
    </row>
    <row r="172" spans="1:7" x14ac:dyDescent="0.2">
      <c r="A172" s="645"/>
      <c r="B172" s="645"/>
      <c r="C172" s="645"/>
      <c r="D172" s="645"/>
      <c r="E172" s="645"/>
      <c r="F172" s="645"/>
      <c r="G172" s="645"/>
    </row>
    <row r="173" spans="1:7" x14ac:dyDescent="0.2">
      <c r="A173" s="645"/>
      <c r="B173" s="645"/>
      <c r="C173" s="645"/>
      <c r="D173" s="645"/>
      <c r="E173" s="645"/>
      <c r="F173" s="645"/>
      <c r="G173" s="645"/>
    </row>
    <row r="174" spans="1:7" x14ac:dyDescent="0.2">
      <c r="A174" s="645"/>
      <c r="B174" s="645"/>
      <c r="C174" s="645"/>
      <c r="D174" s="645"/>
      <c r="E174" s="645"/>
      <c r="F174" s="645"/>
      <c r="G174" s="645"/>
    </row>
    <row r="175" spans="1:7" x14ac:dyDescent="0.2">
      <c r="A175" s="645"/>
      <c r="B175" s="645"/>
      <c r="C175" s="645"/>
      <c r="D175" s="645"/>
      <c r="E175" s="645"/>
      <c r="F175" s="645"/>
      <c r="G175" s="645"/>
    </row>
    <row r="176" spans="1:7" x14ac:dyDescent="0.2">
      <c r="A176" s="645"/>
      <c r="B176" s="645"/>
      <c r="C176" s="645"/>
      <c r="D176" s="645"/>
      <c r="E176" s="645"/>
      <c r="F176" s="645"/>
      <c r="G176" s="645"/>
    </row>
    <row r="177" spans="1:7" x14ac:dyDescent="0.2">
      <c r="A177" s="645"/>
      <c r="B177" s="645"/>
      <c r="C177" s="645"/>
      <c r="D177" s="645"/>
      <c r="E177" s="645"/>
      <c r="F177" s="645"/>
      <c r="G177" s="645"/>
    </row>
    <row r="178" spans="1:7" x14ac:dyDescent="0.2">
      <c r="A178" s="645"/>
      <c r="B178" s="645"/>
      <c r="C178" s="645"/>
      <c r="D178" s="645"/>
      <c r="E178" s="645"/>
      <c r="F178" s="645"/>
      <c r="G178" s="645"/>
    </row>
    <row r="179" spans="1:7" x14ac:dyDescent="0.2">
      <c r="A179" s="645"/>
      <c r="B179" s="645"/>
      <c r="C179" s="645"/>
      <c r="D179" s="645"/>
      <c r="E179" s="645"/>
      <c r="F179" s="645"/>
      <c r="G179" s="645"/>
    </row>
    <row r="180" spans="1:7" x14ac:dyDescent="0.2">
      <c r="A180" s="645"/>
      <c r="B180" s="645"/>
      <c r="C180" s="645"/>
      <c r="D180" s="645"/>
      <c r="E180" s="645"/>
      <c r="F180" s="645"/>
      <c r="G180" s="645"/>
    </row>
    <row r="181" spans="1:7" x14ac:dyDescent="0.2">
      <c r="A181" s="645"/>
      <c r="B181" s="645"/>
      <c r="C181" s="645"/>
      <c r="D181" s="645"/>
      <c r="E181" s="645"/>
      <c r="F181" s="645"/>
      <c r="G181" s="645"/>
    </row>
    <row r="182" spans="1:7" x14ac:dyDescent="0.2">
      <c r="A182" s="645"/>
      <c r="B182" s="645"/>
      <c r="C182" s="645"/>
      <c r="D182" s="645"/>
      <c r="E182" s="645"/>
      <c r="F182" s="645"/>
      <c r="G182" s="645"/>
    </row>
    <row r="183" spans="1:7" x14ac:dyDescent="0.2">
      <c r="A183" s="645"/>
      <c r="B183" s="645"/>
      <c r="C183" s="645"/>
      <c r="D183" s="645"/>
      <c r="E183" s="645"/>
      <c r="F183" s="645"/>
      <c r="G183" s="645"/>
    </row>
    <row r="184" spans="1:7" x14ac:dyDescent="0.2">
      <c r="A184" s="645"/>
      <c r="B184" s="645"/>
      <c r="C184" s="645"/>
      <c r="D184" s="645"/>
      <c r="E184" s="645"/>
      <c r="F184" s="645"/>
      <c r="G184" s="645"/>
    </row>
    <row r="185" spans="1:7" x14ac:dyDescent="0.2">
      <c r="A185" s="645"/>
      <c r="B185" s="645"/>
      <c r="C185" s="645"/>
      <c r="D185" s="645"/>
      <c r="E185" s="645"/>
      <c r="F185" s="645"/>
      <c r="G185" s="645"/>
    </row>
    <row r="186" spans="1:7" x14ac:dyDescent="0.2">
      <c r="A186" s="645"/>
      <c r="B186" s="645"/>
      <c r="C186" s="645"/>
      <c r="D186" s="645"/>
      <c r="E186" s="645"/>
      <c r="F186" s="645"/>
      <c r="G186" s="645"/>
    </row>
    <row r="187" spans="1:7" x14ac:dyDescent="0.2">
      <c r="A187" s="645"/>
      <c r="B187" s="645"/>
      <c r="C187" s="645"/>
      <c r="D187" s="645"/>
      <c r="E187" s="645"/>
      <c r="F187" s="645"/>
      <c r="G187" s="645"/>
    </row>
    <row r="188" spans="1:7" x14ac:dyDescent="0.2">
      <c r="A188" s="645"/>
      <c r="B188" s="645"/>
      <c r="C188" s="645"/>
      <c r="D188" s="645"/>
      <c r="E188" s="645"/>
      <c r="F188" s="645"/>
      <c r="G188" s="645"/>
    </row>
    <row r="189" spans="1:7" x14ac:dyDescent="0.2">
      <c r="A189" s="645"/>
      <c r="B189" s="645"/>
      <c r="C189" s="645"/>
      <c r="D189" s="645"/>
      <c r="E189" s="645"/>
      <c r="F189" s="645"/>
      <c r="G189" s="645"/>
    </row>
    <row r="190" spans="1:7" x14ac:dyDescent="0.2">
      <c r="A190" s="645"/>
      <c r="B190" s="645"/>
      <c r="C190" s="645"/>
      <c r="D190" s="645"/>
      <c r="E190" s="645"/>
      <c r="F190" s="645"/>
      <c r="G190" s="645"/>
    </row>
    <row r="191" spans="1:7" x14ac:dyDescent="0.2">
      <c r="A191" s="645"/>
      <c r="B191" s="645"/>
      <c r="C191" s="645"/>
      <c r="D191" s="645"/>
      <c r="E191" s="645"/>
      <c r="F191" s="645"/>
      <c r="G191" s="645"/>
    </row>
    <row r="192" spans="1:7" x14ac:dyDescent="0.2">
      <c r="A192" s="645"/>
      <c r="B192" s="645"/>
      <c r="C192" s="645"/>
      <c r="D192" s="645"/>
      <c r="E192" s="645"/>
      <c r="F192" s="645"/>
      <c r="G192" s="645"/>
    </row>
    <row r="193" spans="1:7" x14ac:dyDescent="0.2">
      <c r="A193" s="645"/>
      <c r="B193" s="645"/>
      <c r="C193" s="645"/>
      <c r="D193" s="645"/>
      <c r="E193" s="645"/>
      <c r="F193" s="645"/>
      <c r="G193" s="645"/>
    </row>
    <row r="194" spans="1:7" x14ac:dyDescent="0.2">
      <c r="A194" s="645"/>
      <c r="B194" s="645"/>
      <c r="C194" s="645"/>
      <c r="D194" s="645"/>
      <c r="E194" s="645"/>
      <c r="F194" s="645"/>
      <c r="G194" s="645"/>
    </row>
    <row r="195" spans="1:7" x14ac:dyDescent="0.2">
      <c r="A195" s="645"/>
      <c r="B195" s="645"/>
      <c r="C195" s="645"/>
      <c r="D195" s="645"/>
      <c r="E195" s="645"/>
      <c r="F195" s="645"/>
      <c r="G195" s="645"/>
    </row>
    <row r="196" spans="1:7" x14ac:dyDescent="0.2">
      <c r="A196" s="645"/>
      <c r="B196" s="645"/>
      <c r="C196" s="645"/>
      <c r="D196" s="645"/>
      <c r="E196" s="645"/>
      <c r="F196" s="645"/>
      <c r="G196" s="645"/>
    </row>
    <row r="197" spans="1:7" x14ac:dyDescent="0.2">
      <c r="A197" s="645"/>
      <c r="B197" s="645"/>
      <c r="C197" s="645"/>
      <c r="D197" s="645"/>
      <c r="E197" s="645"/>
      <c r="F197" s="645"/>
      <c r="G197" s="645"/>
    </row>
    <row r="198" spans="1:7" x14ac:dyDescent="0.2">
      <c r="A198" s="645"/>
      <c r="B198" s="645"/>
      <c r="C198" s="645"/>
      <c r="D198" s="645"/>
      <c r="E198" s="645"/>
      <c r="F198" s="645"/>
      <c r="G198" s="645"/>
    </row>
    <row r="199" spans="1:7" x14ac:dyDescent="0.2">
      <c r="A199" s="645"/>
      <c r="B199" s="645"/>
      <c r="C199" s="645"/>
      <c r="D199" s="645"/>
      <c r="E199" s="645"/>
      <c r="F199" s="645"/>
      <c r="G199" s="645"/>
    </row>
    <row r="200" spans="1:7" x14ac:dyDescent="0.2">
      <c r="A200" s="645"/>
      <c r="B200" s="645"/>
      <c r="C200" s="645"/>
      <c r="D200" s="645"/>
      <c r="E200" s="645"/>
      <c r="F200" s="645"/>
      <c r="G200" s="645"/>
    </row>
    <row r="201" spans="1:7" x14ac:dyDescent="0.2">
      <c r="A201" s="645"/>
      <c r="B201" s="645"/>
      <c r="C201" s="645"/>
      <c r="D201" s="645"/>
      <c r="E201" s="645"/>
      <c r="F201" s="645"/>
      <c r="G201" s="645"/>
    </row>
    <row r="202" spans="1:7" x14ac:dyDescent="0.2">
      <c r="A202" s="645"/>
      <c r="B202" s="645"/>
      <c r="C202" s="645"/>
      <c r="D202" s="645"/>
      <c r="E202" s="645"/>
      <c r="F202" s="645"/>
      <c r="G202" s="645"/>
    </row>
    <row r="203" spans="1:7" x14ac:dyDescent="0.2">
      <c r="A203" s="645"/>
      <c r="B203" s="645"/>
      <c r="C203" s="645"/>
      <c r="D203" s="645"/>
      <c r="E203" s="645"/>
      <c r="F203" s="645"/>
      <c r="G203" s="645"/>
    </row>
    <row r="204" spans="1:7" x14ac:dyDescent="0.2">
      <c r="A204" s="645"/>
      <c r="B204" s="645"/>
      <c r="C204" s="645"/>
      <c r="D204" s="645"/>
      <c r="E204" s="645"/>
      <c r="F204" s="645"/>
      <c r="G204" s="645"/>
    </row>
    <row r="205" spans="1:7" x14ac:dyDescent="0.2">
      <c r="A205" s="645"/>
      <c r="B205" s="645"/>
      <c r="C205" s="645"/>
      <c r="D205" s="645"/>
      <c r="E205" s="645"/>
      <c r="F205" s="645"/>
      <c r="G205" s="645"/>
    </row>
    <row r="206" spans="1:7" x14ac:dyDescent="0.2">
      <c r="A206" s="645"/>
      <c r="B206" s="645"/>
      <c r="C206" s="645"/>
      <c r="D206" s="645"/>
      <c r="E206" s="645"/>
      <c r="F206" s="645"/>
      <c r="G206" s="645"/>
    </row>
    <row r="207" spans="1:7" x14ac:dyDescent="0.2">
      <c r="A207" s="645"/>
      <c r="B207" s="645"/>
      <c r="C207" s="645"/>
      <c r="D207" s="645"/>
      <c r="E207" s="645"/>
      <c r="F207" s="645"/>
      <c r="G207" s="645"/>
    </row>
    <row r="208" spans="1:7" x14ac:dyDescent="0.2">
      <c r="A208" s="645"/>
      <c r="B208" s="645"/>
      <c r="C208" s="645"/>
      <c r="D208" s="645"/>
      <c r="E208" s="645"/>
      <c r="F208" s="645"/>
      <c r="G208" s="645"/>
    </row>
    <row r="209" spans="1:7" x14ac:dyDescent="0.2">
      <c r="A209" s="645"/>
      <c r="B209" s="645"/>
      <c r="C209" s="645"/>
      <c r="D209" s="645"/>
      <c r="E209" s="645"/>
      <c r="F209" s="645"/>
      <c r="G209" s="645"/>
    </row>
    <row r="210" spans="1:7" x14ac:dyDescent="0.2">
      <c r="A210" s="645"/>
      <c r="B210" s="645"/>
      <c r="C210" s="645"/>
      <c r="D210" s="645"/>
      <c r="E210" s="645"/>
      <c r="F210" s="645"/>
      <c r="G210" s="645"/>
    </row>
    <row r="211" spans="1:7" x14ac:dyDescent="0.2">
      <c r="A211" s="645"/>
      <c r="B211" s="645"/>
      <c r="C211" s="645"/>
      <c r="D211" s="645"/>
      <c r="E211" s="645"/>
      <c r="F211" s="645"/>
      <c r="G211" s="645"/>
    </row>
    <row r="212" spans="1:7" x14ac:dyDescent="0.2">
      <c r="A212" s="645"/>
      <c r="B212" s="645"/>
      <c r="C212" s="645"/>
      <c r="D212" s="645"/>
      <c r="E212" s="645"/>
      <c r="F212" s="645"/>
      <c r="G212" s="645"/>
    </row>
    <row r="213" spans="1:7" x14ac:dyDescent="0.2">
      <c r="A213" s="645"/>
      <c r="B213" s="645"/>
      <c r="C213" s="645"/>
      <c r="D213" s="645"/>
      <c r="E213" s="645"/>
      <c r="F213" s="645"/>
      <c r="G213" s="645"/>
    </row>
    <row r="214" spans="1:7" x14ac:dyDescent="0.2">
      <c r="A214" s="645"/>
      <c r="B214" s="645"/>
      <c r="C214" s="645"/>
      <c r="D214" s="645"/>
      <c r="E214" s="645"/>
      <c r="F214" s="645"/>
      <c r="G214" s="645"/>
    </row>
    <row r="215" spans="1:7" x14ac:dyDescent="0.2">
      <c r="A215" s="645"/>
      <c r="B215" s="645"/>
      <c r="C215" s="645"/>
      <c r="D215" s="645"/>
      <c r="E215" s="645"/>
      <c r="F215" s="645"/>
      <c r="G215" s="645"/>
    </row>
    <row r="216" spans="1:7" x14ac:dyDescent="0.2">
      <c r="A216" s="645"/>
      <c r="B216" s="645"/>
      <c r="C216" s="645"/>
      <c r="D216" s="645"/>
      <c r="E216" s="645"/>
      <c r="F216" s="645"/>
      <c r="G216" s="645"/>
    </row>
    <row r="217" spans="1:7" x14ac:dyDescent="0.2">
      <c r="A217" s="645"/>
      <c r="B217" s="645"/>
      <c r="C217" s="645"/>
      <c r="D217" s="645"/>
      <c r="E217" s="645"/>
      <c r="F217" s="645"/>
      <c r="G217" s="645"/>
    </row>
    <row r="218" spans="1:7" x14ac:dyDescent="0.2">
      <c r="A218" s="645"/>
      <c r="B218" s="645"/>
      <c r="C218" s="645"/>
      <c r="D218" s="645"/>
      <c r="E218" s="645"/>
      <c r="F218" s="645"/>
      <c r="G218" s="645"/>
    </row>
    <row r="219" spans="1:7" x14ac:dyDescent="0.2">
      <c r="A219" s="645"/>
      <c r="B219" s="645"/>
      <c r="C219" s="645"/>
      <c r="D219" s="645"/>
      <c r="E219" s="645"/>
      <c r="F219" s="645"/>
      <c r="G219" s="645"/>
    </row>
    <row r="220" spans="1:7" x14ac:dyDescent="0.2">
      <c r="A220" s="645"/>
      <c r="B220" s="645"/>
      <c r="C220" s="645"/>
      <c r="D220" s="645"/>
      <c r="E220" s="645"/>
      <c r="F220" s="645"/>
      <c r="G220" s="645"/>
    </row>
    <row r="221" spans="1:7" x14ac:dyDescent="0.2">
      <c r="A221" s="645"/>
      <c r="B221" s="645"/>
      <c r="C221" s="645"/>
      <c r="D221" s="645"/>
      <c r="E221" s="645"/>
      <c r="F221" s="645"/>
      <c r="G221" s="645"/>
    </row>
    <row r="222" spans="1:7" x14ac:dyDescent="0.2">
      <c r="A222" s="645"/>
      <c r="B222" s="645"/>
      <c r="C222" s="645"/>
      <c r="D222" s="645"/>
      <c r="E222" s="645"/>
      <c r="F222" s="645"/>
      <c r="G222" s="645"/>
    </row>
    <row r="223" spans="1:7" x14ac:dyDescent="0.2">
      <c r="A223" s="645"/>
      <c r="B223" s="645"/>
      <c r="C223" s="645"/>
      <c r="D223" s="645"/>
      <c r="E223" s="645"/>
      <c r="F223" s="645"/>
      <c r="G223" s="645"/>
    </row>
    <row r="224" spans="1:7" x14ac:dyDescent="0.2">
      <c r="A224" s="645"/>
      <c r="B224" s="645"/>
      <c r="C224" s="645"/>
      <c r="D224" s="645"/>
      <c r="E224" s="645"/>
      <c r="F224" s="645"/>
      <c r="G224" s="645"/>
    </row>
    <row r="225" spans="1:7" x14ac:dyDescent="0.2">
      <c r="A225" s="645"/>
      <c r="B225" s="645"/>
      <c r="C225" s="645"/>
      <c r="D225" s="645"/>
      <c r="E225" s="645"/>
      <c r="F225" s="645"/>
      <c r="G225" s="645"/>
    </row>
    <row r="226" spans="1:7" x14ac:dyDescent="0.2">
      <c r="A226" s="645"/>
      <c r="B226" s="645"/>
      <c r="C226" s="645"/>
      <c r="D226" s="645"/>
      <c r="E226" s="645"/>
      <c r="F226" s="645"/>
      <c r="G226" s="645"/>
    </row>
    <row r="227" spans="1:7" x14ac:dyDescent="0.2">
      <c r="A227" s="645"/>
      <c r="B227" s="645"/>
      <c r="C227" s="645"/>
      <c r="D227" s="645"/>
      <c r="E227" s="645"/>
      <c r="F227" s="645"/>
      <c r="G227" s="645"/>
    </row>
    <row r="228" spans="1:7" x14ac:dyDescent="0.2">
      <c r="A228" s="645"/>
      <c r="B228" s="645"/>
      <c r="C228" s="645"/>
      <c r="D228" s="645"/>
      <c r="E228" s="645"/>
      <c r="F228" s="645"/>
      <c r="G228" s="645"/>
    </row>
    <row r="229" spans="1:7" x14ac:dyDescent="0.2">
      <c r="A229" s="645"/>
      <c r="B229" s="645"/>
      <c r="C229" s="645"/>
      <c r="D229" s="645"/>
      <c r="E229" s="645"/>
      <c r="F229" s="645"/>
      <c r="G229" s="645"/>
    </row>
    <row r="230" spans="1:7" x14ac:dyDescent="0.2">
      <c r="A230" s="645"/>
      <c r="B230" s="645"/>
      <c r="C230" s="645"/>
      <c r="D230" s="645"/>
      <c r="E230" s="645"/>
      <c r="F230" s="645"/>
      <c r="G230" s="645"/>
    </row>
    <row r="231" spans="1:7" x14ac:dyDescent="0.2">
      <c r="A231" s="645"/>
      <c r="B231" s="645"/>
      <c r="C231" s="645"/>
      <c r="D231" s="645"/>
      <c r="E231" s="645"/>
      <c r="F231" s="645"/>
      <c r="G231" s="645"/>
    </row>
    <row r="232" spans="1:7" x14ac:dyDescent="0.2">
      <c r="A232" s="645"/>
      <c r="B232" s="645"/>
      <c r="C232" s="645"/>
      <c r="D232" s="645"/>
      <c r="E232" s="645"/>
      <c r="F232" s="645"/>
      <c r="G232" s="645"/>
    </row>
    <row r="233" spans="1:7" x14ac:dyDescent="0.2">
      <c r="A233" s="645"/>
      <c r="B233" s="645"/>
      <c r="C233" s="645"/>
      <c r="D233" s="645"/>
      <c r="E233" s="645"/>
      <c r="F233" s="645"/>
      <c r="G233" s="645"/>
    </row>
    <row r="234" spans="1:7" x14ac:dyDescent="0.2">
      <c r="A234" s="645"/>
      <c r="B234" s="645"/>
      <c r="C234" s="645"/>
      <c r="D234" s="645"/>
      <c r="E234" s="645"/>
      <c r="F234" s="645"/>
      <c r="G234" s="645"/>
    </row>
    <row r="235" spans="1:7" x14ac:dyDescent="0.2">
      <c r="A235" s="645"/>
      <c r="B235" s="645"/>
      <c r="C235" s="645"/>
      <c r="D235" s="645"/>
      <c r="E235" s="645"/>
      <c r="F235" s="645"/>
      <c r="G235" s="645"/>
    </row>
    <row r="236" spans="1:7" x14ac:dyDescent="0.2">
      <c r="A236" s="645"/>
      <c r="B236" s="645"/>
      <c r="C236" s="645"/>
      <c r="D236" s="645"/>
      <c r="E236" s="645"/>
      <c r="F236" s="645"/>
      <c r="G236" s="645"/>
    </row>
    <row r="237" spans="1:7" x14ac:dyDescent="0.2">
      <c r="A237" s="645"/>
      <c r="B237" s="645"/>
      <c r="C237" s="645"/>
      <c r="D237" s="645"/>
      <c r="E237" s="645"/>
      <c r="F237" s="645"/>
      <c r="G237" s="645"/>
    </row>
    <row r="238" spans="1:7" x14ac:dyDescent="0.2">
      <c r="A238" s="645"/>
      <c r="B238" s="645"/>
      <c r="C238" s="645"/>
      <c r="D238" s="645"/>
      <c r="E238" s="645"/>
      <c r="F238" s="645"/>
      <c r="G238" s="645"/>
    </row>
    <row r="239" spans="1:7" x14ac:dyDescent="0.2">
      <c r="A239" s="645"/>
      <c r="B239" s="645"/>
      <c r="C239" s="645"/>
      <c r="D239" s="645"/>
      <c r="E239" s="645"/>
      <c r="F239" s="645"/>
      <c r="G239" s="645"/>
    </row>
    <row r="240" spans="1:7" x14ac:dyDescent="0.2">
      <c r="A240" s="645"/>
      <c r="B240" s="645"/>
      <c r="C240" s="645"/>
      <c r="D240" s="645"/>
      <c r="E240" s="645"/>
      <c r="F240" s="645"/>
      <c r="G240" s="645"/>
    </row>
    <row r="241" spans="1:7" x14ac:dyDescent="0.2">
      <c r="A241" s="645"/>
      <c r="B241" s="645"/>
      <c r="C241" s="645"/>
      <c r="D241" s="645"/>
      <c r="E241" s="645"/>
      <c r="F241" s="645"/>
      <c r="G241" s="645"/>
    </row>
    <row r="242" spans="1:7" x14ac:dyDescent="0.2">
      <c r="A242" s="645"/>
      <c r="B242" s="645"/>
      <c r="C242" s="645"/>
      <c r="D242" s="645"/>
      <c r="E242" s="645"/>
      <c r="F242" s="645"/>
      <c r="G242" s="645"/>
    </row>
    <row r="243" spans="1:7" x14ac:dyDescent="0.2">
      <c r="A243" s="645"/>
      <c r="B243" s="645"/>
      <c r="C243" s="645"/>
      <c r="D243" s="645"/>
      <c r="E243" s="645"/>
      <c r="F243" s="645"/>
      <c r="G243" s="645"/>
    </row>
    <row r="244" spans="1:7" x14ac:dyDescent="0.2">
      <c r="A244" s="645"/>
      <c r="B244" s="645"/>
      <c r="C244" s="645"/>
      <c r="D244" s="645"/>
      <c r="E244" s="645"/>
      <c r="F244" s="645"/>
      <c r="G244" s="645"/>
    </row>
    <row r="245" spans="1:7" x14ac:dyDescent="0.2">
      <c r="A245" s="645"/>
      <c r="B245" s="645"/>
      <c r="C245" s="645"/>
      <c r="D245" s="645"/>
      <c r="E245" s="645"/>
      <c r="F245" s="645"/>
      <c r="G245" s="645"/>
    </row>
    <row r="246" spans="1:7" x14ac:dyDescent="0.2">
      <c r="A246" s="645"/>
      <c r="B246" s="645"/>
      <c r="C246" s="645"/>
      <c r="D246" s="645"/>
      <c r="E246" s="645"/>
      <c r="F246" s="645"/>
      <c r="G246" s="645"/>
    </row>
    <row r="247" spans="1:7" x14ac:dyDescent="0.2">
      <c r="A247" s="645"/>
      <c r="B247" s="645"/>
      <c r="C247" s="645"/>
      <c r="D247" s="645"/>
      <c r="E247" s="645"/>
      <c r="F247" s="645"/>
      <c r="G247" s="645"/>
    </row>
    <row r="248" spans="1:7" x14ac:dyDescent="0.2">
      <c r="A248" s="645"/>
      <c r="B248" s="645"/>
      <c r="C248" s="645"/>
      <c r="D248" s="645"/>
      <c r="E248" s="645"/>
      <c r="F248" s="645"/>
      <c r="G248" s="645"/>
    </row>
    <row r="249" spans="1:7" x14ac:dyDescent="0.2">
      <c r="A249" s="645"/>
      <c r="B249" s="645"/>
      <c r="C249" s="645"/>
      <c r="D249" s="645"/>
      <c r="E249" s="645"/>
      <c r="F249" s="645"/>
      <c r="G249" s="645"/>
    </row>
    <row r="250" spans="1:7" x14ac:dyDescent="0.2">
      <c r="A250" s="645"/>
      <c r="B250" s="645"/>
      <c r="C250" s="645"/>
      <c r="D250" s="645"/>
      <c r="E250" s="645"/>
      <c r="F250" s="645"/>
      <c r="G250" s="645"/>
    </row>
    <row r="251" spans="1:7" x14ac:dyDescent="0.2">
      <c r="A251" s="645"/>
      <c r="B251" s="645"/>
      <c r="C251" s="645"/>
      <c r="D251" s="645"/>
      <c r="E251" s="645"/>
      <c r="F251" s="645"/>
      <c r="G251" s="645"/>
    </row>
    <row r="252" spans="1:7" x14ac:dyDescent="0.2">
      <c r="A252" s="645"/>
      <c r="B252" s="645"/>
      <c r="C252" s="645"/>
      <c r="D252" s="645"/>
      <c r="E252" s="645"/>
      <c r="F252" s="645"/>
      <c r="G252" s="645"/>
    </row>
    <row r="253" spans="1:7" x14ac:dyDescent="0.2">
      <c r="A253" s="645"/>
      <c r="B253" s="645"/>
      <c r="C253" s="645"/>
      <c r="D253" s="645"/>
      <c r="E253" s="645"/>
      <c r="F253" s="645"/>
      <c r="G253" s="645"/>
    </row>
    <row r="254" spans="1:7" x14ac:dyDescent="0.2">
      <c r="A254" s="645"/>
      <c r="B254" s="645"/>
      <c r="C254" s="645"/>
      <c r="D254" s="645"/>
      <c r="E254" s="645"/>
      <c r="F254" s="645"/>
      <c r="G254" s="645"/>
    </row>
    <row r="255" spans="1:7" x14ac:dyDescent="0.2">
      <c r="A255" s="645"/>
      <c r="B255" s="645"/>
      <c r="C255" s="645"/>
      <c r="D255" s="645"/>
      <c r="E255" s="645"/>
      <c r="F255" s="645"/>
      <c r="G255" s="645"/>
    </row>
    <row r="256" spans="1:7" x14ac:dyDescent="0.2">
      <c r="A256" s="645"/>
      <c r="B256" s="645"/>
      <c r="C256" s="645"/>
      <c r="D256" s="645"/>
      <c r="E256" s="645"/>
      <c r="F256" s="645"/>
      <c r="G256" s="645"/>
    </row>
    <row r="257" spans="1:7" x14ac:dyDescent="0.2">
      <c r="A257" s="645"/>
      <c r="B257" s="645"/>
      <c r="C257" s="645"/>
      <c r="D257" s="645"/>
      <c r="E257" s="645"/>
      <c r="F257" s="645"/>
      <c r="G257" s="645"/>
    </row>
    <row r="258" spans="1:7" x14ac:dyDescent="0.2">
      <c r="A258" s="645"/>
      <c r="B258" s="645"/>
      <c r="C258" s="645"/>
      <c r="D258" s="645"/>
      <c r="E258" s="645"/>
      <c r="F258" s="645"/>
      <c r="G258" s="645"/>
    </row>
    <row r="259" spans="1:7" x14ac:dyDescent="0.2">
      <c r="A259" s="645"/>
      <c r="B259" s="645"/>
      <c r="C259" s="645"/>
      <c r="D259" s="645"/>
      <c r="E259" s="645"/>
      <c r="F259" s="645"/>
      <c r="G259" s="645"/>
    </row>
    <row r="260" spans="1:7" x14ac:dyDescent="0.2">
      <c r="A260" s="645"/>
      <c r="B260" s="645"/>
      <c r="C260" s="645"/>
      <c r="D260" s="645"/>
      <c r="E260" s="645"/>
      <c r="F260" s="645"/>
      <c r="G260" s="645"/>
    </row>
    <row r="261" spans="1:7" x14ac:dyDescent="0.2">
      <c r="A261" s="645"/>
      <c r="B261" s="645"/>
      <c r="C261" s="645"/>
      <c r="D261" s="645"/>
      <c r="E261" s="645"/>
      <c r="F261" s="645"/>
      <c r="G261" s="645"/>
    </row>
    <row r="262" spans="1:7" x14ac:dyDescent="0.2">
      <c r="A262" s="645"/>
      <c r="B262" s="645"/>
      <c r="C262" s="645"/>
      <c r="D262" s="645"/>
      <c r="E262" s="645"/>
      <c r="F262" s="645"/>
      <c r="G262" s="645"/>
    </row>
    <row r="263" spans="1:7" x14ac:dyDescent="0.2">
      <c r="A263" s="645"/>
      <c r="B263" s="645"/>
      <c r="C263" s="645"/>
      <c r="D263" s="645"/>
      <c r="E263" s="645"/>
      <c r="F263" s="645"/>
      <c r="G263" s="645"/>
    </row>
    <row r="264" spans="1:7" x14ac:dyDescent="0.2">
      <c r="A264" s="645"/>
      <c r="B264" s="645"/>
      <c r="C264" s="645"/>
      <c r="D264" s="645"/>
      <c r="E264" s="645"/>
      <c r="F264" s="645"/>
      <c r="G264" s="645"/>
    </row>
    <row r="265" spans="1:7" x14ac:dyDescent="0.2">
      <c r="A265" s="645"/>
      <c r="B265" s="645"/>
      <c r="C265" s="645"/>
      <c r="D265" s="645"/>
      <c r="E265" s="645"/>
      <c r="F265" s="645"/>
      <c r="G265" s="645"/>
    </row>
    <row r="266" spans="1:7" x14ac:dyDescent="0.2">
      <c r="A266" s="645"/>
      <c r="B266" s="645"/>
      <c r="C266" s="645"/>
      <c r="D266" s="645"/>
      <c r="E266" s="645"/>
      <c r="F266" s="645"/>
      <c r="G266" s="645"/>
    </row>
    <row r="267" spans="1:7" x14ac:dyDescent="0.2">
      <c r="A267" s="645"/>
      <c r="B267" s="645"/>
      <c r="C267" s="645"/>
      <c r="D267" s="645"/>
      <c r="E267" s="645"/>
      <c r="F267" s="645"/>
      <c r="G267" s="645"/>
    </row>
    <row r="268" spans="1:7" x14ac:dyDescent="0.2">
      <c r="A268" s="645"/>
      <c r="B268" s="645"/>
      <c r="C268" s="645"/>
      <c r="D268" s="645"/>
      <c r="E268" s="645"/>
      <c r="F268" s="645"/>
      <c r="G268" s="645"/>
    </row>
    <row r="269" spans="1:7" x14ac:dyDescent="0.2">
      <c r="A269" s="645"/>
      <c r="B269" s="645"/>
      <c r="C269" s="645"/>
      <c r="D269" s="645"/>
      <c r="E269" s="645"/>
      <c r="F269" s="645"/>
      <c r="G269" s="645"/>
    </row>
    <row r="270" spans="1:7" x14ac:dyDescent="0.2">
      <c r="A270" s="645"/>
      <c r="B270" s="645"/>
      <c r="C270" s="645"/>
      <c r="D270" s="645"/>
      <c r="E270" s="645"/>
      <c r="F270" s="645"/>
      <c r="G270" s="645"/>
    </row>
    <row r="271" spans="1:7" x14ac:dyDescent="0.2">
      <c r="A271" s="645"/>
      <c r="B271" s="645"/>
      <c r="C271" s="645"/>
      <c r="D271" s="645"/>
      <c r="E271" s="645"/>
      <c r="F271" s="645"/>
      <c r="G271" s="645"/>
    </row>
    <row r="272" spans="1:7" x14ac:dyDescent="0.2">
      <c r="A272" s="645"/>
      <c r="B272" s="645"/>
      <c r="C272" s="645"/>
      <c r="D272" s="645"/>
      <c r="E272" s="645"/>
      <c r="F272" s="645"/>
      <c r="G272" s="645"/>
    </row>
    <row r="273" spans="1:7" x14ac:dyDescent="0.2">
      <c r="A273" s="645"/>
      <c r="B273" s="645"/>
      <c r="C273" s="645"/>
      <c r="D273" s="645"/>
      <c r="E273" s="645"/>
      <c r="F273" s="645"/>
      <c r="G273" s="645"/>
    </row>
    <row r="274" spans="1:7" x14ac:dyDescent="0.2">
      <c r="A274" s="645"/>
      <c r="B274" s="645"/>
      <c r="C274" s="645"/>
      <c r="D274" s="645"/>
      <c r="E274" s="645"/>
      <c r="F274" s="645"/>
      <c r="G274" s="645"/>
    </row>
    <row r="275" spans="1:7" x14ac:dyDescent="0.2">
      <c r="A275" s="645"/>
      <c r="B275" s="645"/>
      <c r="C275" s="645"/>
      <c r="D275" s="645"/>
      <c r="E275" s="645"/>
      <c r="F275" s="645"/>
      <c r="G275" s="645"/>
    </row>
    <row r="276" spans="1:7" x14ac:dyDescent="0.2">
      <c r="A276" s="645"/>
      <c r="B276" s="645"/>
      <c r="C276" s="645"/>
      <c r="D276" s="645"/>
      <c r="E276" s="645"/>
      <c r="F276" s="645"/>
      <c r="G276" s="645"/>
    </row>
    <row r="277" spans="1:7" x14ac:dyDescent="0.2">
      <c r="A277" s="645"/>
      <c r="B277" s="645"/>
      <c r="C277" s="645"/>
      <c r="D277" s="645"/>
      <c r="E277" s="645"/>
      <c r="F277" s="645"/>
      <c r="G277" s="645"/>
    </row>
    <row r="278" spans="1:7" x14ac:dyDescent="0.2">
      <c r="A278" s="645"/>
      <c r="B278" s="645"/>
      <c r="C278" s="645"/>
      <c r="D278" s="645"/>
      <c r="E278" s="645"/>
      <c r="F278" s="645"/>
      <c r="G278" s="645"/>
    </row>
    <row r="279" spans="1:7" x14ac:dyDescent="0.2">
      <c r="A279" s="645"/>
      <c r="B279" s="645"/>
      <c r="C279" s="645"/>
      <c r="D279" s="645"/>
      <c r="E279" s="645"/>
      <c r="F279" s="645"/>
      <c r="G279" s="645"/>
    </row>
    <row r="280" spans="1:7" x14ac:dyDescent="0.2">
      <c r="A280" s="645"/>
      <c r="B280" s="645"/>
      <c r="C280" s="645"/>
      <c r="D280" s="645"/>
      <c r="E280" s="645"/>
      <c r="F280" s="645"/>
      <c r="G280" s="645"/>
    </row>
    <row r="281" spans="1:7" x14ac:dyDescent="0.2">
      <c r="A281" s="645"/>
      <c r="B281" s="645"/>
      <c r="C281" s="645"/>
      <c r="D281" s="645"/>
      <c r="E281" s="645"/>
      <c r="F281" s="645"/>
      <c r="G281" s="645"/>
    </row>
    <row r="282" spans="1:7" x14ac:dyDescent="0.2">
      <c r="A282" s="645"/>
      <c r="B282" s="645"/>
      <c r="C282" s="645"/>
      <c r="D282" s="645"/>
      <c r="E282" s="645"/>
      <c r="F282" s="645"/>
      <c r="G282" s="645"/>
    </row>
    <row r="283" spans="1:7" x14ac:dyDescent="0.2">
      <c r="A283" s="645"/>
      <c r="B283" s="645"/>
      <c r="C283" s="645"/>
      <c r="D283" s="645"/>
      <c r="E283" s="645"/>
      <c r="F283" s="645"/>
      <c r="G283" s="645"/>
    </row>
    <row r="284" spans="1:7" x14ac:dyDescent="0.2">
      <c r="A284" s="645"/>
      <c r="B284" s="645"/>
      <c r="C284" s="645"/>
      <c r="D284" s="645"/>
      <c r="E284" s="645"/>
      <c r="F284" s="645"/>
      <c r="G284" s="645"/>
    </row>
    <row r="285" spans="1:7" x14ac:dyDescent="0.2">
      <c r="A285" s="645"/>
      <c r="B285" s="645"/>
      <c r="C285" s="645"/>
      <c r="D285" s="645"/>
      <c r="E285" s="645"/>
      <c r="F285" s="645"/>
      <c r="G285" s="645"/>
    </row>
    <row r="286" spans="1:7" x14ac:dyDescent="0.2">
      <c r="A286" s="645"/>
      <c r="B286" s="645"/>
      <c r="C286" s="645"/>
      <c r="D286" s="645"/>
      <c r="E286" s="645"/>
      <c r="F286" s="645"/>
      <c r="G286" s="645"/>
    </row>
    <row r="287" spans="1:7" x14ac:dyDescent="0.2">
      <c r="A287" s="645"/>
      <c r="B287" s="645"/>
      <c r="C287" s="645"/>
      <c r="D287" s="645"/>
      <c r="E287" s="645"/>
      <c r="F287" s="645"/>
      <c r="G287" s="645"/>
    </row>
    <row r="288" spans="1:7" x14ac:dyDescent="0.2">
      <c r="A288" s="645"/>
      <c r="B288" s="645"/>
      <c r="C288" s="645"/>
      <c r="D288" s="645"/>
      <c r="E288" s="645"/>
      <c r="F288" s="645"/>
      <c r="G288" s="645"/>
    </row>
    <row r="289" spans="1:7" x14ac:dyDescent="0.2">
      <c r="A289" s="645"/>
      <c r="B289" s="645"/>
      <c r="C289" s="645"/>
      <c r="D289" s="645"/>
      <c r="E289" s="645"/>
      <c r="F289" s="645"/>
      <c r="G289" s="645"/>
    </row>
    <row r="290" spans="1:7" x14ac:dyDescent="0.2">
      <c r="A290" s="645"/>
      <c r="B290" s="645"/>
      <c r="C290" s="645"/>
      <c r="D290" s="645"/>
      <c r="E290" s="645"/>
      <c r="F290" s="645"/>
      <c r="G290" s="645"/>
    </row>
    <row r="291" spans="1:7" x14ac:dyDescent="0.2">
      <c r="A291" s="645"/>
      <c r="B291" s="645"/>
      <c r="C291" s="645"/>
      <c r="D291" s="645"/>
      <c r="E291" s="645"/>
      <c r="F291" s="645"/>
      <c r="G291" s="645"/>
    </row>
    <row r="292" spans="1:7" x14ac:dyDescent="0.2">
      <c r="A292" s="645"/>
      <c r="B292" s="645"/>
      <c r="C292" s="645"/>
      <c r="D292" s="645"/>
      <c r="E292" s="645"/>
      <c r="F292" s="645"/>
      <c r="G292" s="645"/>
    </row>
    <row r="293" spans="1:7" x14ac:dyDescent="0.2">
      <c r="A293" s="645"/>
      <c r="B293" s="645"/>
      <c r="C293" s="645"/>
      <c r="D293" s="645"/>
      <c r="E293" s="645"/>
      <c r="F293" s="645"/>
      <c r="G293" s="645"/>
    </row>
    <row r="294" spans="1:7" x14ac:dyDescent="0.2">
      <c r="A294" s="645"/>
      <c r="B294" s="645"/>
      <c r="C294" s="645"/>
      <c r="D294" s="645"/>
      <c r="E294" s="645"/>
      <c r="F294" s="645"/>
      <c r="G294" s="645"/>
    </row>
    <row r="295" spans="1:7" x14ac:dyDescent="0.2">
      <c r="A295" s="645"/>
      <c r="B295" s="645"/>
      <c r="C295" s="645"/>
      <c r="D295" s="645"/>
      <c r="E295" s="645"/>
      <c r="F295" s="645"/>
      <c r="G295" s="645"/>
    </row>
    <row r="296" spans="1:7" x14ac:dyDescent="0.2">
      <c r="A296" s="645"/>
      <c r="B296" s="645"/>
      <c r="C296" s="645"/>
      <c r="D296" s="645"/>
      <c r="E296" s="645"/>
      <c r="F296" s="645"/>
      <c r="G296" s="645"/>
    </row>
    <row r="297" spans="1:7" x14ac:dyDescent="0.2">
      <c r="A297" s="645"/>
      <c r="B297" s="645"/>
      <c r="C297" s="645"/>
      <c r="D297" s="645"/>
      <c r="E297" s="645"/>
      <c r="F297" s="645"/>
      <c r="G297" s="645"/>
    </row>
    <row r="298" spans="1:7" x14ac:dyDescent="0.2">
      <c r="A298" s="645"/>
      <c r="B298" s="645"/>
      <c r="C298" s="645"/>
      <c r="D298" s="645"/>
      <c r="E298" s="645"/>
      <c r="F298" s="645"/>
      <c r="G298" s="645"/>
    </row>
    <row r="299" spans="1:7" x14ac:dyDescent="0.2">
      <c r="A299" s="645"/>
      <c r="B299" s="645"/>
      <c r="C299" s="645"/>
      <c r="D299" s="645"/>
      <c r="E299" s="645"/>
      <c r="F299" s="645"/>
      <c r="G299" s="645"/>
    </row>
    <row r="300" spans="1:7" x14ac:dyDescent="0.2">
      <c r="A300" s="645"/>
      <c r="B300" s="645"/>
      <c r="C300" s="645"/>
      <c r="D300" s="645"/>
      <c r="E300" s="645"/>
      <c r="F300" s="645"/>
      <c r="G300" s="645"/>
    </row>
    <row r="301" spans="1:7" x14ac:dyDescent="0.2">
      <c r="A301" s="645"/>
      <c r="B301" s="645"/>
      <c r="C301" s="645"/>
      <c r="D301" s="645"/>
      <c r="E301" s="645"/>
      <c r="F301" s="645"/>
      <c r="G301" s="645"/>
    </row>
    <row r="302" spans="1:7" x14ac:dyDescent="0.2">
      <c r="A302" s="645"/>
      <c r="B302" s="645"/>
      <c r="C302" s="645"/>
      <c r="D302" s="645"/>
      <c r="E302" s="645"/>
      <c r="F302" s="645"/>
      <c r="G302" s="645"/>
    </row>
    <row r="303" spans="1:7" x14ac:dyDescent="0.2">
      <c r="A303" s="645"/>
      <c r="B303" s="645"/>
      <c r="C303" s="645"/>
      <c r="D303" s="645"/>
      <c r="E303" s="645"/>
      <c r="F303" s="645"/>
      <c r="G303" s="645"/>
    </row>
    <row r="304" spans="1:7" x14ac:dyDescent="0.2">
      <c r="A304" s="645"/>
      <c r="B304" s="645"/>
      <c r="C304" s="645"/>
      <c r="D304" s="645"/>
      <c r="E304" s="645"/>
      <c r="F304" s="645"/>
      <c r="G304" s="645"/>
    </row>
    <row r="305" spans="1:7" x14ac:dyDescent="0.2">
      <c r="A305" s="645"/>
      <c r="B305" s="645"/>
      <c r="C305" s="645"/>
      <c r="D305" s="645"/>
      <c r="E305" s="645"/>
      <c r="F305" s="645"/>
      <c r="G305" s="645"/>
    </row>
    <row r="306" spans="1:7" x14ac:dyDescent="0.2">
      <c r="A306" s="645"/>
      <c r="B306" s="645"/>
      <c r="C306" s="645"/>
      <c r="D306" s="645"/>
      <c r="E306" s="645"/>
      <c r="F306" s="645"/>
      <c r="G306" s="645"/>
    </row>
    <row r="307" spans="1:7" x14ac:dyDescent="0.2">
      <c r="A307" s="645"/>
      <c r="B307" s="645"/>
      <c r="C307" s="645"/>
      <c r="D307" s="645"/>
      <c r="E307" s="645"/>
      <c r="F307" s="645"/>
      <c r="G307" s="645"/>
    </row>
    <row r="308" spans="1:7" x14ac:dyDescent="0.2">
      <c r="A308" s="645"/>
      <c r="B308" s="645"/>
      <c r="C308" s="645"/>
      <c r="D308" s="645"/>
      <c r="E308" s="645"/>
      <c r="F308" s="645"/>
      <c r="G308" s="645"/>
    </row>
    <row r="309" spans="1:7" x14ac:dyDescent="0.2">
      <c r="A309" s="645"/>
      <c r="B309" s="645"/>
      <c r="C309" s="645"/>
      <c r="D309" s="645"/>
      <c r="E309" s="645"/>
      <c r="F309" s="645"/>
      <c r="G309" s="645"/>
    </row>
    <row r="310" spans="1:7" x14ac:dyDescent="0.2">
      <c r="A310" s="645"/>
      <c r="B310" s="645"/>
      <c r="C310" s="645"/>
      <c r="D310" s="645"/>
      <c r="E310" s="645"/>
      <c r="F310" s="645"/>
      <c r="G310" s="645"/>
    </row>
    <row r="311" spans="1:7" x14ac:dyDescent="0.2">
      <c r="A311" s="645"/>
      <c r="B311" s="645"/>
      <c r="C311" s="645"/>
      <c r="D311" s="645"/>
      <c r="E311" s="645"/>
      <c r="F311" s="645"/>
      <c r="G311" s="645"/>
    </row>
    <row r="312" spans="1:7" x14ac:dyDescent="0.2">
      <c r="A312" s="645"/>
      <c r="B312" s="645"/>
      <c r="C312" s="645"/>
      <c r="D312" s="645"/>
      <c r="E312" s="645"/>
      <c r="F312" s="645"/>
      <c r="G312" s="645"/>
    </row>
    <row r="313" spans="1:7" x14ac:dyDescent="0.2">
      <c r="A313" s="645"/>
      <c r="B313" s="645"/>
      <c r="C313" s="645"/>
      <c r="D313" s="645"/>
      <c r="E313" s="645"/>
      <c r="F313" s="645"/>
      <c r="G313" s="645"/>
    </row>
    <row r="314" spans="1:7" x14ac:dyDescent="0.2">
      <c r="A314" s="645"/>
      <c r="B314" s="645"/>
      <c r="C314" s="645"/>
      <c r="D314" s="645"/>
      <c r="E314" s="645"/>
      <c r="F314" s="645"/>
      <c r="G314" s="645"/>
    </row>
    <row r="315" spans="1:7" x14ac:dyDescent="0.2">
      <c r="A315" s="645"/>
      <c r="B315" s="645"/>
      <c r="C315" s="645"/>
      <c r="D315" s="645"/>
      <c r="E315" s="645"/>
      <c r="F315" s="645"/>
      <c r="G315" s="645"/>
    </row>
    <row r="316" spans="1:7" x14ac:dyDescent="0.2">
      <c r="A316" s="645"/>
      <c r="B316" s="645"/>
      <c r="C316" s="645"/>
      <c r="D316" s="645"/>
      <c r="E316" s="645"/>
      <c r="F316" s="645"/>
      <c r="G316" s="645"/>
    </row>
    <row r="317" spans="1:7" x14ac:dyDescent="0.2">
      <c r="A317" s="645"/>
      <c r="B317" s="645"/>
      <c r="C317" s="645"/>
      <c r="D317" s="645"/>
      <c r="E317" s="645"/>
      <c r="F317" s="645"/>
      <c r="G317" s="645"/>
    </row>
    <row r="318" spans="1:7" x14ac:dyDescent="0.2">
      <c r="A318" s="645"/>
      <c r="B318" s="645"/>
      <c r="C318" s="645"/>
      <c r="D318" s="645"/>
      <c r="E318" s="645"/>
      <c r="F318" s="645"/>
      <c r="G318" s="645"/>
    </row>
    <row r="319" spans="1:7" x14ac:dyDescent="0.2">
      <c r="A319" s="645"/>
      <c r="B319" s="645"/>
      <c r="C319" s="645"/>
      <c r="D319" s="645"/>
      <c r="E319" s="645"/>
      <c r="F319" s="645"/>
      <c r="G319" s="645"/>
    </row>
    <row r="320" spans="1:7" x14ac:dyDescent="0.2">
      <c r="A320" s="645"/>
      <c r="B320" s="645"/>
      <c r="C320" s="645"/>
      <c r="D320" s="645"/>
      <c r="E320" s="645"/>
      <c r="F320" s="645"/>
      <c r="G320" s="645"/>
    </row>
    <row r="321" spans="1:7" x14ac:dyDescent="0.2">
      <c r="A321" s="645"/>
      <c r="B321" s="645"/>
      <c r="C321" s="645"/>
      <c r="D321" s="645"/>
      <c r="E321" s="645"/>
      <c r="F321" s="645"/>
      <c r="G321" s="645"/>
    </row>
    <row r="322" spans="1:7" x14ac:dyDescent="0.2">
      <c r="A322" s="645"/>
      <c r="B322" s="645"/>
      <c r="C322" s="645"/>
      <c r="D322" s="645"/>
      <c r="E322" s="645"/>
      <c r="F322" s="645"/>
      <c r="G322" s="645"/>
    </row>
    <row r="323" spans="1:7" x14ac:dyDescent="0.2">
      <c r="A323" s="645"/>
      <c r="B323" s="645"/>
      <c r="C323" s="645"/>
      <c r="D323" s="645"/>
      <c r="E323" s="645"/>
      <c r="F323" s="645"/>
      <c r="G323" s="645"/>
    </row>
    <row r="324" spans="1:7" x14ac:dyDescent="0.2">
      <c r="A324" s="645"/>
      <c r="B324" s="645"/>
      <c r="C324" s="645"/>
      <c r="D324" s="645"/>
      <c r="E324" s="645"/>
      <c r="F324" s="645"/>
      <c r="G324" s="645"/>
    </row>
    <row r="325" spans="1:7" x14ac:dyDescent="0.2">
      <c r="A325" s="645"/>
      <c r="B325" s="645"/>
      <c r="C325" s="645"/>
      <c r="D325" s="645"/>
      <c r="E325" s="645"/>
      <c r="F325" s="645"/>
      <c r="G325" s="645"/>
    </row>
    <row r="326" spans="1:7" x14ac:dyDescent="0.2">
      <c r="A326" s="645"/>
      <c r="B326" s="645"/>
      <c r="C326" s="645"/>
      <c r="D326" s="645"/>
      <c r="E326" s="645"/>
      <c r="F326" s="645"/>
      <c r="G326" s="645"/>
    </row>
    <row r="327" spans="1:7" x14ac:dyDescent="0.2">
      <c r="A327" s="645"/>
      <c r="B327" s="645"/>
      <c r="C327" s="645"/>
      <c r="D327" s="645"/>
      <c r="E327" s="645"/>
      <c r="F327" s="645"/>
      <c r="G327" s="645"/>
    </row>
    <row r="328" spans="1:7" x14ac:dyDescent="0.2">
      <c r="A328" s="645"/>
      <c r="B328" s="645"/>
      <c r="C328" s="645"/>
      <c r="D328" s="645"/>
      <c r="E328" s="645"/>
      <c r="F328" s="645"/>
      <c r="G328" s="645"/>
    </row>
    <row r="329" spans="1:7" x14ac:dyDescent="0.2">
      <c r="A329" s="645"/>
      <c r="B329" s="645"/>
      <c r="C329" s="645"/>
      <c r="D329" s="645"/>
      <c r="E329" s="645"/>
      <c r="F329" s="645"/>
      <c r="G329" s="645"/>
    </row>
    <row r="330" spans="1:7" x14ac:dyDescent="0.2">
      <c r="A330" s="645"/>
      <c r="B330" s="645"/>
      <c r="C330" s="645"/>
      <c r="D330" s="645"/>
      <c r="E330" s="645"/>
      <c r="F330" s="645"/>
      <c r="G330" s="645"/>
    </row>
    <row r="331" spans="1:7" x14ac:dyDescent="0.2">
      <c r="A331" s="645"/>
      <c r="B331" s="645"/>
      <c r="C331" s="645"/>
      <c r="D331" s="645"/>
      <c r="E331" s="645"/>
      <c r="F331" s="645"/>
      <c r="G331" s="645"/>
    </row>
    <row r="332" spans="1:7" x14ac:dyDescent="0.2">
      <c r="A332" s="645"/>
      <c r="B332" s="645"/>
      <c r="C332" s="645"/>
      <c r="D332" s="645"/>
      <c r="E332" s="645"/>
      <c r="F332" s="645"/>
      <c r="G332" s="645"/>
    </row>
    <row r="333" spans="1:7" x14ac:dyDescent="0.2">
      <c r="A333" s="645"/>
      <c r="B333" s="645"/>
      <c r="C333" s="645"/>
      <c r="D333" s="645"/>
      <c r="E333" s="645"/>
      <c r="F333" s="645"/>
      <c r="G333" s="645"/>
    </row>
    <row r="334" spans="1:7" x14ac:dyDescent="0.2">
      <c r="A334" s="645"/>
      <c r="B334" s="645"/>
      <c r="C334" s="645"/>
      <c r="D334" s="645"/>
      <c r="E334" s="645"/>
      <c r="F334" s="645"/>
      <c r="G334" s="645"/>
    </row>
    <row r="335" spans="1:7" x14ac:dyDescent="0.2">
      <c r="A335" s="645"/>
      <c r="B335" s="645"/>
      <c r="C335" s="645"/>
      <c r="D335" s="645"/>
      <c r="E335" s="645"/>
      <c r="F335" s="645"/>
      <c r="G335" s="645"/>
    </row>
    <row r="336" spans="1:7" x14ac:dyDescent="0.2">
      <c r="A336" s="645"/>
      <c r="B336" s="645"/>
      <c r="C336" s="645"/>
      <c r="D336" s="645"/>
      <c r="E336" s="645"/>
      <c r="F336" s="645"/>
      <c r="G336" s="645"/>
    </row>
    <row r="337" spans="1:7" x14ac:dyDescent="0.2">
      <c r="A337" s="645"/>
      <c r="B337" s="645"/>
      <c r="C337" s="645"/>
      <c r="D337" s="645"/>
      <c r="E337" s="645"/>
      <c r="F337" s="645"/>
      <c r="G337" s="645"/>
    </row>
    <row r="338" spans="1:7" x14ac:dyDescent="0.2">
      <c r="A338" s="645"/>
      <c r="B338" s="645"/>
      <c r="C338" s="645"/>
      <c r="D338" s="645"/>
      <c r="E338" s="645"/>
      <c r="F338" s="645"/>
      <c r="G338" s="645"/>
    </row>
    <row r="339" spans="1:7" x14ac:dyDescent="0.2">
      <c r="A339" s="645"/>
      <c r="B339" s="645"/>
      <c r="C339" s="645"/>
      <c r="D339" s="645"/>
      <c r="E339" s="645"/>
      <c r="F339" s="645"/>
      <c r="G339" s="645"/>
    </row>
    <row r="340" spans="1:7" x14ac:dyDescent="0.2">
      <c r="A340" s="645"/>
      <c r="B340" s="645"/>
      <c r="C340" s="645"/>
      <c r="D340" s="645"/>
      <c r="E340" s="645"/>
      <c r="F340" s="645"/>
      <c r="G340" s="645"/>
    </row>
    <row r="341" spans="1:7" x14ac:dyDescent="0.2">
      <c r="A341" s="645"/>
      <c r="B341" s="645"/>
      <c r="C341" s="645"/>
      <c r="D341" s="645"/>
      <c r="E341" s="645"/>
      <c r="F341" s="645"/>
      <c r="G341" s="645"/>
    </row>
    <row r="342" spans="1:7" x14ac:dyDescent="0.2">
      <c r="A342" s="645"/>
      <c r="B342" s="645"/>
      <c r="C342" s="645"/>
      <c r="D342" s="645"/>
      <c r="E342" s="645"/>
      <c r="F342" s="645"/>
      <c r="G342" s="645"/>
    </row>
    <row r="343" spans="1:7" x14ac:dyDescent="0.2">
      <c r="A343" s="645"/>
      <c r="B343" s="645"/>
      <c r="C343" s="645"/>
      <c r="D343" s="645"/>
      <c r="E343" s="645"/>
      <c r="F343" s="645"/>
      <c r="G343" s="645"/>
    </row>
    <row r="344" spans="1:7" x14ac:dyDescent="0.2">
      <c r="A344" s="645"/>
      <c r="B344" s="645"/>
      <c r="C344" s="645"/>
      <c r="D344" s="645"/>
      <c r="E344" s="645"/>
      <c r="F344" s="645"/>
      <c r="G344" s="645"/>
    </row>
    <row r="345" spans="1:7" x14ac:dyDescent="0.2">
      <c r="A345" s="645"/>
      <c r="B345" s="645"/>
      <c r="C345" s="645"/>
      <c r="D345" s="645"/>
      <c r="E345" s="645"/>
      <c r="F345" s="645"/>
      <c r="G345" s="645"/>
    </row>
    <row r="346" spans="1:7" x14ac:dyDescent="0.2">
      <c r="A346" s="645"/>
      <c r="B346" s="645"/>
      <c r="C346" s="645"/>
      <c r="D346" s="645"/>
      <c r="E346" s="645"/>
      <c r="F346" s="645"/>
      <c r="G346" s="645"/>
    </row>
    <row r="347" spans="1:7" x14ac:dyDescent="0.2">
      <c r="A347" s="645"/>
      <c r="B347" s="645"/>
      <c r="C347" s="645"/>
      <c r="D347" s="645"/>
      <c r="E347" s="645"/>
      <c r="F347" s="645"/>
      <c r="G347" s="645"/>
    </row>
    <row r="348" spans="1:7" x14ac:dyDescent="0.2">
      <c r="A348" s="645"/>
      <c r="B348" s="645"/>
      <c r="C348" s="645"/>
      <c r="D348" s="645"/>
      <c r="E348" s="645"/>
      <c r="F348" s="645"/>
      <c r="G348" s="645"/>
    </row>
    <row r="349" spans="1:7" x14ac:dyDescent="0.2">
      <c r="A349" s="645"/>
      <c r="B349" s="645"/>
      <c r="C349" s="645"/>
      <c r="D349" s="645"/>
      <c r="E349" s="645"/>
      <c r="F349" s="645"/>
      <c r="G349" s="645"/>
    </row>
    <row r="350" spans="1:7" x14ac:dyDescent="0.2">
      <c r="A350" s="645"/>
      <c r="B350" s="645"/>
      <c r="C350" s="645"/>
      <c r="D350" s="645"/>
      <c r="E350" s="645"/>
      <c r="F350" s="645"/>
      <c r="G350" s="645"/>
    </row>
    <row r="351" spans="1:7" x14ac:dyDescent="0.2">
      <c r="A351" s="645"/>
      <c r="B351" s="645"/>
      <c r="C351" s="645"/>
      <c r="D351" s="645"/>
      <c r="E351" s="645"/>
      <c r="F351" s="645"/>
      <c r="G351" s="645"/>
    </row>
    <row r="352" spans="1:7" x14ac:dyDescent="0.2">
      <c r="A352" s="645"/>
      <c r="B352" s="645"/>
      <c r="C352" s="645"/>
      <c r="D352" s="645"/>
      <c r="E352" s="645"/>
      <c r="F352" s="645"/>
      <c r="G352" s="645"/>
    </row>
    <row r="353" spans="1:7" x14ac:dyDescent="0.2">
      <c r="A353" s="645"/>
      <c r="B353" s="645"/>
      <c r="C353" s="645"/>
      <c r="D353" s="645"/>
      <c r="E353" s="645"/>
      <c r="F353" s="645"/>
      <c r="G353" s="645"/>
    </row>
    <row r="354" spans="1:7" x14ac:dyDescent="0.2">
      <c r="A354" s="645"/>
      <c r="B354" s="645"/>
      <c r="C354" s="645"/>
      <c r="D354" s="645"/>
      <c r="E354" s="645"/>
      <c r="F354" s="645"/>
      <c r="G354" s="645"/>
    </row>
    <row r="355" spans="1:7" x14ac:dyDescent="0.2">
      <c r="A355" s="645"/>
      <c r="B355" s="645"/>
      <c r="C355" s="645"/>
      <c r="D355" s="645"/>
      <c r="E355" s="645"/>
      <c r="F355" s="645"/>
      <c r="G355" s="645"/>
    </row>
    <row r="356" spans="1:7" x14ac:dyDescent="0.2">
      <c r="A356" s="645"/>
      <c r="B356" s="645"/>
      <c r="C356" s="645"/>
      <c r="D356" s="645"/>
      <c r="E356" s="645"/>
      <c r="F356" s="645"/>
      <c r="G356" s="645"/>
    </row>
    <row r="357" spans="1:7" x14ac:dyDescent="0.2">
      <c r="A357" s="645"/>
      <c r="B357" s="645"/>
      <c r="C357" s="645"/>
      <c r="D357" s="645"/>
      <c r="E357" s="645"/>
      <c r="F357" s="645"/>
      <c r="G357" s="645"/>
    </row>
    <row r="358" spans="1:7" x14ac:dyDescent="0.2">
      <c r="A358" s="645"/>
      <c r="B358" s="645"/>
      <c r="C358" s="645"/>
      <c r="D358" s="645"/>
      <c r="E358" s="645"/>
      <c r="F358" s="645"/>
      <c r="G358" s="645"/>
    </row>
    <row r="359" spans="1:7" x14ac:dyDescent="0.2">
      <c r="A359" s="645"/>
      <c r="B359" s="645"/>
      <c r="C359" s="645"/>
      <c r="D359" s="645"/>
      <c r="E359" s="645"/>
      <c r="F359" s="645"/>
      <c r="G359" s="645"/>
    </row>
    <row r="360" spans="1:7" x14ac:dyDescent="0.2">
      <c r="A360" s="645"/>
      <c r="B360" s="645"/>
      <c r="C360" s="645"/>
      <c r="D360" s="645"/>
      <c r="E360" s="645"/>
      <c r="F360" s="645"/>
      <c r="G360" s="645"/>
    </row>
    <row r="361" spans="1:7" x14ac:dyDescent="0.2">
      <c r="A361" s="645"/>
      <c r="B361" s="645"/>
      <c r="C361" s="645"/>
      <c r="D361" s="645"/>
      <c r="E361" s="645"/>
      <c r="F361" s="645"/>
      <c r="G361" s="645"/>
    </row>
    <row r="362" spans="1:7" x14ac:dyDescent="0.2">
      <c r="A362" s="645"/>
      <c r="B362" s="645"/>
      <c r="C362" s="645"/>
      <c r="D362" s="645"/>
      <c r="E362" s="645"/>
      <c r="F362" s="645"/>
      <c r="G362" s="645"/>
    </row>
    <row r="363" spans="1:7" x14ac:dyDescent="0.2">
      <c r="A363" s="645"/>
      <c r="B363" s="645"/>
      <c r="C363" s="645"/>
      <c r="D363" s="645"/>
      <c r="E363" s="645"/>
      <c r="F363" s="645"/>
      <c r="G363" s="645"/>
    </row>
    <row r="364" spans="1:7" x14ac:dyDescent="0.2">
      <c r="A364" s="645"/>
      <c r="B364" s="645"/>
      <c r="C364" s="645"/>
      <c r="D364" s="645"/>
      <c r="E364" s="645"/>
      <c r="F364" s="645"/>
      <c r="G364" s="645"/>
    </row>
    <row r="365" spans="1:7" x14ac:dyDescent="0.2">
      <c r="A365" s="645"/>
      <c r="B365" s="645"/>
      <c r="C365" s="645"/>
      <c r="D365" s="645"/>
      <c r="E365" s="645"/>
      <c r="F365" s="645"/>
      <c r="G365" s="645"/>
    </row>
    <row r="366" spans="1:7" x14ac:dyDescent="0.2">
      <c r="A366" s="645"/>
      <c r="B366" s="645"/>
      <c r="C366" s="645"/>
      <c r="D366" s="645"/>
      <c r="E366" s="645"/>
      <c r="F366" s="645"/>
      <c r="G366" s="645"/>
    </row>
    <row r="367" spans="1:7" x14ac:dyDescent="0.2">
      <c r="A367" s="645"/>
      <c r="B367" s="645"/>
      <c r="C367" s="645"/>
      <c r="D367" s="645"/>
      <c r="E367" s="645"/>
      <c r="F367" s="645"/>
      <c r="G367" s="645"/>
    </row>
    <row r="368" spans="1:7" x14ac:dyDescent="0.2">
      <c r="A368" s="645"/>
      <c r="B368" s="645"/>
      <c r="C368" s="645"/>
      <c r="D368" s="645"/>
      <c r="E368" s="645"/>
      <c r="F368" s="645"/>
      <c r="G368" s="645"/>
    </row>
    <row r="369" spans="1:7" x14ac:dyDescent="0.2">
      <c r="A369" s="645"/>
      <c r="B369" s="645"/>
      <c r="C369" s="645"/>
      <c r="D369" s="645"/>
      <c r="E369" s="645"/>
      <c r="F369" s="645"/>
      <c r="G369" s="645"/>
    </row>
    <row r="370" spans="1:7" x14ac:dyDescent="0.2">
      <c r="A370" s="645"/>
      <c r="B370" s="645"/>
      <c r="C370" s="645"/>
      <c r="D370" s="645"/>
      <c r="E370" s="645"/>
      <c r="F370" s="645"/>
      <c r="G370" s="645"/>
    </row>
    <row r="371" spans="1:7" x14ac:dyDescent="0.2">
      <c r="A371" s="645"/>
      <c r="B371" s="645"/>
      <c r="C371" s="645"/>
      <c r="D371" s="645"/>
      <c r="E371" s="645"/>
      <c r="F371" s="645"/>
      <c r="G371" s="645"/>
    </row>
    <row r="372" spans="1:7" x14ac:dyDescent="0.2">
      <c r="A372" s="645"/>
      <c r="B372" s="645"/>
      <c r="C372" s="645"/>
      <c r="D372" s="645"/>
      <c r="E372" s="645"/>
      <c r="F372" s="645"/>
      <c r="G372" s="645"/>
    </row>
    <row r="373" spans="1:7" x14ac:dyDescent="0.2">
      <c r="A373" s="645"/>
      <c r="B373" s="645"/>
      <c r="C373" s="645"/>
      <c r="D373" s="645"/>
      <c r="E373" s="645"/>
      <c r="F373" s="645"/>
      <c r="G373" s="645"/>
    </row>
    <row r="374" spans="1:7" x14ac:dyDescent="0.2">
      <c r="A374" s="645"/>
      <c r="B374" s="645"/>
      <c r="C374" s="645"/>
      <c r="D374" s="645"/>
      <c r="E374" s="645"/>
      <c r="F374" s="645"/>
      <c r="G374" s="645"/>
    </row>
    <row r="375" spans="1:7" x14ac:dyDescent="0.2">
      <c r="A375" s="645"/>
      <c r="B375" s="645"/>
      <c r="C375" s="645"/>
      <c r="D375" s="645"/>
      <c r="E375" s="645"/>
      <c r="F375" s="645"/>
      <c r="G375" s="645"/>
    </row>
    <row r="376" spans="1:7" x14ac:dyDescent="0.2">
      <c r="A376" s="645"/>
      <c r="B376" s="645"/>
      <c r="C376" s="645"/>
      <c r="D376" s="645"/>
      <c r="E376" s="645"/>
      <c r="F376" s="645"/>
      <c r="G376" s="645"/>
    </row>
    <row r="377" spans="1:7" x14ac:dyDescent="0.2">
      <c r="A377" s="645"/>
      <c r="B377" s="645"/>
      <c r="C377" s="645"/>
      <c r="D377" s="645"/>
      <c r="E377" s="645"/>
      <c r="F377" s="645"/>
      <c r="G377" s="645"/>
    </row>
    <row r="378" spans="1:7" x14ac:dyDescent="0.2">
      <c r="A378" s="645"/>
      <c r="B378" s="645"/>
      <c r="C378" s="645"/>
      <c r="D378" s="645"/>
      <c r="E378" s="645"/>
      <c r="F378" s="645"/>
      <c r="G378" s="645"/>
    </row>
    <row r="379" spans="1:7" x14ac:dyDescent="0.2">
      <c r="A379" s="645"/>
      <c r="B379" s="645"/>
      <c r="C379" s="645"/>
      <c r="D379" s="645"/>
      <c r="E379" s="645"/>
      <c r="F379" s="645"/>
      <c r="G379" s="645"/>
    </row>
    <row r="380" spans="1:7" x14ac:dyDescent="0.2">
      <c r="A380" s="645"/>
      <c r="B380" s="645"/>
      <c r="C380" s="645"/>
      <c r="D380" s="645"/>
      <c r="E380" s="645"/>
      <c r="F380" s="645"/>
      <c r="G380" s="645"/>
    </row>
    <row r="381" spans="1:7" x14ac:dyDescent="0.2">
      <c r="A381" s="645"/>
      <c r="B381" s="645"/>
      <c r="C381" s="645"/>
      <c r="D381" s="645"/>
      <c r="E381" s="645"/>
      <c r="F381" s="645"/>
      <c r="G381" s="645"/>
    </row>
    <row r="382" spans="1:7" x14ac:dyDescent="0.2">
      <c r="A382" s="645"/>
      <c r="B382" s="645"/>
      <c r="C382" s="645"/>
      <c r="D382" s="645"/>
      <c r="E382" s="645"/>
      <c r="F382" s="645"/>
      <c r="G382" s="645"/>
    </row>
    <row r="383" spans="1:7" x14ac:dyDescent="0.2">
      <c r="A383" s="645"/>
      <c r="B383" s="645"/>
      <c r="C383" s="645"/>
      <c r="D383" s="645"/>
      <c r="E383" s="645"/>
      <c r="F383" s="645"/>
      <c r="G383" s="645"/>
    </row>
    <row r="384" spans="1:7" x14ac:dyDescent="0.2">
      <c r="A384" s="645"/>
      <c r="B384" s="645"/>
      <c r="C384" s="645"/>
      <c r="D384" s="645"/>
      <c r="E384" s="645"/>
      <c r="F384" s="645"/>
      <c r="G384" s="645"/>
    </row>
    <row r="385" spans="1:7" x14ac:dyDescent="0.2">
      <c r="A385" s="645"/>
      <c r="B385" s="645"/>
      <c r="C385" s="645"/>
      <c r="D385" s="645"/>
      <c r="E385" s="645"/>
      <c r="F385" s="645"/>
      <c r="G385" s="645"/>
    </row>
    <row r="386" spans="1:7" x14ac:dyDescent="0.2">
      <c r="A386" s="645"/>
      <c r="B386" s="645"/>
      <c r="C386" s="645"/>
      <c r="D386" s="645"/>
      <c r="E386" s="645"/>
      <c r="F386" s="645"/>
      <c r="G386" s="645"/>
    </row>
    <row r="387" spans="1:7" x14ac:dyDescent="0.2">
      <c r="A387" s="645"/>
      <c r="B387" s="645"/>
      <c r="C387" s="645"/>
      <c r="D387" s="645"/>
      <c r="E387" s="645"/>
      <c r="F387" s="645"/>
      <c r="G387" s="645"/>
    </row>
    <row r="388" spans="1:7" x14ac:dyDescent="0.2">
      <c r="A388" s="645"/>
      <c r="B388" s="645"/>
      <c r="C388" s="645"/>
      <c r="D388" s="645"/>
      <c r="E388" s="645"/>
      <c r="F388" s="645"/>
      <c r="G388" s="645"/>
    </row>
    <row r="389" spans="1:7" x14ac:dyDescent="0.2">
      <c r="A389" s="645"/>
      <c r="B389" s="645"/>
      <c r="C389" s="645"/>
      <c r="D389" s="645"/>
      <c r="E389" s="645"/>
      <c r="F389" s="645"/>
      <c r="G389" s="645"/>
    </row>
    <row r="390" spans="1:7" x14ac:dyDescent="0.2">
      <c r="A390" s="645"/>
      <c r="B390" s="645"/>
      <c r="C390" s="645"/>
      <c r="D390" s="645"/>
      <c r="E390" s="645"/>
      <c r="F390" s="645"/>
      <c r="G390" s="645"/>
    </row>
    <row r="391" spans="1:7" x14ac:dyDescent="0.2">
      <c r="A391" s="645"/>
      <c r="B391" s="645"/>
      <c r="C391" s="645"/>
      <c r="D391" s="645"/>
      <c r="E391" s="645"/>
      <c r="F391" s="645"/>
      <c r="G391" s="645"/>
    </row>
    <row r="392" spans="1:7" x14ac:dyDescent="0.2">
      <c r="A392" s="645"/>
      <c r="B392" s="645"/>
      <c r="C392" s="645"/>
      <c r="D392" s="645"/>
      <c r="E392" s="645"/>
      <c r="F392" s="645"/>
      <c r="G392" s="645"/>
    </row>
    <row r="393" spans="1:7" x14ac:dyDescent="0.2">
      <c r="A393" s="645"/>
      <c r="B393" s="645"/>
      <c r="C393" s="645"/>
      <c r="D393" s="645"/>
      <c r="E393" s="645"/>
      <c r="F393" s="645"/>
      <c r="G393" s="645"/>
    </row>
    <row r="394" spans="1:7" x14ac:dyDescent="0.2">
      <c r="A394" s="645"/>
      <c r="B394" s="645"/>
      <c r="C394" s="645"/>
      <c r="D394" s="645"/>
      <c r="E394" s="645"/>
      <c r="F394" s="645"/>
      <c r="G394" s="645"/>
    </row>
    <row r="395" spans="1:7" x14ac:dyDescent="0.2">
      <c r="A395" s="645"/>
      <c r="B395" s="645"/>
      <c r="C395" s="645"/>
      <c r="D395" s="645"/>
      <c r="E395" s="645"/>
      <c r="F395" s="645"/>
      <c r="G395" s="645"/>
    </row>
    <row r="396" spans="1:7" x14ac:dyDescent="0.2">
      <c r="A396" s="645"/>
      <c r="B396" s="645"/>
      <c r="C396" s="645"/>
      <c r="D396" s="645"/>
      <c r="E396" s="645"/>
      <c r="F396" s="645"/>
      <c r="G396" s="645"/>
    </row>
    <row r="397" spans="1:7" x14ac:dyDescent="0.2">
      <c r="A397" s="645"/>
      <c r="B397" s="645"/>
      <c r="C397" s="645"/>
      <c r="D397" s="645"/>
      <c r="E397" s="645"/>
      <c r="F397" s="645"/>
      <c r="G397" s="645"/>
    </row>
    <row r="398" spans="1:7" x14ac:dyDescent="0.2">
      <c r="A398" s="645"/>
      <c r="B398" s="645"/>
      <c r="C398" s="645"/>
      <c r="D398" s="645"/>
      <c r="E398" s="645"/>
      <c r="F398" s="645"/>
      <c r="G398" s="645"/>
    </row>
    <row r="399" spans="1:7" x14ac:dyDescent="0.2">
      <c r="A399" s="645"/>
      <c r="B399" s="645"/>
      <c r="C399" s="645"/>
      <c r="D399" s="645"/>
      <c r="E399" s="645"/>
      <c r="F399" s="645"/>
      <c r="G399" s="645"/>
    </row>
    <row r="400" spans="1:7" x14ac:dyDescent="0.2">
      <c r="A400" s="645"/>
      <c r="B400" s="645"/>
      <c r="C400" s="645"/>
      <c r="D400" s="645"/>
      <c r="E400" s="645"/>
      <c r="F400" s="645"/>
      <c r="G400" s="645"/>
    </row>
    <row r="401" spans="1:7" x14ac:dyDescent="0.2">
      <c r="A401" s="645"/>
      <c r="B401" s="645"/>
      <c r="C401" s="645"/>
      <c r="D401" s="645"/>
      <c r="E401" s="645"/>
      <c r="F401" s="645"/>
      <c r="G401" s="645"/>
    </row>
    <row r="402" spans="1:7" x14ac:dyDescent="0.2">
      <c r="A402" s="645"/>
      <c r="B402" s="645"/>
      <c r="C402" s="645"/>
      <c r="D402" s="645"/>
      <c r="E402" s="645"/>
      <c r="F402" s="645"/>
      <c r="G402" s="645"/>
    </row>
    <row r="403" spans="1:7" x14ac:dyDescent="0.2">
      <c r="A403" s="645"/>
      <c r="B403" s="645"/>
      <c r="C403" s="645"/>
      <c r="D403" s="645"/>
      <c r="E403" s="645"/>
      <c r="F403" s="645"/>
      <c r="G403" s="645"/>
    </row>
    <row r="404" spans="1:7" x14ac:dyDescent="0.2">
      <c r="A404" s="645"/>
      <c r="B404" s="645"/>
      <c r="C404" s="645"/>
      <c r="D404" s="645"/>
      <c r="E404" s="645"/>
      <c r="F404" s="645"/>
      <c r="G404" s="645"/>
    </row>
    <row r="405" spans="1:7" x14ac:dyDescent="0.2">
      <c r="A405" s="645"/>
      <c r="B405" s="645"/>
      <c r="C405" s="645"/>
      <c r="D405" s="645"/>
      <c r="E405" s="645"/>
      <c r="F405" s="645"/>
      <c r="G405" s="645"/>
    </row>
    <row r="406" spans="1:7" x14ac:dyDescent="0.2">
      <c r="A406" s="645"/>
      <c r="B406" s="645"/>
      <c r="C406" s="645"/>
      <c r="D406" s="645"/>
      <c r="E406" s="645"/>
      <c r="F406" s="645"/>
      <c r="G406" s="645"/>
    </row>
    <row r="407" spans="1:7" x14ac:dyDescent="0.2">
      <c r="A407" s="645"/>
      <c r="B407" s="645"/>
      <c r="C407" s="645"/>
      <c r="D407" s="645"/>
      <c r="E407" s="645"/>
      <c r="F407" s="645"/>
      <c r="G407" s="645"/>
    </row>
    <row r="408" spans="1:7" x14ac:dyDescent="0.2">
      <c r="A408" s="645"/>
      <c r="B408" s="645"/>
      <c r="C408" s="645"/>
      <c r="D408" s="645"/>
      <c r="E408" s="645"/>
      <c r="F408" s="645"/>
      <c r="G408" s="645"/>
    </row>
    <row r="409" spans="1:7" x14ac:dyDescent="0.2">
      <c r="A409" s="645"/>
      <c r="B409" s="645"/>
      <c r="C409" s="645"/>
      <c r="D409" s="645"/>
      <c r="E409" s="645"/>
      <c r="F409" s="645"/>
      <c r="G409" s="645"/>
    </row>
    <row r="410" spans="1:7" x14ac:dyDescent="0.2">
      <c r="A410" s="645"/>
      <c r="B410" s="645"/>
      <c r="C410" s="645"/>
      <c r="D410" s="645"/>
      <c r="E410" s="645"/>
      <c r="F410" s="645"/>
      <c r="G410" s="645"/>
    </row>
    <row r="411" spans="1:7" x14ac:dyDescent="0.2">
      <c r="A411" s="645"/>
      <c r="B411" s="645"/>
      <c r="C411" s="645"/>
      <c r="D411" s="645"/>
      <c r="E411" s="645"/>
      <c r="F411" s="645"/>
      <c r="G411" s="645"/>
    </row>
    <row r="412" spans="1:7" x14ac:dyDescent="0.2">
      <c r="A412" s="645"/>
      <c r="B412" s="645"/>
      <c r="C412" s="645"/>
      <c r="D412" s="645"/>
      <c r="E412" s="645"/>
      <c r="F412" s="645"/>
      <c r="G412" s="645"/>
    </row>
    <row r="413" spans="1:7" x14ac:dyDescent="0.2">
      <c r="A413" s="645"/>
      <c r="B413" s="645"/>
      <c r="C413" s="645"/>
      <c r="D413" s="645"/>
      <c r="E413" s="645"/>
      <c r="F413" s="645"/>
      <c r="G413" s="645"/>
    </row>
    <row r="414" spans="1:7" x14ac:dyDescent="0.2">
      <c r="A414" s="645"/>
      <c r="B414" s="645"/>
      <c r="C414" s="645"/>
      <c r="D414" s="645"/>
      <c r="E414" s="645"/>
      <c r="F414" s="645"/>
      <c r="G414" s="645"/>
    </row>
    <row r="415" spans="1:7" x14ac:dyDescent="0.2">
      <c r="A415" s="645"/>
      <c r="B415" s="645"/>
      <c r="C415" s="645"/>
      <c r="D415" s="645"/>
      <c r="E415" s="645"/>
      <c r="F415" s="645"/>
      <c r="G415" s="645"/>
    </row>
    <row r="416" spans="1:7" x14ac:dyDescent="0.2">
      <c r="A416" s="645"/>
      <c r="B416" s="645"/>
      <c r="C416" s="645"/>
      <c r="D416" s="645"/>
      <c r="E416" s="645"/>
      <c r="F416" s="645"/>
      <c r="G416" s="645"/>
    </row>
    <row r="417" spans="1:7" x14ac:dyDescent="0.2">
      <c r="A417" s="645"/>
      <c r="B417" s="645"/>
      <c r="C417" s="645"/>
      <c r="D417" s="645"/>
      <c r="E417" s="645"/>
      <c r="F417" s="645"/>
      <c r="G417" s="645"/>
    </row>
    <row r="418" spans="1:7" x14ac:dyDescent="0.2">
      <c r="A418" s="645"/>
      <c r="B418" s="645"/>
      <c r="C418" s="645"/>
      <c r="D418" s="645"/>
      <c r="E418" s="645"/>
      <c r="F418" s="645"/>
      <c r="G418" s="645"/>
    </row>
    <row r="419" spans="1:7" x14ac:dyDescent="0.2">
      <c r="A419" s="645"/>
      <c r="B419" s="645"/>
      <c r="C419" s="645"/>
      <c r="D419" s="645"/>
      <c r="E419" s="645"/>
      <c r="F419" s="645"/>
      <c r="G419" s="645"/>
    </row>
    <row r="420" spans="1:7" x14ac:dyDescent="0.2">
      <c r="A420" s="645"/>
      <c r="B420" s="645"/>
      <c r="C420" s="645"/>
      <c r="D420" s="645"/>
      <c r="E420" s="645"/>
      <c r="F420" s="645"/>
      <c r="G420" s="645"/>
    </row>
    <row r="421" spans="1:7" x14ac:dyDescent="0.2">
      <c r="A421" s="645"/>
      <c r="B421" s="645"/>
      <c r="C421" s="645"/>
      <c r="D421" s="645"/>
      <c r="E421" s="645"/>
      <c r="F421" s="645"/>
      <c r="G421" s="645"/>
    </row>
    <row r="422" spans="1:7" x14ac:dyDescent="0.2">
      <c r="A422" s="645"/>
      <c r="B422" s="645"/>
      <c r="C422" s="645"/>
      <c r="D422" s="645"/>
      <c r="E422" s="645"/>
      <c r="F422" s="645"/>
      <c r="G422" s="645"/>
    </row>
    <row r="423" spans="1:7" x14ac:dyDescent="0.2">
      <c r="A423" s="645"/>
      <c r="B423" s="645"/>
      <c r="C423" s="645"/>
      <c r="D423" s="645"/>
      <c r="E423" s="645"/>
      <c r="F423" s="645"/>
      <c r="G423" s="645"/>
    </row>
    <row r="424" spans="1:7" x14ac:dyDescent="0.2">
      <c r="A424" s="645"/>
      <c r="B424" s="645"/>
      <c r="C424" s="645"/>
      <c r="D424" s="645"/>
      <c r="E424" s="645"/>
      <c r="F424" s="645"/>
      <c r="G424" s="645"/>
    </row>
    <row r="425" spans="1:7" x14ac:dyDescent="0.2">
      <c r="A425" s="645"/>
      <c r="B425" s="645"/>
      <c r="C425" s="645"/>
      <c r="D425" s="645"/>
      <c r="E425" s="645"/>
      <c r="F425" s="645"/>
      <c r="G425" s="645"/>
    </row>
    <row r="426" spans="1:7" x14ac:dyDescent="0.2">
      <c r="A426" s="645"/>
      <c r="B426" s="645"/>
      <c r="C426" s="645"/>
      <c r="D426" s="645"/>
      <c r="E426" s="645"/>
      <c r="F426" s="645"/>
      <c r="G426" s="645"/>
    </row>
    <row r="427" spans="1:7" x14ac:dyDescent="0.2">
      <c r="A427" s="645"/>
      <c r="B427" s="645"/>
      <c r="C427" s="645"/>
      <c r="D427" s="645"/>
      <c r="E427" s="645"/>
      <c r="F427" s="645"/>
      <c r="G427" s="645"/>
    </row>
    <row r="428" spans="1:7" x14ac:dyDescent="0.2">
      <c r="A428" s="645"/>
      <c r="B428" s="645"/>
      <c r="C428" s="645"/>
      <c r="D428" s="645"/>
      <c r="E428" s="645"/>
      <c r="F428" s="645"/>
      <c r="G428" s="645"/>
    </row>
    <row r="429" spans="1:7" x14ac:dyDescent="0.2">
      <c r="A429" s="645"/>
      <c r="B429" s="645"/>
      <c r="C429" s="645"/>
      <c r="D429" s="645"/>
      <c r="E429" s="645"/>
      <c r="F429" s="645"/>
      <c r="G429" s="645"/>
    </row>
    <row r="430" spans="1:7" x14ac:dyDescent="0.2">
      <c r="A430" s="645"/>
      <c r="B430" s="645"/>
      <c r="C430" s="645"/>
      <c r="D430" s="645"/>
      <c r="E430" s="645"/>
      <c r="F430" s="645"/>
      <c r="G430" s="645"/>
    </row>
    <row r="431" spans="1:7" x14ac:dyDescent="0.2">
      <c r="A431" s="645"/>
      <c r="B431" s="645"/>
      <c r="C431" s="645"/>
      <c r="D431" s="645"/>
      <c r="E431" s="645"/>
      <c r="F431" s="645"/>
      <c r="G431" s="645"/>
    </row>
    <row r="432" spans="1:7" x14ac:dyDescent="0.2">
      <c r="A432" s="645"/>
      <c r="B432" s="645"/>
      <c r="C432" s="645"/>
      <c r="D432" s="645"/>
      <c r="E432" s="645"/>
      <c r="F432" s="645"/>
      <c r="G432" s="645"/>
    </row>
    <row r="433" spans="1:7" x14ac:dyDescent="0.2">
      <c r="A433" s="645"/>
      <c r="B433" s="645"/>
      <c r="C433" s="645"/>
      <c r="D433" s="645"/>
      <c r="E433" s="645"/>
      <c r="F433" s="645"/>
      <c r="G433" s="645"/>
    </row>
    <row r="434" spans="1:7" x14ac:dyDescent="0.2">
      <c r="A434" s="645"/>
      <c r="B434" s="645"/>
      <c r="C434" s="645"/>
      <c r="D434" s="645"/>
      <c r="E434" s="645"/>
      <c r="F434" s="645"/>
      <c r="G434" s="645"/>
    </row>
    <row r="435" spans="1:7" x14ac:dyDescent="0.2">
      <c r="A435" s="645"/>
      <c r="B435" s="645"/>
      <c r="C435" s="645"/>
      <c r="D435" s="645"/>
      <c r="E435" s="645"/>
      <c r="F435" s="645"/>
      <c r="G435" s="645"/>
    </row>
    <row r="436" spans="1:7" x14ac:dyDescent="0.2">
      <c r="A436" s="645"/>
      <c r="B436" s="645"/>
      <c r="C436" s="645"/>
      <c r="D436" s="645"/>
      <c r="E436" s="645"/>
      <c r="F436" s="645"/>
      <c r="G436" s="645"/>
    </row>
    <row r="437" spans="1:7" x14ac:dyDescent="0.2">
      <c r="A437" s="645"/>
      <c r="B437" s="645"/>
      <c r="C437" s="645"/>
      <c r="D437" s="645"/>
      <c r="E437" s="645"/>
      <c r="F437" s="645"/>
      <c r="G437" s="645"/>
    </row>
    <row r="438" spans="1:7" x14ac:dyDescent="0.2">
      <c r="A438" s="645"/>
      <c r="B438" s="645"/>
      <c r="C438" s="645"/>
      <c r="D438" s="645"/>
      <c r="E438" s="645"/>
      <c r="F438" s="645"/>
      <c r="G438" s="645"/>
    </row>
    <row r="439" spans="1:7" x14ac:dyDescent="0.2">
      <c r="A439" s="645"/>
      <c r="B439" s="645"/>
      <c r="C439" s="645"/>
      <c r="D439" s="645"/>
      <c r="E439" s="645"/>
      <c r="F439" s="645"/>
      <c r="G439" s="645"/>
    </row>
    <row r="440" spans="1:7" x14ac:dyDescent="0.2">
      <c r="A440" s="645"/>
      <c r="B440" s="645"/>
      <c r="C440" s="645"/>
      <c r="D440" s="645"/>
      <c r="E440" s="645"/>
      <c r="F440" s="645"/>
      <c r="G440" s="645"/>
    </row>
    <row r="441" spans="1:7" x14ac:dyDescent="0.2">
      <c r="A441" s="645"/>
      <c r="B441" s="645"/>
      <c r="C441" s="645"/>
      <c r="D441" s="645"/>
      <c r="E441" s="645"/>
      <c r="F441" s="645"/>
      <c r="G441" s="645"/>
    </row>
    <row r="442" spans="1:7" x14ac:dyDescent="0.2">
      <c r="A442" s="645"/>
      <c r="B442" s="645"/>
      <c r="C442" s="645"/>
      <c r="D442" s="645"/>
      <c r="E442" s="645"/>
      <c r="F442" s="645"/>
      <c r="G442" s="645"/>
    </row>
    <row r="443" spans="1:7" x14ac:dyDescent="0.2">
      <c r="A443" s="645"/>
      <c r="B443" s="645"/>
      <c r="C443" s="645"/>
      <c r="D443" s="645"/>
      <c r="E443" s="645"/>
      <c r="F443" s="645"/>
      <c r="G443" s="645"/>
    </row>
    <row r="444" spans="1:7" x14ac:dyDescent="0.2">
      <c r="A444" s="645"/>
      <c r="B444" s="645"/>
      <c r="C444" s="645"/>
      <c r="D444" s="645"/>
      <c r="E444" s="645"/>
      <c r="F444" s="645"/>
      <c r="G444" s="645"/>
    </row>
    <row r="445" spans="1:7" x14ac:dyDescent="0.2">
      <c r="A445" s="645"/>
      <c r="B445" s="645"/>
      <c r="C445" s="645"/>
      <c r="D445" s="645"/>
      <c r="E445" s="645"/>
      <c r="F445" s="645"/>
      <c r="G445" s="645"/>
    </row>
    <row r="446" spans="1:7" x14ac:dyDescent="0.2">
      <c r="A446" s="645"/>
      <c r="B446" s="645"/>
      <c r="C446" s="645"/>
      <c r="D446" s="645"/>
      <c r="E446" s="645"/>
      <c r="F446" s="645"/>
      <c r="G446" s="645"/>
    </row>
    <row r="447" spans="1:7" x14ac:dyDescent="0.2">
      <c r="A447" s="645"/>
      <c r="B447" s="645"/>
      <c r="C447" s="645"/>
      <c r="D447" s="645"/>
      <c r="E447" s="645"/>
      <c r="F447" s="645"/>
      <c r="G447" s="645"/>
    </row>
    <row r="448" spans="1:7" x14ac:dyDescent="0.2">
      <c r="A448" s="645"/>
      <c r="B448" s="645"/>
      <c r="C448" s="645"/>
      <c r="D448" s="645"/>
      <c r="E448" s="645"/>
      <c r="F448" s="645"/>
      <c r="G448" s="645"/>
    </row>
    <row r="449" spans="1:7" x14ac:dyDescent="0.2">
      <c r="A449" s="645"/>
      <c r="B449" s="645"/>
      <c r="C449" s="645"/>
      <c r="D449" s="645"/>
      <c r="E449" s="645"/>
      <c r="F449" s="645"/>
      <c r="G449" s="645"/>
    </row>
    <row r="450" spans="1:7" x14ac:dyDescent="0.2">
      <c r="A450" s="645"/>
      <c r="B450" s="645"/>
      <c r="C450" s="645"/>
      <c r="D450" s="645"/>
      <c r="E450" s="645"/>
      <c r="F450" s="645"/>
      <c r="G450" s="645"/>
    </row>
    <row r="451" spans="1:7" x14ac:dyDescent="0.2">
      <c r="A451" s="645"/>
      <c r="B451" s="645"/>
      <c r="C451" s="645"/>
      <c r="D451" s="645"/>
      <c r="E451" s="645"/>
      <c r="F451" s="645"/>
      <c r="G451" s="645"/>
    </row>
    <row r="452" spans="1:7" x14ac:dyDescent="0.2">
      <c r="A452" s="645"/>
      <c r="B452" s="645"/>
      <c r="C452" s="645"/>
      <c r="D452" s="645"/>
      <c r="E452" s="645"/>
      <c r="F452" s="645"/>
      <c r="G452" s="645"/>
    </row>
    <row r="453" spans="1:7" x14ac:dyDescent="0.2">
      <c r="A453" s="645"/>
      <c r="B453" s="645"/>
      <c r="C453" s="645"/>
      <c r="D453" s="645"/>
      <c r="E453" s="645"/>
      <c r="F453" s="645"/>
      <c r="G453" s="645"/>
    </row>
    <row r="454" spans="1:7" x14ac:dyDescent="0.2">
      <c r="A454" s="645"/>
      <c r="B454" s="645"/>
      <c r="C454" s="645"/>
      <c r="D454" s="645"/>
      <c r="E454" s="645"/>
      <c r="F454" s="645"/>
      <c r="G454" s="645"/>
    </row>
    <row r="455" spans="1:7" x14ac:dyDescent="0.2">
      <c r="A455" s="645"/>
      <c r="B455" s="645"/>
      <c r="C455" s="645"/>
      <c r="D455" s="645"/>
      <c r="E455" s="645"/>
      <c r="F455" s="645"/>
      <c r="G455" s="645"/>
    </row>
    <row r="456" spans="1:7" x14ac:dyDescent="0.2">
      <c r="A456" s="645"/>
      <c r="B456" s="645"/>
      <c r="C456" s="645"/>
      <c r="D456" s="645"/>
      <c r="E456" s="645"/>
      <c r="F456" s="645"/>
      <c r="G456" s="645"/>
    </row>
    <row r="457" spans="1:7" x14ac:dyDescent="0.2">
      <c r="A457" s="645"/>
      <c r="B457" s="645"/>
      <c r="C457" s="645"/>
      <c r="D457" s="645"/>
      <c r="E457" s="645"/>
      <c r="F457" s="645"/>
      <c r="G457" s="645"/>
    </row>
    <row r="458" spans="1:7" x14ac:dyDescent="0.2">
      <c r="A458" s="645"/>
      <c r="B458" s="645"/>
      <c r="C458" s="645"/>
      <c r="D458" s="645"/>
      <c r="E458" s="645"/>
      <c r="F458" s="645"/>
      <c r="G458" s="645"/>
    </row>
    <row r="459" spans="1:7" x14ac:dyDescent="0.2">
      <c r="A459" s="645"/>
      <c r="B459" s="645"/>
      <c r="C459" s="645"/>
      <c r="D459" s="645"/>
      <c r="E459" s="645"/>
      <c r="F459" s="645"/>
      <c r="G459" s="645"/>
    </row>
    <row r="460" spans="1:7" x14ac:dyDescent="0.2">
      <c r="A460" s="645"/>
      <c r="B460" s="645"/>
      <c r="C460" s="645"/>
      <c r="D460" s="645"/>
      <c r="E460" s="645"/>
      <c r="F460" s="645"/>
      <c r="G460" s="645"/>
    </row>
    <row r="461" spans="1:7" x14ac:dyDescent="0.2">
      <c r="A461" s="645"/>
      <c r="B461" s="645"/>
      <c r="C461" s="645"/>
      <c r="D461" s="645"/>
      <c r="E461" s="645"/>
      <c r="F461" s="645"/>
      <c r="G461" s="645"/>
    </row>
    <row r="462" spans="1:7" x14ac:dyDescent="0.2">
      <c r="A462" s="645"/>
      <c r="B462" s="645"/>
      <c r="C462" s="645"/>
      <c r="D462" s="645"/>
      <c r="E462" s="645"/>
      <c r="F462" s="645"/>
      <c r="G462" s="645"/>
    </row>
    <row r="463" spans="1:7" x14ac:dyDescent="0.2">
      <c r="A463" s="645"/>
      <c r="B463" s="645"/>
      <c r="C463" s="645"/>
      <c r="D463" s="645"/>
      <c r="E463" s="645"/>
      <c r="F463" s="645"/>
      <c r="G463" s="645"/>
    </row>
    <row r="464" spans="1:7" x14ac:dyDescent="0.2">
      <c r="A464" s="645"/>
      <c r="B464" s="645"/>
      <c r="C464" s="645"/>
      <c r="D464" s="645"/>
      <c r="E464" s="645"/>
      <c r="F464" s="645"/>
      <c r="G464" s="645"/>
    </row>
    <row r="465" spans="1:7" x14ac:dyDescent="0.2">
      <c r="A465" s="645"/>
      <c r="B465" s="645"/>
      <c r="C465" s="645"/>
      <c r="D465" s="645"/>
      <c r="E465" s="645"/>
      <c r="F465" s="645"/>
      <c r="G465" s="645"/>
    </row>
    <row r="466" spans="1:7" x14ac:dyDescent="0.2">
      <c r="A466" s="645"/>
      <c r="B466" s="645"/>
      <c r="C466" s="645"/>
      <c r="D466" s="645"/>
      <c r="E466" s="645"/>
      <c r="F466" s="645"/>
      <c r="G466" s="645"/>
    </row>
    <row r="467" spans="1:7" x14ac:dyDescent="0.2">
      <c r="A467" s="645"/>
      <c r="B467" s="645"/>
      <c r="C467" s="645"/>
      <c r="D467" s="645"/>
      <c r="E467" s="645"/>
      <c r="F467" s="645"/>
      <c r="G467" s="645"/>
    </row>
    <row r="468" spans="1:7" x14ac:dyDescent="0.2">
      <c r="A468" s="645"/>
      <c r="B468" s="645"/>
      <c r="C468" s="645"/>
      <c r="D468" s="645"/>
      <c r="E468" s="645"/>
      <c r="F468" s="645"/>
      <c r="G468" s="645"/>
    </row>
    <row r="469" spans="1:7" x14ac:dyDescent="0.2">
      <c r="A469" s="645"/>
      <c r="B469" s="645"/>
      <c r="C469" s="645"/>
      <c r="D469" s="645"/>
      <c r="E469" s="645"/>
      <c r="F469" s="645"/>
      <c r="G469" s="645"/>
    </row>
    <row r="470" spans="1:7" x14ac:dyDescent="0.2">
      <c r="A470" s="645"/>
      <c r="B470" s="645"/>
      <c r="C470" s="645"/>
      <c r="D470" s="645"/>
      <c r="E470" s="645"/>
      <c r="F470" s="645"/>
      <c r="G470" s="645"/>
    </row>
    <row r="471" spans="1:7" x14ac:dyDescent="0.2">
      <c r="A471" s="645"/>
      <c r="B471" s="645"/>
      <c r="C471" s="645"/>
      <c r="D471" s="645"/>
      <c r="E471" s="645"/>
      <c r="F471" s="645"/>
      <c r="G471" s="645"/>
    </row>
    <row r="472" spans="1:7" x14ac:dyDescent="0.2">
      <c r="A472" s="645"/>
      <c r="B472" s="645"/>
      <c r="C472" s="645"/>
      <c r="D472" s="645"/>
      <c r="E472" s="645"/>
      <c r="F472" s="645"/>
      <c r="G472" s="645"/>
    </row>
    <row r="473" spans="1:7" x14ac:dyDescent="0.2">
      <c r="A473" s="645"/>
      <c r="B473" s="645"/>
      <c r="C473" s="645"/>
      <c r="D473" s="645"/>
      <c r="E473" s="645"/>
      <c r="F473" s="645"/>
      <c r="G473" s="645"/>
    </row>
    <row r="474" spans="1:7" x14ac:dyDescent="0.2">
      <c r="A474" s="645"/>
      <c r="B474" s="645"/>
      <c r="C474" s="645"/>
      <c r="D474" s="645"/>
      <c r="E474" s="645"/>
      <c r="F474" s="645"/>
      <c r="G474" s="645"/>
    </row>
    <row r="475" spans="1:7" x14ac:dyDescent="0.2">
      <c r="A475" s="645"/>
      <c r="B475" s="645"/>
      <c r="C475" s="645"/>
      <c r="D475" s="645"/>
      <c r="E475" s="645"/>
      <c r="F475" s="645"/>
      <c r="G475" s="645"/>
    </row>
    <row r="476" spans="1:7" x14ac:dyDescent="0.2">
      <c r="A476" s="645"/>
      <c r="B476" s="645"/>
      <c r="C476" s="645"/>
      <c r="D476" s="645"/>
      <c r="E476" s="645"/>
      <c r="F476" s="645"/>
      <c r="G476" s="645"/>
    </row>
    <row r="477" spans="1:7" x14ac:dyDescent="0.2">
      <c r="A477" s="645"/>
      <c r="B477" s="645"/>
      <c r="C477" s="645"/>
      <c r="D477" s="645"/>
      <c r="E477" s="645"/>
      <c r="F477" s="645"/>
      <c r="G477" s="645"/>
    </row>
    <row r="478" spans="1:7" x14ac:dyDescent="0.2">
      <c r="A478" s="645"/>
      <c r="B478" s="645"/>
      <c r="C478" s="645"/>
      <c r="D478" s="645"/>
      <c r="E478" s="645"/>
      <c r="F478" s="645"/>
      <c r="G478" s="645"/>
    </row>
    <row r="479" spans="1:7" x14ac:dyDescent="0.2">
      <c r="A479" s="645"/>
      <c r="B479" s="645"/>
      <c r="C479" s="645"/>
      <c r="D479" s="645"/>
      <c r="E479" s="645"/>
      <c r="F479" s="645"/>
      <c r="G479" s="645"/>
    </row>
    <row r="480" spans="1:7" x14ac:dyDescent="0.2">
      <c r="A480" s="645"/>
      <c r="B480" s="645"/>
      <c r="C480" s="645"/>
      <c r="D480" s="645"/>
      <c r="E480" s="645"/>
      <c r="F480" s="645"/>
      <c r="G480" s="645"/>
    </row>
    <row r="481" spans="1:7" x14ac:dyDescent="0.2">
      <c r="A481" s="645"/>
      <c r="B481" s="645"/>
      <c r="C481" s="645"/>
      <c r="D481" s="645"/>
      <c r="E481" s="645"/>
      <c r="F481" s="645"/>
      <c r="G481" s="645"/>
    </row>
    <row r="482" spans="1:7" x14ac:dyDescent="0.2">
      <c r="A482" s="645"/>
      <c r="B482" s="645"/>
      <c r="C482" s="645"/>
      <c r="D482" s="645"/>
      <c r="E482" s="645"/>
      <c r="F482" s="645"/>
      <c r="G482" s="645"/>
    </row>
    <row r="483" spans="1:7" x14ac:dyDescent="0.2">
      <c r="A483" s="645"/>
      <c r="B483" s="645"/>
      <c r="C483" s="645"/>
      <c r="D483" s="645"/>
      <c r="E483" s="645"/>
      <c r="F483" s="645"/>
      <c r="G483" s="645"/>
    </row>
    <row r="484" spans="1:7" x14ac:dyDescent="0.2">
      <c r="A484" s="645"/>
      <c r="B484" s="645"/>
      <c r="C484" s="645"/>
      <c r="D484" s="645"/>
      <c r="E484" s="645"/>
      <c r="F484" s="645"/>
      <c r="G484" s="645"/>
    </row>
    <row r="485" spans="1:7" x14ac:dyDescent="0.2">
      <c r="A485" s="645"/>
      <c r="B485" s="645"/>
      <c r="C485" s="645"/>
      <c r="D485" s="645"/>
      <c r="E485" s="645"/>
      <c r="F485" s="645"/>
      <c r="G485" s="645"/>
    </row>
    <row r="486" spans="1:7" x14ac:dyDescent="0.2">
      <c r="A486" s="645"/>
      <c r="B486" s="645"/>
      <c r="C486" s="645"/>
      <c r="D486" s="645"/>
      <c r="E486" s="645"/>
      <c r="F486" s="645"/>
      <c r="G486" s="645"/>
    </row>
    <row r="487" spans="1:7" x14ac:dyDescent="0.2">
      <c r="A487" s="645"/>
      <c r="B487" s="645"/>
      <c r="C487" s="645"/>
      <c r="D487" s="645"/>
      <c r="E487" s="645"/>
      <c r="F487" s="645"/>
      <c r="G487" s="645"/>
    </row>
    <row r="488" spans="1:7" x14ac:dyDescent="0.2">
      <c r="A488" s="645"/>
      <c r="B488" s="645"/>
      <c r="C488" s="645"/>
      <c r="D488" s="645"/>
      <c r="E488" s="645"/>
      <c r="F488" s="645"/>
      <c r="G488" s="645"/>
    </row>
    <row r="489" spans="1:7" x14ac:dyDescent="0.2">
      <c r="A489" s="645"/>
      <c r="B489" s="645"/>
      <c r="C489" s="645"/>
      <c r="D489" s="645"/>
      <c r="E489" s="645"/>
      <c r="F489" s="645"/>
      <c r="G489" s="645"/>
    </row>
    <row r="490" spans="1:7" x14ac:dyDescent="0.2">
      <c r="A490" s="645"/>
      <c r="B490" s="645"/>
      <c r="C490" s="645"/>
      <c r="D490" s="645"/>
      <c r="E490" s="645"/>
      <c r="F490" s="645"/>
      <c r="G490" s="645"/>
    </row>
    <row r="491" spans="1:7" x14ac:dyDescent="0.2">
      <c r="A491" s="645"/>
      <c r="B491" s="645"/>
      <c r="C491" s="645"/>
      <c r="D491" s="645"/>
      <c r="E491" s="645"/>
      <c r="F491" s="645"/>
      <c r="G491" s="645"/>
    </row>
    <row r="492" spans="1:7" x14ac:dyDescent="0.2">
      <c r="A492" s="645"/>
      <c r="B492" s="645"/>
      <c r="C492" s="645"/>
      <c r="D492" s="645"/>
      <c r="E492" s="645"/>
      <c r="F492" s="645"/>
      <c r="G492" s="645"/>
    </row>
    <row r="493" spans="1:7" x14ac:dyDescent="0.2">
      <c r="A493" s="645"/>
      <c r="B493" s="645"/>
      <c r="C493" s="645"/>
      <c r="D493" s="645"/>
      <c r="E493" s="645"/>
      <c r="F493" s="645"/>
      <c r="G493" s="645"/>
    </row>
    <row r="494" spans="1:7" x14ac:dyDescent="0.2">
      <c r="A494" s="645"/>
      <c r="B494" s="645"/>
      <c r="C494" s="645"/>
      <c r="D494" s="645"/>
      <c r="E494" s="645"/>
      <c r="F494" s="645"/>
      <c r="G494" s="645"/>
    </row>
    <row r="495" spans="1:7" x14ac:dyDescent="0.2">
      <c r="A495" s="645"/>
      <c r="B495" s="645"/>
      <c r="C495" s="645"/>
      <c r="D495" s="645"/>
      <c r="E495" s="645"/>
      <c r="F495" s="645"/>
      <c r="G495" s="645"/>
    </row>
    <row r="496" spans="1:7" x14ac:dyDescent="0.2">
      <c r="A496" s="645"/>
      <c r="B496" s="645"/>
      <c r="C496" s="645"/>
      <c r="D496" s="645"/>
      <c r="E496" s="645"/>
      <c r="F496" s="645"/>
      <c r="G496" s="645"/>
    </row>
    <row r="497" spans="1:7" x14ac:dyDescent="0.2">
      <c r="A497" s="645"/>
      <c r="B497" s="645"/>
      <c r="C497" s="645"/>
      <c r="D497" s="645"/>
      <c r="E497" s="645"/>
      <c r="F497" s="645"/>
      <c r="G497" s="645"/>
    </row>
    <row r="498" spans="1:7" x14ac:dyDescent="0.2">
      <c r="A498" s="645"/>
      <c r="B498" s="645"/>
      <c r="C498" s="645"/>
      <c r="D498" s="645"/>
      <c r="E498" s="645"/>
      <c r="F498" s="645"/>
      <c r="G498" s="645"/>
    </row>
    <row r="499" spans="1:7" x14ac:dyDescent="0.2">
      <c r="A499" s="645"/>
      <c r="B499" s="645"/>
      <c r="C499" s="645"/>
      <c r="D499" s="645"/>
      <c r="E499" s="645"/>
      <c r="F499" s="645"/>
      <c r="G499" s="645"/>
    </row>
    <row r="500" spans="1:7" x14ac:dyDescent="0.2">
      <c r="A500" s="645"/>
      <c r="B500" s="645"/>
      <c r="C500" s="645"/>
      <c r="D500" s="645"/>
      <c r="E500" s="645"/>
      <c r="F500" s="645"/>
      <c r="G500" s="645"/>
    </row>
    <row r="501" spans="1:7" x14ac:dyDescent="0.2">
      <c r="A501" s="645"/>
      <c r="B501" s="645"/>
      <c r="C501" s="645"/>
      <c r="D501" s="645"/>
      <c r="E501" s="645"/>
      <c r="F501" s="645"/>
      <c r="G501" s="645"/>
    </row>
    <row r="502" spans="1:7" x14ac:dyDescent="0.2">
      <c r="A502" s="645"/>
      <c r="B502" s="645"/>
      <c r="C502" s="645"/>
      <c r="D502" s="645"/>
      <c r="E502" s="645"/>
      <c r="F502" s="645"/>
      <c r="G502" s="645"/>
    </row>
    <row r="503" spans="1:7" x14ac:dyDescent="0.2">
      <c r="A503" s="645"/>
      <c r="B503" s="645"/>
      <c r="C503" s="645"/>
      <c r="D503" s="645"/>
      <c r="E503" s="645"/>
      <c r="F503" s="645"/>
      <c r="G503" s="645"/>
    </row>
    <row r="504" spans="1:7" x14ac:dyDescent="0.2">
      <c r="A504" s="645"/>
      <c r="B504" s="645"/>
      <c r="C504" s="645"/>
      <c r="D504" s="645"/>
      <c r="E504" s="645"/>
      <c r="F504" s="645"/>
      <c r="G504" s="645"/>
    </row>
    <row r="505" spans="1:7" x14ac:dyDescent="0.2">
      <c r="A505" s="645"/>
      <c r="B505" s="645"/>
      <c r="C505" s="645"/>
      <c r="D505" s="645"/>
      <c r="E505" s="645"/>
      <c r="F505" s="645"/>
      <c r="G505" s="645"/>
    </row>
    <row r="506" spans="1:7" x14ac:dyDescent="0.2">
      <c r="A506" s="645"/>
      <c r="B506" s="645"/>
      <c r="C506" s="645"/>
      <c r="D506" s="645"/>
      <c r="E506" s="645"/>
      <c r="F506" s="645"/>
      <c r="G506" s="645"/>
    </row>
    <row r="507" spans="1:7" x14ac:dyDescent="0.2">
      <c r="A507" s="645"/>
      <c r="B507" s="645"/>
      <c r="C507" s="645"/>
      <c r="D507" s="645"/>
      <c r="E507" s="645"/>
      <c r="F507" s="645"/>
      <c r="G507" s="645"/>
    </row>
    <row r="508" spans="1:7" x14ac:dyDescent="0.2">
      <c r="A508" s="645"/>
      <c r="B508" s="645"/>
      <c r="C508" s="645"/>
      <c r="D508" s="645"/>
      <c r="E508" s="645"/>
      <c r="F508" s="645"/>
      <c r="G508" s="645"/>
    </row>
    <row r="509" spans="1:7" x14ac:dyDescent="0.2">
      <c r="A509" s="645"/>
      <c r="B509" s="645"/>
      <c r="C509" s="645"/>
      <c r="D509" s="645"/>
      <c r="E509" s="645"/>
      <c r="F509" s="645"/>
      <c r="G509" s="645"/>
    </row>
    <row r="510" spans="1:7" x14ac:dyDescent="0.2">
      <c r="A510" s="645"/>
      <c r="B510" s="645"/>
      <c r="C510" s="645"/>
      <c r="D510" s="645"/>
      <c r="E510" s="645"/>
      <c r="F510" s="645"/>
      <c r="G510" s="645"/>
    </row>
    <row r="511" spans="1:7" x14ac:dyDescent="0.2">
      <c r="A511" s="645"/>
      <c r="B511" s="645"/>
      <c r="C511" s="645"/>
      <c r="D511" s="645"/>
      <c r="E511" s="645"/>
      <c r="F511" s="645"/>
      <c r="G511" s="645"/>
    </row>
    <row r="512" spans="1:7" x14ac:dyDescent="0.2">
      <c r="A512" s="645"/>
      <c r="B512" s="645"/>
      <c r="C512" s="645"/>
      <c r="D512" s="645"/>
      <c r="E512" s="645"/>
      <c r="F512" s="645"/>
      <c r="G512" s="645"/>
    </row>
    <row r="513" spans="1:7" x14ac:dyDescent="0.2">
      <c r="A513" s="645"/>
      <c r="B513" s="645"/>
      <c r="C513" s="645"/>
      <c r="D513" s="645"/>
      <c r="E513" s="645"/>
      <c r="F513" s="645"/>
      <c r="G513" s="645"/>
    </row>
    <row r="514" spans="1:7" x14ac:dyDescent="0.2">
      <c r="A514" s="645"/>
      <c r="B514" s="645"/>
      <c r="C514" s="645"/>
      <c r="D514" s="645"/>
      <c r="E514" s="645"/>
      <c r="F514" s="645"/>
      <c r="G514" s="645"/>
    </row>
    <row r="515" spans="1:7" x14ac:dyDescent="0.2">
      <c r="A515" s="645"/>
      <c r="B515" s="645"/>
      <c r="C515" s="645"/>
      <c r="D515" s="645"/>
      <c r="E515" s="645"/>
      <c r="F515" s="645"/>
      <c r="G515" s="645"/>
    </row>
    <row r="516" spans="1:7" x14ac:dyDescent="0.2">
      <c r="A516" s="645"/>
      <c r="B516" s="645"/>
      <c r="C516" s="645"/>
      <c r="D516" s="645"/>
      <c r="E516" s="645"/>
      <c r="F516" s="645"/>
      <c r="G516" s="645"/>
    </row>
    <row r="517" spans="1:7" x14ac:dyDescent="0.2">
      <c r="A517" s="645"/>
      <c r="B517" s="645"/>
      <c r="C517" s="645"/>
      <c r="D517" s="645"/>
      <c r="E517" s="645"/>
      <c r="F517" s="645"/>
      <c r="G517" s="645"/>
    </row>
    <row r="518" spans="1:7" x14ac:dyDescent="0.2">
      <c r="A518" s="645"/>
      <c r="B518" s="645"/>
      <c r="C518" s="645"/>
      <c r="D518" s="645"/>
      <c r="E518" s="645"/>
      <c r="F518" s="645"/>
      <c r="G518" s="645"/>
    </row>
    <row r="519" spans="1:7" x14ac:dyDescent="0.2">
      <c r="A519" s="645"/>
      <c r="B519" s="645"/>
      <c r="C519" s="645"/>
      <c r="D519" s="645"/>
      <c r="E519" s="645"/>
      <c r="F519" s="645"/>
      <c r="G519" s="645"/>
    </row>
    <row r="520" spans="1:7" x14ac:dyDescent="0.2">
      <c r="A520" s="645"/>
      <c r="B520" s="645"/>
      <c r="C520" s="645"/>
      <c r="D520" s="645"/>
      <c r="E520" s="645"/>
      <c r="F520" s="645"/>
      <c r="G520" s="645"/>
    </row>
    <row r="521" spans="1:7" x14ac:dyDescent="0.2">
      <c r="A521" s="645"/>
      <c r="B521" s="645"/>
      <c r="C521" s="645"/>
      <c r="D521" s="645"/>
      <c r="E521" s="645"/>
      <c r="F521" s="645"/>
      <c r="G521" s="645"/>
    </row>
    <row r="522" spans="1:7" x14ac:dyDescent="0.2">
      <c r="A522" s="645"/>
      <c r="B522" s="645"/>
      <c r="C522" s="645"/>
      <c r="D522" s="645"/>
      <c r="E522" s="645"/>
      <c r="F522" s="645"/>
      <c r="G522" s="645"/>
    </row>
    <row r="523" spans="1:7" x14ac:dyDescent="0.2">
      <c r="A523" s="645"/>
      <c r="B523" s="645"/>
      <c r="C523" s="645"/>
      <c r="D523" s="645"/>
      <c r="E523" s="645"/>
      <c r="F523" s="645"/>
      <c r="G523" s="645"/>
    </row>
    <row r="524" spans="1:7" x14ac:dyDescent="0.2">
      <c r="A524" s="645"/>
      <c r="B524" s="645"/>
      <c r="C524" s="645"/>
      <c r="D524" s="645"/>
      <c r="E524" s="645"/>
      <c r="F524" s="645"/>
      <c r="G524" s="645"/>
    </row>
    <row r="525" spans="1:7" x14ac:dyDescent="0.2">
      <c r="A525" s="645"/>
      <c r="B525" s="645"/>
      <c r="C525" s="645"/>
      <c r="D525" s="645"/>
      <c r="E525" s="645"/>
      <c r="F525" s="645"/>
      <c r="G525" s="645"/>
    </row>
    <row r="526" spans="1:7" x14ac:dyDescent="0.2">
      <c r="A526" s="645"/>
      <c r="B526" s="645"/>
      <c r="C526" s="645"/>
      <c r="D526" s="645"/>
      <c r="E526" s="645"/>
      <c r="F526" s="645"/>
      <c r="G526" s="645"/>
    </row>
    <row r="527" spans="1:7" x14ac:dyDescent="0.2">
      <c r="A527" s="645"/>
      <c r="B527" s="645"/>
      <c r="C527" s="645"/>
      <c r="D527" s="645"/>
      <c r="E527" s="645"/>
      <c r="F527" s="645"/>
      <c r="G527" s="645"/>
    </row>
    <row r="528" spans="1:7" x14ac:dyDescent="0.2">
      <c r="A528" s="645"/>
      <c r="B528" s="645"/>
      <c r="C528" s="645"/>
      <c r="D528" s="645"/>
      <c r="E528" s="645"/>
      <c r="F528" s="645"/>
      <c r="G528" s="645"/>
    </row>
    <row r="529" spans="1:7" x14ac:dyDescent="0.2">
      <c r="A529" s="645"/>
      <c r="B529" s="645"/>
      <c r="C529" s="645"/>
      <c r="D529" s="645"/>
      <c r="E529" s="645"/>
      <c r="F529" s="645"/>
      <c r="G529" s="645"/>
    </row>
    <row r="530" spans="1:7" x14ac:dyDescent="0.2">
      <c r="A530" s="645"/>
      <c r="B530" s="645"/>
      <c r="C530" s="645"/>
      <c r="D530" s="645"/>
      <c r="E530" s="645"/>
      <c r="F530" s="645"/>
      <c r="G530" s="645"/>
    </row>
    <row r="531" spans="1:7" x14ac:dyDescent="0.2">
      <c r="A531" s="645"/>
      <c r="B531" s="645"/>
      <c r="C531" s="645"/>
      <c r="D531" s="645"/>
      <c r="E531" s="645"/>
      <c r="F531" s="645"/>
      <c r="G531" s="645"/>
    </row>
    <row r="532" spans="1:7" x14ac:dyDescent="0.2">
      <c r="A532" s="645"/>
      <c r="B532" s="645"/>
      <c r="C532" s="645"/>
      <c r="D532" s="645"/>
      <c r="E532" s="645"/>
      <c r="F532" s="645"/>
      <c r="G532" s="645"/>
    </row>
    <row r="533" spans="1:7" x14ac:dyDescent="0.2">
      <c r="A533" s="645"/>
      <c r="B533" s="645"/>
      <c r="C533" s="645"/>
      <c r="D533" s="645"/>
      <c r="E533" s="645"/>
      <c r="F533" s="645"/>
      <c r="G533" s="645"/>
    </row>
    <row r="534" spans="1:7" x14ac:dyDescent="0.2">
      <c r="A534" s="645"/>
      <c r="B534" s="645"/>
      <c r="C534" s="645"/>
      <c r="D534" s="645"/>
      <c r="E534" s="645"/>
      <c r="F534" s="645"/>
      <c r="G534" s="645"/>
    </row>
    <row r="535" spans="1:7" x14ac:dyDescent="0.2">
      <c r="A535" s="645"/>
      <c r="B535" s="645"/>
      <c r="C535" s="645"/>
      <c r="D535" s="645"/>
      <c r="E535" s="645"/>
      <c r="F535" s="645"/>
      <c r="G535" s="645"/>
    </row>
    <row r="536" spans="1:7" x14ac:dyDescent="0.2">
      <c r="A536" s="645"/>
      <c r="B536" s="645"/>
      <c r="C536" s="645"/>
      <c r="D536" s="645"/>
      <c r="E536" s="645"/>
      <c r="F536" s="645"/>
      <c r="G536" s="645"/>
    </row>
    <row r="537" spans="1:7" x14ac:dyDescent="0.2">
      <c r="A537" s="645"/>
      <c r="B537" s="645"/>
      <c r="C537" s="645"/>
      <c r="D537" s="645"/>
      <c r="E537" s="645"/>
      <c r="F537" s="645"/>
      <c r="G537" s="645"/>
    </row>
    <row r="538" spans="1:7" x14ac:dyDescent="0.2">
      <c r="A538" s="645"/>
      <c r="B538" s="645"/>
      <c r="C538" s="645"/>
      <c r="D538" s="645"/>
      <c r="E538" s="645"/>
      <c r="F538" s="645"/>
      <c r="G538" s="645"/>
    </row>
    <row r="539" spans="1:7" x14ac:dyDescent="0.2">
      <c r="A539" s="645"/>
      <c r="B539" s="645"/>
      <c r="C539" s="645"/>
      <c r="D539" s="645"/>
      <c r="E539" s="645"/>
      <c r="F539" s="645"/>
      <c r="G539" s="645"/>
    </row>
    <row r="540" spans="1:7" x14ac:dyDescent="0.2">
      <c r="A540" s="645"/>
      <c r="B540" s="645"/>
      <c r="C540" s="645"/>
      <c r="D540" s="645"/>
      <c r="E540" s="645"/>
      <c r="F540" s="645"/>
      <c r="G540" s="645"/>
    </row>
    <row r="541" spans="1:7" x14ac:dyDescent="0.2">
      <c r="A541" s="645"/>
      <c r="B541" s="645"/>
      <c r="C541" s="645"/>
      <c r="D541" s="645"/>
      <c r="E541" s="645"/>
      <c r="F541" s="645"/>
      <c r="G541" s="645"/>
    </row>
    <row r="542" spans="1:7" x14ac:dyDescent="0.2">
      <c r="A542" s="645"/>
      <c r="B542" s="645"/>
      <c r="C542" s="645"/>
      <c r="D542" s="645"/>
      <c r="E542" s="645"/>
      <c r="F542" s="645"/>
      <c r="G542" s="645"/>
    </row>
    <row r="543" spans="1:7" x14ac:dyDescent="0.2">
      <c r="A543" s="645"/>
      <c r="B543" s="645"/>
      <c r="C543" s="645"/>
      <c r="D543" s="645"/>
      <c r="E543" s="645"/>
      <c r="F543" s="645"/>
      <c r="G543" s="645"/>
    </row>
    <row r="544" spans="1:7" x14ac:dyDescent="0.2">
      <c r="A544" s="645"/>
      <c r="B544" s="645"/>
      <c r="C544" s="645"/>
      <c r="D544" s="645"/>
      <c r="E544" s="645"/>
      <c r="F544" s="645"/>
      <c r="G544" s="645"/>
    </row>
    <row r="545" spans="1:7" x14ac:dyDescent="0.2">
      <c r="A545" s="645"/>
      <c r="B545" s="645"/>
      <c r="C545" s="645"/>
      <c r="D545" s="645"/>
      <c r="E545" s="645"/>
      <c r="F545" s="645"/>
      <c r="G545" s="645"/>
    </row>
    <row r="546" spans="1:7" x14ac:dyDescent="0.2">
      <c r="A546" s="645"/>
      <c r="B546" s="645"/>
      <c r="C546" s="645"/>
      <c r="D546" s="645"/>
      <c r="E546" s="645"/>
      <c r="F546" s="645"/>
      <c r="G546" s="645"/>
    </row>
    <row r="547" spans="1:7" x14ac:dyDescent="0.2">
      <c r="A547" s="645"/>
      <c r="B547" s="645"/>
      <c r="C547" s="645"/>
      <c r="D547" s="645"/>
      <c r="E547" s="645"/>
      <c r="F547" s="645"/>
      <c r="G547" s="645"/>
    </row>
    <row r="548" spans="1:7" x14ac:dyDescent="0.2">
      <c r="A548" s="645"/>
      <c r="B548" s="645"/>
      <c r="C548" s="645"/>
      <c r="D548" s="645"/>
      <c r="E548" s="645"/>
      <c r="F548" s="645"/>
      <c r="G548" s="645"/>
    </row>
    <row r="549" spans="1:7" x14ac:dyDescent="0.2">
      <c r="A549" s="645"/>
      <c r="B549" s="645"/>
      <c r="C549" s="645"/>
      <c r="D549" s="645"/>
      <c r="E549" s="645"/>
      <c r="F549" s="645"/>
      <c r="G549" s="645"/>
    </row>
    <row r="550" spans="1:7" x14ac:dyDescent="0.2">
      <c r="A550" s="645"/>
      <c r="B550" s="645"/>
      <c r="C550" s="645"/>
      <c r="D550" s="645"/>
      <c r="E550" s="645"/>
      <c r="F550" s="645"/>
      <c r="G550" s="645"/>
    </row>
    <row r="551" spans="1:7" x14ac:dyDescent="0.2">
      <c r="A551" s="645"/>
      <c r="B551" s="645"/>
      <c r="C551" s="645"/>
      <c r="D551" s="645"/>
      <c r="E551" s="645"/>
      <c r="F551" s="645"/>
      <c r="G551" s="645"/>
    </row>
    <row r="552" spans="1:7" x14ac:dyDescent="0.2">
      <c r="A552" s="645"/>
      <c r="B552" s="645"/>
      <c r="C552" s="645"/>
      <c r="D552" s="645"/>
      <c r="E552" s="645"/>
      <c r="F552" s="645"/>
      <c r="G552" s="645"/>
    </row>
    <row r="553" spans="1:7" x14ac:dyDescent="0.2">
      <c r="A553" s="645"/>
      <c r="B553" s="645"/>
      <c r="C553" s="645"/>
      <c r="D553" s="645"/>
      <c r="E553" s="645"/>
      <c r="F553" s="645"/>
      <c r="G553" s="645"/>
    </row>
    <row r="554" spans="1:7" x14ac:dyDescent="0.2">
      <c r="A554" s="645"/>
      <c r="B554" s="645"/>
      <c r="C554" s="645"/>
      <c r="D554" s="645"/>
      <c r="E554" s="645"/>
      <c r="F554" s="645"/>
      <c r="G554" s="645"/>
    </row>
    <row r="555" spans="1:7" x14ac:dyDescent="0.2">
      <c r="A555" s="645"/>
      <c r="B555" s="645"/>
      <c r="C555" s="645"/>
      <c r="D555" s="645"/>
      <c r="E555" s="645"/>
      <c r="F555" s="645"/>
      <c r="G555" s="645"/>
    </row>
    <row r="556" spans="1:7" x14ac:dyDescent="0.2">
      <c r="A556" s="645"/>
      <c r="B556" s="645"/>
      <c r="C556" s="645"/>
      <c r="D556" s="645"/>
      <c r="E556" s="645"/>
      <c r="F556" s="645"/>
      <c r="G556" s="645"/>
    </row>
    <row r="557" spans="1:7" x14ac:dyDescent="0.2">
      <c r="A557" s="645"/>
      <c r="B557" s="645"/>
      <c r="C557" s="645"/>
      <c r="D557" s="645"/>
      <c r="E557" s="645"/>
      <c r="F557" s="645"/>
      <c r="G557" s="645"/>
    </row>
    <row r="558" spans="1:7" x14ac:dyDescent="0.2">
      <c r="A558" s="645"/>
      <c r="B558" s="645"/>
      <c r="C558" s="645"/>
      <c r="D558" s="645"/>
      <c r="E558" s="645"/>
      <c r="F558" s="645"/>
      <c r="G558" s="645"/>
    </row>
    <row r="559" spans="1:7" x14ac:dyDescent="0.2">
      <c r="A559" s="645"/>
      <c r="B559" s="645"/>
      <c r="C559" s="645"/>
      <c r="D559" s="645"/>
      <c r="E559" s="645"/>
      <c r="F559" s="645"/>
      <c r="G559" s="645"/>
    </row>
    <row r="560" spans="1:7" x14ac:dyDescent="0.2">
      <c r="A560" s="645"/>
      <c r="B560" s="645"/>
      <c r="C560" s="645"/>
      <c r="D560" s="645"/>
      <c r="E560" s="645"/>
      <c r="F560" s="645"/>
      <c r="G560" s="645"/>
    </row>
    <row r="561" spans="1:7" x14ac:dyDescent="0.2">
      <c r="A561" s="645"/>
      <c r="B561" s="645"/>
      <c r="C561" s="645"/>
      <c r="D561" s="645"/>
      <c r="E561" s="645"/>
      <c r="F561" s="645"/>
      <c r="G561" s="645"/>
    </row>
    <row r="562" spans="1:7" x14ac:dyDescent="0.2">
      <c r="A562" s="645"/>
      <c r="B562" s="645"/>
      <c r="C562" s="645"/>
      <c r="D562" s="645"/>
      <c r="E562" s="645"/>
      <c r="F562" s="645"/>
      <c r="G562" s="645"/>
    </row>
    <row r="563" spans="1:7" x14ac:dyDescent="0.2">
      <c r="A563" s="645"/>
      <c r="B563" s="645"/>
      <c r="C563" s="645"/>
      <c r="D563" s="645"/>
      <c r="E563" s="645"/>
      <c r="F563" s="645"/>
      <c r="G563" s="645"/>
    </row>
    <row r="564" spans="1:7" x14ac:dyDescent="0.2">
      <c r="A564" s="645"/>
      <c r="B564" s="645"/>
      <c r="C564" s="645"/>
      <c r="D564" s="645"/>
      <c r="E564" s="645"/>
      <c r="F564" s="645"/>
      <c r="G564" s="645"/>
    </row>
    <row r="565" spans="1:7" x14ac:dyDescent="0.2">
      <c r="A565" s="645"/>
      <c r="B565" s="645"/>
      <c r="C565" s="645"/>
      <c r="D565" s="645"/>
      <c r="E565" s="645"/>
      <c r="F565" s="645"/>
      <c r="G565" s="645"/>
    </row>
    <row r="566" spans="1:7" x14ac:dyDescent="0.2">
      <c r="A566" s="645"/>
      <c r="B566" s="645"/>
      <c r="C566" s="645"/>
      <c r="D566" s="645"/>
      <c r="E566" s="645"/>
      <c r="F566" s="645"/>
      <c r="G566" s="645"/>
    </row>
    <row r="567" spans="1:7" x14ac:dyDescent="0.2">
      <c r="A567" s="645"/>
      <c r="B567" s="645"/>
      <c r="C567" s="645"/>
      <c r="D567" s="645"/>
      <c r="E567" s="645"/>
      <c r="F567" s="645"/>
      <c r="G567" s="645"/>
    </row>
    <row r="568" spans="1:7" x14ac:dyDescent="0.2">
      <c r="A568" s="645"/>
      <c r="B568" s="645"/>
      <c r="C568" s="645"/>
      <c r="D568" s="645"/>
      <c r="E568" s="645"/>
      <c r="F568" s="645"/>
      <c r="G568" s="645"/>
    </row>
    <row r="569" spans="1:7" x14ac:dyDescent="0.2">
      <c r="A569" s="645"/>
      <c r="B569" s="645"/>
      <c r="C569" s="645"/>
      <c r="D569" s="645"/>
      <c r="E569" s="645"/>
      <c r="F569" s="645"/>
      <c r="G569" s="645"/>
    </row>
    <row r="570" spans="1:7" x14ac:dyDescent="0.2">
      <c r="A570" s="645"/>
      <c r="B570" s="645"/>
      <c r="C570" s="645"/>
      <c r="D570" s="645"/>
      <c r="E570" s="645"/>
      <c r="F570" s="645"/>
      <c r="G570" s="645"/>
    </row>
    <row r="571" spans="1:7" x14ac:dyDescent="0.2">
      <c r="A571" s="645"/>
      <c r="B571" s="645"/>
      <c r="C571" s="645"/>
      <c r="D571" s="645"/>
      <c r="E571" s="645"/>
      <c r="F571" s="645"/>
      <c r="G571" s="645"/>
    </row>
    <row r="572" spans="1:7" x14ac:dyDescent="0.2">
      <c r="A572" s="645"/>
      <c r="B572" s="645"/>
      <c r="C572" s="645"/>
      <c r="D572" s="645"/>
      <c r="E572" s="645"/>
      <c r="F572" s="645"/>
      <c r="G572" s="645"/>
    </row>
    <row r="573" spans="1:7" x14ac:dyDescent="0.2">
      <c r="A573" s="645"/>
      <c r="B573" s="645"/>
      <c r="C573" s="645"/>
      <c r="D573" s="645"/>
      <c r="E573" s="645"/>
      <c r="F573" s="645"/>
      <c r="G573" s="645"/>
    </row>
    <row r="574" spans="1:7" x14ac:dyDescent="0.2">
      <c r="A574" s="645"/>
      <c r="B574" s="645"/>
      <c r="C574" s="645"/>
      <c r="D574" s="645"/>
      <c r="E574" s="645"/>
      <c r="F574" s="645"/>
      <c r="G574" s="645"/>
    </row>
    <row r="575" spans="1:7" x14ac:dyDescent="0.2">
      <c r="A575" s="645"/>
      <c r="B575" s="645"/>
      <c r="C575" s="645"/>
      <c r="D575" s="645"/>
      <c r="E575" s="645"/>
      <c r="F575" s="645"/>
      <c r="G575" s="645"/>
    </row>
    <row r="576" spans="1:7" x14ac:dyDescent="0.2">
      <c r="A576" s="645"/>
      <c r="B576" s="645"/>
      <c r="C576" s="645"/>
      <c r="D576" s="645"/>
      <c r="E576" s="645"/>
      <c r="F576" s="645"/>
      <c r="G576" s="645"/>
    </row>
    <row r="577" spans="1:7" x14ac:dyDescent="0.2">
      <c r="A577" s="645"/>
      <c r="B577" s="645"/>
      <c r="C577" s="645"/>
      <c r="D577" s="645"/>
      <c r="E577" s="645"/>
      <c r="F577" s="645"/>
      <c r="G577" s="645"/>
    </row>
    <row r="578" spans="1:7" x14ac:dyDescent="0.2">
      <c r="A578" s="645"/>
      <c r="B578" s="645"/>
      <c r="C578" s="645"/>
      <c r="D578" s="645"/>
      <c r="E578" s="645"/>
      <c r="F578" s="645"/>
      <c r="G578" s="645"/>
    </row>
    <row r="579" spans="1:7" x14ac:dyDescent="0.2">
      <c r="A579" s="645"/>
      <c r="B579" s="645"/>
      <c r="C579" s="645"/>
      <c r="D579" s="645"/>
      <c r="E579" s="645"/>
      <c r="F579" s="645"/>
      <c r="G579" s="645"/>
    </row>
    <row r="580" spans="1:7" x14ac:dyDescent="0.2">
      <c r="A580" s="645"/>
      <c r="B580" s="645"/>
      <c r="C580" s="645"/>
      <c r="D580" s="645"/>
      <c r="E580" s="645"/>
      <c r="F580" s="645"/>
      <c r="G580" s="645"/>
    </row>
    <row r="581" spans="1:7" x14ac:dyDescent="0.2">
      <c r="A581" s="645"/>
      <c r="B581" s="645"/>
      <c r="C581" s="645"/>
      <c r="D581" s="645"/>
      <c r="E581" s="645"/>
      <c r="F581" s="645"/>
      <c r="G581" s="645"/>
    </row>
    <row r="582" spans="1:7" x14ac:dyDescent="0.2">
      <c r="A582" s="645"/>
      <c r="B582" s="645"/>
      <c r="C582" s="645"/>
      <c r="D582" s="645"/>
      <c r="E582" s="645"/>
      <c r="F582" s="645"/>
      <c r="G582" s="645"/>
    </row>
    <row r="583" spans="1:7" x14ac:dyDescent="0.2">
      <c r="A583" s="645"/>
      <c r="B583" s="645"/>
      <c r="C583" s="645"/>
      <c r="D583" s="645"/>
      <c r="E583" s="645"/>
      <c r="F583" s="645"/>
      <c r="G583" s="645"/>
    </row>
    <row r="584" spans="1:7" x14ac:dyDescent="0.2">
      <c r="A584" s="645"/>
      <c r="B584" s="645"/>
      <c r="C584" s="645"/>
      <c r="D584" s="645"/>
      <c r="E584" s="645"/>
      <c r="F584" s="645"/>
      <c r="G584" s="645"/>
    </row>
    <row r="585" spans="1:7" x14ac:dyDescent="0.2">
      <c r="A585" s="645"/>
      <c r="B585" s="645"/>
      <c r="C585" s="645"/>
      <c r="D585" s="645"/>
      <c r="E585" s="645"/>
      <c r="F585" s="645"/>
      <c r="G585" s="645"/>
    </row>
    <row r="586" spans="1:7" x14ac:dyDescent="0.2">
      <c r="A586" s="645"/>
      <c r="B586" s="645"/>
      <c r="C586" s="645"/>
      <c r="D586" s="645"/>
      <c r="E586" s="645"/>
      <c r="F586" s="645"/>
      <c r="G586" s="645"/>
    </row>
    <row r="587" spans="1:7" x14ac:dyDescent="0.2">
      <c r="A587" s="645"/>
      <c r="B587" s="645"/>
      <c r="C587" s="645"/>
      <c r="D587" s="645"/>
      <c r="E587" s="645"/>
      <c r="F587" s="645"/>
      <c r="G587" s="645"/>
    </row>
    <row r="588" spans="1:7" x14ac:dyDescent="0.2">
      <c r="A588" s="645"/>
      <c r="B588" s="645"/>
      <c r="C588" s="645"/>
      <c r="D588" s="645"/>
      <c r="E588" s="645"/>
      <c r="F588" s="645"/>
      <c r="G588" s="645"/>
    </row>
    <row r="589" spans="1:7" x14ac:dyDescent="0.2">
      <c r="A589" s="645"/>
      <c r="B589" s="645"/>
      <c r="C589" s="645"/>
      <c r="D589" s="645"/>
      <c r="E589" s="645"/>
      <c r="F589" s="645"/>
      <c r="G589" s="645"/>
    </row>
    <row r="590" spans="1:7" x14ac:dyDescent="0.2">
      <c r="A590" s="645"/>
      <c r="B590" s="645"/>
      <c r="C590" s="645"/>
      <c r="D590" s="645"/>
      <c r="E590" s="645"/>
      <c r="F590" s="645"/>
      <c r="G590" s="645"/>
    </row>
    <row r="591" spans="1:7" x14ac:dyDescent="0.2">
      <c r="A591" s="645"/>
      <c r="B591" s="645"/>
      <c r="C591" s="645"/>
      <c r="D591" s="645"/>
      <c r="E591" s="645"/>
      <c r="F591" s="645"/>
      <c r="G591" s="645"/>
    </row>
    <row r="592" spans="1:7" x14ac:dyDescent="0.2">
      <c r="A592" s="645"/>
      <c r="B592" s="645"/>
      <c r="C592" s="645"/>
      <c r="D592" s="645"/>
      <c r="E592" s="645"/>
      <c r="F592" s="645"/>
      <c r="G592" s="645"/>
    </row>
    <row r="593" spans="1:7" x14ac:dyDescent="0.2">
      <c r="A593" s="645"/>
      <c r="B593" s="645"/>
      <c r="C593" s="645"/>
      <c r="D593" s="645"/>
      <c r="E593" s="645"/>
      <c r="F593" s="645"/>
      <c r="G593" s="645"/>
    </row>
    <row r="594" spans="1:7" x14ac:dyDescent="0.2">
      <c r="A594" s="645"/>
      <c r="B594" s="645"/>
      <c r="C594" s="645"/>
      <c r="D594" s="645"/>
      <c r="E594" s="645"/>
      <c r="F594" s="645"/>
      <c r="G594" s="645"/>
    </row>
    <row r="595" spans="1:7" x14ac:dyDescent="0.2">
      <c r="A595" s="645"/>
      <c r="B595" s="645"/>
      <c r="C595" s="645"/>
      <c r="D595" s="645"/>
      <c r="E595" s="645"/>
      <c r="F595" s="645"/>
      <c r="G595" s="645"/>
    </row>
    <row r="596" spans="1:7" x14ac:dyDescent="0.2">
      <c r="A596" s="645"/>
      <c r="B596" s="645"/>
      <c r="C596" s="645"/>
      <c r="D596" s="645"/>
      <c r="E596" s="645"/>
      <c r="F596" s="645"/>
      <c r="G596" s="645"/>
    </row>
    <row r="597" spans="1:7" x14ac:dyDescent="0.2">
      <c r="A597" s="645"/>
      <c r="B597" s="645"/>
      <c r="C597" s="645"/>
      <c r="D597" s="645"/>
      <c r="E597" s="645"/>
      <c r="F597" s="645"/>
      <c r="G597" s="645"/>
    </row>
    <row r="598" spans="1:7" x14ac:dyDescent="0.2">
      <c r="A598" s="645"/>
      <c r="B598" s="645"/>
      <c r="C598" s="645"/>
      <c r="D598" s="645"/>
      <c r="E598" s="645"/>
      <c r="F598" s="645"/>
      <c r="G598" s="645"/>
    </row>
    <row r="599" spans="1:7" x14ac:dyDescent="0.2">
      <c r="A599" s="645"/>
      <c r="B599" s="645"/>
      <c r="C599" s="645"/>
      <c r="D599" s="645"/>
      <c r="E599" s="645"/>
      <c r="F599" s="645"/>
      <c r="G599" s="645"/>
    </row>
    <row r="600" spans="1:7" x14ac:dyDescent="0.2">
      <c r="A600" s="645"/>
      <c r="B600" s="645"/>
      <c r="C600" s="645"/>
      <c r="D600" s="645"/>
      <c r="E600" s="645"/>
      <c r="F600" s="645"/>
      <c r="G600" s="645"/>
    </row>
    <row r="601" spans="1:7" x14ac:dyDescent="0.2">
      <c r="A601" s="645"/>
      <c r="B601" s="645"/>
      <c r="C601" s="645"/>
      <c r="D601" s="645"/>
      <c r="E601" s="645"/>
      <c r="F601" s="645"/>
      <c r="G601" s="645"/>
    </row>
    <row r="602" spans="1:7" x14ac:dyDescent="0.2">
      <c r="A602" s="645"/>
      <c r="B602" s="645"/>
      <c r="C602" s="645"/>
      <c r="D602" s="645"/>
      <c r="E602" s="645"/>
      <c r="F602" s="645"/>
      <c r="G602" s="645"/>
    </row>
    <row r="603" spans="1:7" x14ac:dyDescent="0.2">
      <c r="A603" s="645"/>
      <c r="B603" s="645"/>
      <c r="C603" s="645"/>
      <c r="D603" s="645"/>
      <c r="E603" s="645"/>
      <c r="F603" s="645"/>
      <c r="G603" s="645"/>
    </row>
    <row r="604" spans="1:7" x14ac:dyDescent="0.2">
      <c r="A604" s="645"/>
      <c r="B604" s="645"/>
      <c r="C604" s="645"/>
      <c r="D604" s="645"/>
      <c r="E604" s="645"/>
      <c r="F604" s="645"/>
      <c r="G604" s="645"/>
    </row>
    <row r="605" spans="1:7" x14ac:dyDescent="0.2">
      <c r="A605" s="645"/>
      <c r="B605" s="645"/>
      <c r="C605" s="645"/>
      <c r="D605" s="645"/>
      <c r="E605" s="645"/>
      <c r="F605" s="645"/>
      <c r="G605" s="645"/>
    </row>
    <row r="606" spans="1:7" x14ac:dyDescent="0.2">
      <c r="A606" s="645"/>
      <c r="B606" s="645"/>
      <c r="C606" s="645"/>
      <c r="D606" s="645"/>
      <c r="E606" s="645"/>
      <c r="F606" s="645"/>
      <c r="G606" s="645"/>
    </row>
    <row r="607" spans="1:7" x14ac:dyDescent="0.2">
      <c r="A607" s="645"/>
      <c r="B607" s="645"/>
      <c r="C607" s="645"/>
      <c r="D607" s="645"/>
      <c r="E607" s="645"/>
      <c r="F607" s="645"/>
      <c r="G607" s="645"/>
    </row>
    <row r="608" spans="1:7" x14ac:dyDescent="0.2">
      <c r="A608" s="645"/>
      <c r="B608" s="645"/>
      <c r="C608" s="645"/>
      <c r="D608" s="645"/>
      <c r="E608" s="645"/>
      <c r="F608" s="645"/>
      <c r="G608" s="645"/>
    </row>
    <row r="609" spans="1:7" x14ac:dyDescent="0.2">
      <c r="A609" s="645"/>
      <c r="B609" s="645"/>
      <c r="C609" s="645"/>
      <c r="D609" s="645"/>
      <c r="E609" s="645"/>
      <c r="F609" s="645"/>
      <c r="G609" s="645"/>
    </row>
    <row r="610" spans="1:7" x14ac:dyDescent="0.2">
      <c r="A610" s="645"/>
      <c r="B610" s="645"/>
      <c r="C610" s="645"/>
      <c r="D610" s="645"/>
      <c r="E610" s="645"/>
      <c r="F610" s="645"/>
      <c r="G610" s="645"/>
    </row>
    <row r="611" spans="1:7" x14ac:dyDescent="0.2">
      <c r="A611" s="645"/>
      <c r="B611" s="645"/>
      <c r="C611" s="645"/>
      <c r="D611" s="645"/>
      <c r="E611" s="645"/>
      <c r="F611" s="645"/>
      <c r="G611" s="645"/>
    </row>
    <row r="612" spans="1:7" x14ac:dyDescent="0.2">
      <c r="A612" s="645"/>
      <c r="B612" s="645"/>
      <c r="C612" s="645"/>
      <c r="D612" s="645"/>
      <c r="E612" s="645"/>
      <c r="F612" s="645"/>
      <c r="G612" s="645"/>
    </row>
    <row r="613" spans="1:7" x14ac:dyDescent="0.2">
      <c r="A613" s="645"/>
      <c r="B613" s="645"/>
      <c r="C613" s="645"/>
      <c r="D613" s="645"/>
      <c r="E613" s="645"/>
      <c r="F613" s="645"/>
      <c r="G613" s="645"/>
    </row>
    <row r="614" spans="1:7" x14ac:dyDescent="0.2">
      <c r="A614" s="645"/>
      <c r="B614" s="645"/>
      <c r="C614" s="645"/>
      <c r="D614" s="645"/>
      <c r="E614" s="645"/>
      <c r="F614" s="645"/>
      <c r="G614" s="645"/>
    </row>
    <row r="615" spans="1:7" x14ac:dyDescent="0.2">
      <c r="A615" s="645"/>
      <c r="B615" s="645"/>
      <c r="C615" s="645"/>
      <c r="D615" s="645"/>
      <c r="E615" s="645"/>
      <c r="F615" s="645"/>
      <c r="G615" s="645"/>
    </row>
    <row r="616" spans="1:7" x14ac:dyDescent="0.2">
      <c r="A616" s="645"/>
      <c r="B616" s="645"/>
      <c r="C616" s="645"/>
      <c r="D616" s="645"/>
      <c r="E616" s="645"/>
      <c r="F616" s="645"/>
      <c r="G616" s="645"/>
    </row>
    <row r="617" spans="1:7" x14ac:dyDescent="0.2">
      <c r="A617" s="645"/>
      <c r="B617" s="645"/>
      <c r="C617" s="645"/>
      <c r="D617" s="645"/>
      <c r="E617" s="645"/>
      <c r="F617" s="645"/>
      <c r="G617" s="645"/>
    </row>
    <row r="618" spans="1:7" x14ac:dyDescent="0.2">
      <c r="A618" s="645"/>
      <c r="B618" s="645"/>
      <c r="C618" s="645"/>
      <c r="D618" s="645"/>
      <c r="E618" s="645"/>
      <c r="F618" s="645"/>
      <c r="G618" s="645"/>
    </row>
    <row r="619" spans="1:7" x14ac:dyDescent="0.2">
      <c r="A619" s="645"/>
      <c r="B619" s="645"/>
      <c r="C619" s="645"/>
      <c r="D619" s="645"/>
      <c r="E619" s="645"/>
      <c r="F619" s="645"/>
      <c r="G619" s="645"/>
    </row>
    <row r="620" spans="1:7" x14ac:dyDescent="0.2">
      <c r="A620" s="645"/>
      <c r="B620" s="645"/>
      <c r="C620" s="645"/>
      <c r="D620" s="645"/>
      <c r="E620" s="645"/>
      <c r="F620" s="645"/>
      <c r="G620" s="645"/>
    </row>
    <row r="621" spans="1:7" x14ac:dyDescent="0.2">
      <c r="A621" s="645"/>
      <c r="B621" s="645"/>
      <c r="C621" s="645"/>
      <c r="D621" s="645"/>
      <c r="E621" s="645"/>
      <c r="F621" s="645"/>
      <c r="G621" s="645"/>
    </row>
    <row r="622" spans="1:7" x14ac:dyDescent="0.2">
      <c r="A622" s="645"/>
      <c r="B622" s="645"/>
      <c r="C622" s="645"/>
      <c r="D622" s="645"/>
      <c r="E622" s="645"/>
      <c r="F622" s="645"/>
      <c r="G622" s="645"/>
    </row>
    <row r="623" spans="1:7" x14ac:dyDescent="0.2">
      <c r="A623" s="645"/>
      <c r="B623" s="645"/>
      <c r="C623" s="645"/>
      <c r="D623" s="645"/>
      <c r="E623" s="645"/>
      <c r="F623" s="645"/>
      <c r="G623" s="645"/>
    </row>
    <row r="624" spans="1:7" x14ac:dyDescent="0.2">
      <c r="A624" s="645"/>
      <c r="B624" s="645"/>
      <c r="C624" s="645"/>
      <c r="D624" s="645"/>
      <c r="E624" s="645"/>
      <c r="F624" s="645"/>
      <c r="G624" s="645"/>
    </row>
    <row r="625" spans="1:7" x14ac:dyDescent="0.2">
      <c r="A625" s="645"/>
      <c r="B625" s="645"/>
      <c r="C625" s="645"/>
      <c r="D625" s="645"/>
      <c r="E625" s="645"/>
      <c r="F625" s="645"/>
      <c r="G625" s="645"/>
    </row>
    <row r="626" spans="1:7" x14ac:dyDescent="0.2">
      <c r="A626" s="645"/>
      <c r="B626" s="645"/>
      <c r="C626" s="645"/>
      <c r="D626" s="645"/>
      <c r="E626" s="645"/>
      <c r="F626" s="645"/>
      <c r="G626" s="645"/>
    </row>
    <row r="627" spans="1:7" x14ac:dyDescent="0.2">
      <c r="A627" s="645"/>
      <c r="B627" s="645"/>
      <c r="C627" s="645"/>
      <c r="D627" s="645"/>
      <c r="E627" s="645"/>
      <c r="F627" s="645"/>
      <c r="G627" s="645"/>
    </row>
    <row r="628" spans="1:7" x14ac:dyDescent="0.2">
      <c r="A628" s="645"/>
      <c r="B628" s="645"/>
      <c r="C628" s="645"/>
      <c r="D628" s="645"/>
      <c r="E628" s="645"/>
      <c r="F628" s="645"/>
      <c r="G628" s="645"/>
    </row>
    <row r="629" spans="1:7" x14ac:dyDescent="0.2">
      <c r="A629" s="645"/>
      <c r="B629" s="645"/>
      <c r="C629" s="645"/>
      <c r="D629" s="645"/>
      <c r="E629" s="645"/>
      <c r="F629" s="645"/>
      <c r="G629" s="645"/>
    </row>
    <row r="630" spans="1:7" x14ac:dyDescent="0.2">
      <c r="A630" s="645"/>
      <c r="B630" s="645"/>
      <c r="C630" s="645"/>
      <c r="D630" s="645"/>
      <c r="E630" s="645"/>
      <c r="F630" s="645"/>
      <c r="G630" s="645"/>
    </row>
    <row r="631" spans="1:7" x14ac:dyDescent="0.2">
      <c r="A631" s="645"/>
      <c r="B631" s="645"/>
      <c r="C631" s="645"/>
      <c r="D631" s="645"/>
      <c r="E631" s="645"/>
      <c r="F631" s="645"/>
      <c r="G631" s="645"/>
    </row>
    <row r="632" spans="1:7" x14ac:dyDescent="0.2">
      <c r="A632" s="645"/>
      <c r="B632" s="645"/>
      <c r="C632" s="645"/>
      <c r="D632" s="645"/>
      <c r="E632" s="645"/>
      <c r="F632" s="645"/>
      <c r="G632" s="645"/>
    </row>
    <row r="633" spans="1:7" x14ac:dyDescent="0.2">
      <c r="A633" s="645"/>
      <c r="B633" s="645"/>
      <c r="C633" s="645"/>
      <c r="D633" s="645"/>
      <c r="E633" s="645"/>
      <c r="F633" s="645"/>
      <c r="G633" s="645"/>
    </row>
    <row r="634" spans="1:7" x14ac:dyDescent="0.2">
      <c r="A634" s="645"/>
      <c r="B634" s="645"/>
      <c r="C634" s="645"/>
      <c r="D634" s="645"/>
      <c r="E634" s="645"/>
      <c r="F634" s="645"/>
      <c r="G634" s="645"/>
    </row>
    <row r="635" spans="1:7" x14ac:dyDescent="0.2">
      <c r="A635" s="645"/>
      <c r="B635" s="645"/>
      <c r="C635" s="645"/>
      <c r="D635" s="645"/>
      <c r="E635" s="645"/>
      <c r="F635" s="645"/>
      <c r="G635" s="645"/>
    </row>
    <row r="636" spans="1:7" x14ac:dyDescent="0.2">
      <c r="A636" s="645"/>
      <c r="B636" s="645"/>
      <c r="C636" s="645"/>
      <c r="D636" s="645"/>
      <c r="E636" s="645"/>
      <c r="F636" s="645"/>
      <c r="G636" s="645"/>
    </row>
    <row r="637" spans="1:7" x14ac:dyDescent="0.2">
      <c r="A637" s="645"/>
      <c r="B637" s="645"/>
      <c r="C637" s="645"/>
      <c r="D637" s="645"/>
      <c r="E637" s="645"/>
      <c r="F637" s="645"/>
      <c r="G637" s="645"/>
    </row>
    <row r="638" spans="1:7" x14ac:dyDescent="0.2">
      <c r="A638" s="645"/>
      <c r="B638" s="645"/>
      <c r="C638" s="645"/>
      <c r="D638" s="645"/>
      <c r="E638" s="645"/>
      <c r="F638" s="645"/>
      <c r="G638" s="645"/>
    </row>
    <row r="639" spans="1:7" x14ac:dyDescent="0.2">
      <c r="A639" s="645"/>
      <c r="B639" s="645"/>
      <c r="C639" s="645"/>
      <c r="D639" s="645"/>
      <c r="E639" s="645"/>
      <c r="F639" s="645"/>
      <c r="G639" s="645"/>
    </row>
    <row r="640" spans="1:7" x14ac:dyDescent="0.2">
      <c r="A640" s="645"/>
      <c r="B640" s="645"/>
      <c r="C640" s="645"/>
      <c r="D640" s="645"/>
      <c r="E640" s="645"/>
      <c r="F640" s="645"/>
      <c r="G640" s="645"/>
    </row>
    <row r="641" spans="1:7" x14ac:dyDescent="0.2">
      <c r="A641" s="645"/>
      <c r="B641" s="645"/>
      <c r="C641" s="645"/>
      <c r="D641" s="645"/>
      <c r="E641" s="645"/>
      <c r="F641" s="645"/>
      <c r="G641" s="645"/>
    </row>
    <row r="642" spans="1:7" x14ac:dyDescent="0.2">
      <c r="A642" s="645"/>
      <c r="B642" s="645"/>
      <c r="C642" s="645"/>
      <c r="D642" s="645"/>
      <c r="E642" s="645"/>
      <c r="F642" s="645"/>
      <c r="G642" s="645"/>
    </row>
    <row r="643" spans="1:7" x14ac:dyDescent="0.2">
      <c r="A643" s="645"/>
      <c r="B643" s="645"/>
      <c r="C643" s="645"/>
      <c r="D643" s="645"/>
      <c r="E643" s="645"/>
      <c r="F643" s="645"/>
      <c r="G643" s="645"/>
    </row>
    <row r="644" spans="1:7" x14ac:dyDescent="0.2">
      <c r="A644" s="645"/>
      <c r="B644" s="645"/>
      <c r="C644" s="645"/>
      <c r="D644" s="645"/>
      <c r="E644" s="645"/>
      <c r="F644" s="645"/>
      <c r="G644" s="645"/>
    </row>
    <row r="645" spans="1:7" x14ac:dyDescent="0.2">
      <c r="A645" s="645"/>
      <c r="B645" s="645"/>
      <c r="C645" s="645"/>
      <c r="D645" s="645"/>
      <c r="E645" s="645"/>
      <c r="F645" s="645"/>
      <c r="G645" s="645"/>
    </row>
    <row r="646" spans="1:7" x14ac:dyDescent="0.2">
      <c r="A646" s="645"/>
      <c r="B646" s="645"/>
      <c r="C646" s="645"/>
      <c r="D646" s="645"/>
      <c r="E646" s="645"/>
      <c r="F646" s="645"/>
      <c r="G646" s="645"/>
    </row>
    <row r="647" spans="1:7" x14ac:dyDescent="0.2">
      <c r="A647" s="645"/>
      <c r="B647" s="645"/>
      <c r="C647" s="645"/>
      <c r="D647" s="645"/>
      <c r="E647" s="645"/>
      <c r="F647" s="645"/>
      <c r="G647" s="645"/>
    </row>
    <row r="648" spans="1:7" x14ac:dyDescent="0.2">
      <c r="A648" s="645"/>
      <c r="B648" s="645"/>
      <c r="C648" s="645"/>
      <c r="D648" s="645"/>
      <c r="E648" s="645"/>
      <c r="F648" s="645"/>
      <c r="G648" s="645"/>
    </row>
    <row r="649" spans="1:7" x14ac:dyDescent="0.2">
      <c r="A649" s="645"/>
      <c r="B649" s="645"/>
      <c r="C649" s="645"/>
      <c r="D649" s="645"/>
      <c r="E649" s="645"/>
      <c r="F649" s="645"/>
      <c r="G649" s="645"/>
    </row>
    <row r="650" spans="1:7" x14ac:dyDescent="0.2">
      <c r="A650" s="645"/>
      <c r="B650" s="645"/>
      <c r="C650" s="645"/>
      <c r="D650" s="645"/>
      <c r="E650" s="645"/>
      <c r="F650" s="645"/>
      <c r="G650" s="645"/>
    </row>
    <row r="651" spans="1:7" x14ac:dyDescent="0.2">
      <c r="A651" s="645"/>
      <c r="B651" s="645"/>
      <c r="C651" s="645"/>
      <c r="D651" s="645"/>
      <c r="E651" s="645"/>
      <c r="F651" s="645"/>
      <c r="G651" s="645"/>
    </row>
    <row r="652" spans="1:7" x14ac:dyDescent="0.2">
      <c r="A652" s="645"/>
      <c r="B652" s="645"/>
      <c r="C652" s="645"/>
      <c r="D652" s="645"/>
      <c r="E652" s="645"/>
      <c r="F652" s="645"/>
      <c r="G652" s="645"/>
    </row>
    <row r="653" spans="1:7" x14ac:dyDescent="0.2">
      <c r="A653" s="645"/>
      <c r="B653" s="645"/>
      <c r="C653" s="645"/>
      <c r="D653" s="645"/>
      <c r="E653" s="645"/>
      <c r="F653" s="645"/>
      <c r="G653" s="645"/>
    </row>
    <row r="654" spans="1:7" x14ac:dyDescent="0.2">
      <c r="A654" s="645"/>
      <c r="B654" s="645"/>
      <c r="C654" s="645"/>
      <c r="D654" s="645"/>
      <c r="E654" s="645"/>
      <c r="F654" s="645"/>
      <c r="G654" s="645"/>
    </row>
    <row r="655" spans="1:7" x14ac:dyDescent="0.2">
      <c r="A655" s="645"/>
      <c r="B655" s="645"/>
      <c r="C655" s="645"/>
      <c r="D655" s="645"/>
      <c r="E655" s="645"/>
      <c r="F655" s="645"/>
      <c r="G655" s="645"/>
    </row>
    <row r="656" spans="1:7" x14ac:dyDescent="0.2">
      <c r="A656" s="645"/>
      <c r="B656" s="645"/>
      <c r="C656" s="645"/>
      <c r="D656" s="645"/>
      <c r="E656" s="645"/>
      <c r="F656" s="645"/>
      <c r="G656" s="645"/>
    </row>
    <row r="657" spans="1:7" x14ac:dyDescent="0.2">
      <c r="A657" s="645"/>
      <c r="B657" s="645"/>
      <c r="C657" s="645"/>
      <c r="D657" s="645"/>
      <c r="E657" s="645"/>
      <c r="F657" s="645"/>
      <c r="G657" s="645"/>
    </row>
    <row r="658" spans="1:7" x14ac:dyDescent="0.2">
      <c r="A658" s="645"/>
      <c r="B658" s="645"/>
      <c r="C658" s="645"/>
      <c r="D658" s="645"/>
      <c r="E658" s="645"/>
      <c r="F658" s="645"/>
      <c r="G658" s="645"/>
    </row>
    <row r="659" spans="1:7" x14ac:dyDescent="0.2">
      <c r="A659" s="645"/>
      <c r="B659" s="645"/>
      <c r="C659" s="645"/>
      <c r="D659" s="645"/>
      <c r="E659" s="645"/>
      <c r="F659" s="645"/>
      <c r="G659" s="645"/>
    </row>
    <row r="660" spans="1:7" x14ac:dyDescent="0.2">
      <c r="A660" s="645"/>
      <c r="B660" s="645"/>
      <c r="C660" s="645"/>
      <c r="D660" s="645"/>
      <c r="E660" s="645"/>
      <c r="F660" s="645"/>
      <c r="G660" s="645"/>
    </row>
    <row r="661" spans="1:7" x14ac:dyDescent="0.2">
      <c r="A661" s="645"/>
      <c r="B661" s="645"/>
      <c r="C661" s="645"/>
      <c r="D661" s="645"/>
      <c r="E661" s="645"/>
      <c r="F661" s="645"/>
      <c r="G661" s="645"/>
    </row>
    <row r="662" spans="1:7" x14ac:dyDescent="0.2">
      <c r="A662" s="645"/>
      <c r="B662" s="645"/>
      <c r="C662" s="645"/>
      <c r="D662" s="645"/>
      <c r="E662" s="645"/>
      <c r="F662" s="645"/>
      <c r="G662" s="645"/>
    </row>
    <row r="663" spans="1:7" x14ac:dyDescent="0.2">
      <c r="A663" s="645"/>
      <c r="B663" s="645"/>
      <c r="C663" s="645"/>
      <c r="D663" s="645"/>
      <c r="E663" s="645"/>
      <c r="F663" s="645"/>
      <c r="G663" s="645"/>
    </row>
    <row r="664" spans="1:7" x14ac:dyDescent="0.2">
      <c r="A664" s="645"/>
      <c r="B664" s="645"/>
      <c r="C664" s="645"/>
      <c r="D664" s="645"/>
      <c r="E664" s="645"/>
      <c r="F664" s="645"/>
      <c r="G664" s="645"/>
    </row>
    <row r="665" spans="1:7" x14ac:dyDescent="0.2">
      <c r="A665" s="645"/>
      <c r="B665" s="645"/>
      <c r="C665" s="645"/>
      <c r="D665" s="645"/>
      <c r="E665" s="645"/>
      <c r="F665" s="645"/>
      <c r="G665" s="645"/>
    </row>
    <row r="666" spans="1:7" x14ac:dyDescent="0.2">
      <c r="A666" s="645"/>
      <c r="B666" s="645"/>
      <c r="C666" s="645"/>
      <c r="D666" s="645"/>
      <c r="E666" s="645"/>
      <c r="F666" s="645"/>
      <c r="G666" s="645"/>
    </row>
    <row r="667" spans="1:7" x14ac:dyDescent="0.2">
      <c r="A667" s="645"/>
      <c r="B667" s="645"/>
      <c r="C667" s="645"/>
      <c r="D667" s="645"/>
      <c r="E667" s="645"/>
      <c r="F667" s="645"/>
      <c r="G667" s="645"/>
    </row>
    <row r="668" spans="1:7" x14ac:dyDescent="0.2">
      <c r="A668" s="645"/>
      <c r="B668" s="645"/>
      <c r="C668" s="645"/>
      <c r="D668" s="645"/>
      <c r="E668" s="645"/>
      <c r="F668" s="645"/>
      <c r="G668" s="645"/>
    </row>
    <row r="669" spans="1:7" x14ac:dyDescent="0.2">
      <c r="A669" s="645"/>
      <c r="B669" s="645"/>
      <c r="C669" s="645"/>
      <c r="D669" s="645"/>
      <c r="E669" s="645"/>
      <c r="F669" s="645"/>
      <c r="G669" s="645"/>
    </row>
    <row r="670" spans="1:7" x14ac:dyDescent="0.2">
      <c r="A670" s="645"/>
      <c r="B670" s="645"/>
      <c r="C670" s="645"/>
      <c r="D670" s="645"/>
      <c r="E670" s="645"/>
      <c r="F670" s="645"/>
      <c r="G670" s="645"/>
    </row>
    <row r="671" spans="1:7" x14ac:dyDescent="0.2">
      <c r="A671" s="645"/>
      <c r="B671" s="645"/>
      <c r="C671" s="645"/>
      <c r="D671" s="645"/>
      <c r="E671" s="645"/>
      <c r="F671" s="645"/>
      <c r="G671" s="645"/>
    </row>
    <row r="672" spans="1:7" x14ac:dyDescent="0.2">
      <c r="A672" s="645"/>
      <c r="B672" s="645"/>
      <c r="C672" s="645"/>
      <c r="D672" s="645"/>
      <c r="E672" s="645"/>
      <c r="F672" s="645"/>
      <c r="G672" s="645"/>
    </row>
    <row r="673" spans="1:7" x14ac:dyDescent="0.2">
      <c r="A673" s="645"/>
      <c r="B673" s="645"/>
      <c r="C673" s="645"/>
      <c r="D673" s="645"/>
      <c r="E673" s="645"/>
      <c r="F673" s="645"/>
      <c r="G673" s="645"/>
    </row>
    <row r="674" spans="1:7" x14ac:dyDescent="0.2">
      <c r="A674" s="645"/>
      <c r="B674" s="645"/>
      <c r="C674" s="645"/>
      <c r="D674" s="645"/>
      <c r="E674" s="645"/>
      <c r="F674" s="645"/>
      <c r="G674" s="645"/>
    </row>
    <row r="675" spans="1:7" x14ac:dyDescent="0.2">
      <c r="A675" s="645"/>
      <c r="B675" s="645"/>
      <c r="C675" s="645"/>
      <c r="D675" s="645"/>
      <c r="E675" s="645"/>
      <c r="F675" s="645"/>
      <c r="G675" s="645"/>
    </row>
    <row r="676" spans="1:7" x14ac:dyDescent="0.2">
      <c r="A676" s="645"/>
      <c r="B676" s="645"/>
      <c r="C676" s="645"/>
      <c r="D676" s="645"/>
      <c r="E676" s="645"/>
      <c r="F676" s="645"/>
      <c r="G676" s="645"/>
    </row>
    <row r="677" spans="1:7" x14ac:dyDescent="0.2">
      <c r="A677" s="645"/>
      <c r="B677" s="645"/>
      <c r="C677" s="645"/>
      <c r="D677" s="645"/>
      <c r="E677" s="645"/>
      <c r="F677" s="645"/>
      <c r="G677" s="645"/>
    </row>
    <row r="678" spans="1:7" x14ac:dyDescent="0.2">
      <c r="A678" s="645"/>
      <c r="B678" s="645"/>
      <c r="C678" s="645"/>
      <c r="D678" s="645"/>
      <c r="E678" s="645"/>
      <c r="F678" s="645"/>
      <c r="G678" s="645"/>
    </row>
    <row r="679" spans="1:7" x14ac:dyDescent="0.2">
      <c r="A679" s="645"/>
      <c r="B679" s="645"/>
      <c r="C679" s="645"/>
      <c r="D679" s="645"/>
      <c r="E679" s="645"/>
      <c r="F679" s="645"/>
      <c r="G679" s="645"/>
    </row>
    <row r="680" spans="1:7" x14ac:dyDescent="0.2">
      <c r="A680" s="645"/>
      <c r="B680" s="645"/>
      <c r="C680" s="645"/>
      <c r="D680" s="645"/>
      <c r="E680" s="645"/>
      <c r="F680" s="645"/>
      <c r="G680" s="645"/>
    </row>
    <row r="681" spans="1:7" x14ac:dyDescent="0.2">
      <c r="A681" s="645"/>
      <c r="B681" s="645"/>
      <c r="C681" s="645"/>
      <c r="D681" s="645"/>
      <c r="E681" s="645"/>
      <c r="F681" s="645"/>
      <c r="G681" s="645"/>
    </row>
    <row r="682" spans="1:7" x14ac:dyDescent="0.2">
      <c r="A682" s="645"/>
      <c r="B682" s="645"/>
      <c r="C682" s="645"/>
      <c r="D682" s="645"/>
      <c r="E682" s="645"/>
      <c r="F682" s="645"/>
      <c r="G682" s="645"/>
    </row>
    <row r="683" spans="1:7" x14ac:dyDescent="0.2">
      <c r="A683" s="645"/>
      <c r="B683" s="645"/>
      <c r="C683" s="645"/>
      <c r="D683" s="645"/>
      <c r="E683" s="645"/>
      <c r="F683" s="645"/>
      <c r="G683" s="645"/>
    </row>
    <row r="684" spans="1:7" x14ac:dyDescent="0.2">
      <c r="A684" s="645"/>
      <c r="B684" s="645"/>
      <c r="C684" s="645"/>
      <c r="D684" s="645"/>
      <c r="E684" s="645"/>
      <c r="F684" s="645"/>
      <c r="G684" s="645"/>
    </row>
    <row r="685" spans="1:7" x14ac:dyDescent="0.2">
      <c r="A685" s="645"/>
      <c r="B685" s="645"/>
      <c r="C685" s="645"/>
      <c r="D685" s="645"/>
      <c r="E685" s="645"/>
      <c r="F685" s="645"/>
      <c r="G685" s="645"/>
    </row>
    <row r="686" spans="1:7" x14ac:dyDescent="0.2">
      <c r="A686" s="645"/>
      <c r="B686" s="645"/>
      <c r="C686" s="645"/>
      <c r="D686" s="645"/>
      <c r="E686" s="645"/>
      <c r="F686" s="645"/>
      <c r="G686" s="645"/>
    </row>
    <row r="687" spans="1:7" x14ac:dyDescent="0.2">
      <c r="A687" s="645"/>
      <c r="B687" s="645"/>
      <c r="C687" s="645"/>
      <c r="D687" s="645"/>
      <c r="E687" s="645"/>
      <c r="F687" s="645"/>
      <c r="G687" s="645"/>
    </row>
    <row r="688" spans="1:7" x14ac:dyDescent="0.2">
      <c r="A688" s="645"/>
      <c r="B688" s="645"/>
      <c r="C688" s="645"/>
      <c r="D688" s="645"/>
      <c r="E688" s="645"/>
      <c r="F688" s="645"/>
      <c r="G688" s="645"/>
    </row>
    <row r="689" spans="1:7" x14ac:dyDescent="0.2">
      <c r="A689" s="645"/>
      <c r="B689" s="645"/>
      <c r="C689" s="645"/>
      <c r="D689" s="645"/>
      <c r="E689" s="645"/>
      <c r="F689" s="645"/>
      <c r="G689" s="645"/>
    </row>
    <row r="690" spans="1:7" x14ac:dyDescent="0.2">
      <c r="A690" s="645"/>
      <c r="B690" s="645"/>
      <c r="C690" s="645"/>
      <c r="D690" s="645"/>
      <c r="E690" s="645"/>
      <c r="F690" s="645"/>
      <c r="G690" s="645"/>
    </row>
    <row r="691" spans="1:7" x14ac:dyDescent="0.2">
      <c r="A691" s="645"/>
      <c r="B691" s="645"/>
      <c r="C691" s="645"/>
      <c r="D691" s="645"/>
      <c r="E691" s="645"/>
      <c r="F691" s="645"/>
      <c r="G691" s="645"/>
    </row>
    <row r="692" spans="1:7" x14ac:dyDescent="0.2">
      <c r="A692" s="645"/>
      <c r="B692" s="645"/>
      <c r="C692" s="645"/>
      <c r="D692" s="645"/>
      <c r="E692" s="645"/>
      <c r="F692" s="645"/>
      <c r="G692" s="645"/>
    </row>
    <row r="693" spans="1:7" x14ac:dyDescent="0.2">
      <c r="A693" s="645"/>
      <c r="B693" s="645"/>
      <c r="C693" s="645"/>
      <c r="D693" s="645"/>
      <c r="E693" s="645"/>
      <c r="F693" s="645"/>
      <c r="G693" s="645"/>
    </row>
    <row r="694" spans="1:7" x14ac:dyDescent="0.2">
      <c r="A694" s="645"/>
      <c r="B694" s="645"/>
      <c r="C694" s="645"/>
      <c r="D694" s="645"/>
      <c r="E694" s="645"/>
      <c r="F694" s="645"/>
      <c r="G694" s="645"/>
    </row>
    <row r="695" spans="1:7" x14ac:dyDescent="0.2">
      <c r="A695" s="645"/>
      <c r="B695" s="645"/>
      <c r="C695" s="645"/>
      <c r="D695" s="645"/>
      <c r="E695" s="645"/>
      <c r="F695" s="645"/>
      <c r="G695" s="645"/>
    </row>
    <row r="696" spans="1:7" x14ac:dyDescent="0.2">
      <c r="A696" s="645"/>
      <c r="B696" s="645"/>
      <c r="C696" s="645"/>
      <c r="D696" s="645"/>
      <c r="E696" s="645"/>
      <c r="F696" s="645"/>
      <c r="G696" s="645"/>
    </row>
    <row r="697" spans="1:7" x14ac:dyDescent="0.2">
      <c r="A697" s="645"/>
      <c r="B697" s="645"/>
      <c r="C697" s="645"/>
      <c r="D697" s="645"/>
      <c r="E697" s="645"/>
      <c r="F697" s="645"/>
      <c r="G697" s="645"/>
    </row>
    <row r="698" spans="1:7" x14ac:dyDescent="0.2">
      <c r="A698" s="645"/>
      <c r="B698" s="645"/>
      <c r="C698" s="645"/>
      <c r="D698" s="645"/>
      <c r="E698" s="645"/>
      <c r="F698" s="645"/>
      <c r="G698" s="645"/>
    </row>
    <row r="699" spans="1:7" x14ac:dyDescent="0.2">
      <c r="A699" s="645"/>
      <c r="B699" s="645"/>
      <c r="C699" s="645"/>
      <c r="D699" s="645"/>
      <c r="E699" s="645"/>
      <c r="F699" s="645"/>
      <c r="G699" s="645"/>
    </row>
    <row r="700" spans="1:7" x14ac:dyDescent="0.2">
      <c r="A700" s="645"/>
      <c r="B700" s="645"/>
      <c r="C700" s="645"/>
      <c r="D700" s="645"/>
      <c r="E700" s="645"/>
      <c r="F700" s="645"/>
      <c r="G700" s="645"/>
    </row>
    <row r="701" spans="1:7" x14ac:dyDescent="0.2">
      <c r="A701" s="645"/>
      <c r="B701" s="645"/>
      <c r="C701" s="645"/>
      <c r="D701" s="645"/>
      <c r="E701" s="645"/>
      <c r="F701" s="645"/>
      <c r="G701" s="645"/>
    </row>
    <row r="702" spans="1:7" x14ac:dyDescent="0.2">
      <c r="A702" s="645"/>
      <c r="B702" s="645"/>
      <c r="C702" s="645"/>
      <c r="D702" s="645"/>
      <c r="E702" s="645"/>
      <c r="F702" s="645"/>
      <c r="G702" s="645"/>
    </row>
    <row r="703" spans="1:7" x14ac:dyDescent="0.2">
      <c r="A703" s="645"/>
      <c r="B703" s="645"/>
      <c r="C703" s="645"/>
      <c r="D703" s="645"/>
      <c r="E703" s="645"/>
      <c r="F703" s="645"/>
      <c r="G703" s="645"/>
    </row>
    <row r="704" spans="1:7" x14ac:dyDescent="0.2">
      <c r="A704" s="645"/>
      <c r="B704" s="645"/>
      <c r="C704" s="645"/>
      <c r="D704" s="645"/>
      <c r="E704" s="645"/>
      <c r="F704" s="645"/>
      <c r="G704" s="645"/>
    </row>
    <row r="705" spans="1:7" x14ac:dyDescent="0.2">
      <c r="A705" s="645"/>
      <c r="B705" s="645"/>
      <c r="C705" s="645"/>
      <c r="D705" s="645"/>
      <c r="E705" s="645"/>
      <c r="F705" s="645"/>
      <c r="G705" s="645"/>
    </row>
    <row r="706" spans="1:7" x14ac:dyDescent="0.2">
      <c r="A706" s="645"/>
      <c r="B706" s="645"/>
      <c r="C706" s="645"/>
      <c r="D706" s="645"/>
      <c r="E706" s="645"/>
      <c r="F706" s="645"/>
      <c r="G706" s="645"/>
    </row>
    <row r="707" spans="1:7" x14ac:dyDescent="0.2">
      <c r="A707" s="645"/>
      <c r="B707" s="645"/>
      <c r="C707" s="645"/>
      <c r="D707" s="645"/>
      <c r="E707" s="645"/>
      <c r="F707" s="645"/>
      <c r="G707" s="645"/>
    </row>
    <row r="708" spans="1:7" x14ac:dyDescent="0.2">
      <c r="A708" s="645"/>
      <c r="B708" s="645"/>
      <c r="C708" s="645"/>
      <c r="D708" s="645"/>
      <c r="E708" s="645"/>
      <c r="F708" s="645"/>
      <c r="G708" s="645"/>
    </row>
    <row r="709" spans="1:7" x14ac:dyDescent="0.2">
      <c r="A709" s="645"/>
      <c r="B709" s="645"/>
      <c r="C709" s="645"/>
      <c r="D709" s="645"/>
      <c r="E709" s="645"/>
      <c r="F709" s="645"/>
      <c r="G709" s="645"/>
    </row>
    <row r="710" spans="1:7" x14ac:dyDescent="0.2">
      <c r="A710" s="645"/>
      <c r="B710" s="645"/>
      <c r="C710" s="645"/>
      <c r="D710" s="645"/>
      <c r="E710" s="645"/>
      <c r="F710" s="645"/>
      <c r="G710" s="645"/>
    </row>
    <row r="711" spans="1:7" x14ac:dyDescent="0.2">
      <c r="A711" s="645"/>
      <c r="B711" s="645"/>
      <c r="C711" s="645"/>
      <c r="D711" s="645"/>
      <c r="E711" s="645"/>
      <c r="F711" s="645"/>
      <c r="G711" s="645"/>
    </row>
    <row r="712" spans="1:7" x14ac:dyDescent="0.2">
      <c r="A712" s="645"/>
      <c r="B712" s="645"/>
      <c r="C712" s="645"/>
      <c r="D712" s="645"/>
      <c r="E712" s="645"/>
      <c r="F712" s="645"/>
      <c r="G712" s="645"/>
    </row>
    <row r="713" spans="1:7" x14ac:dyDescent="0.2">
      <c r="A713" s="645"/>
      <c r="B713" s="645"/>
      <c r="C713" s="645"/>
      <c r="D713" s="645"/>
      <c r="E713" s="645"/>
      <c r="F713" s="645"/>
      <c r="G713" s="645"/>
    </row>
    <row r="714" spans="1:7" x14ac:dyDescent="0.2">
      <c r="A714" s="645"/>
      <c r="B714" s="645"/>
      <c r="C714" s="645"/>
      <c r="D714" s="645"/>
      <c r="E714" s="645"/>
      <c r="F714" s="645"/>
      <c r="G714" s="645"/>
    </row>
    <row r="715" spans="1:7" x14ac:dyDescent="0.2">
      <c r="A715" s="645"/>
      <c r="B715" s="645"/>
      <c r="C715" s="645"/>
      <c r="D715" s="645"/>
      <c r="E715" s="645"/>
      <c r="F715" s="645"/>
      <c r="G715" s="645"/>
    </row>
    <row r="716" spans="1:7" x14ac:dyDescent="0.2">
      <c r="A716" s="645"/>
      <c r="B716" s="645"/>
      <c r="C716" s="645"/>
      <c r="D716" s="645"/>
      <c r="E716" s="645"/>
      <c r="F716" s="645"/>
      <c r="G716" s="645"/>
    </row>
    <row r="717" spans="1:7" x14ac:dyDescent="0.2">
      <c r="A717" s="645"/>
      <c r="B717" s="645"/>
      <c r="C717" s="645"/>
      <c r="D717" s="645"/>
      <c r="E717" s="645"/>
      <c r="F717" s="645"/>
      <c r="G717" s="645"/>
    </row>
    <row r="718" spans="1:7" x14ac:dyDescent="0.2">
      <c r="A718" s="645"/>
      <c r="B718" s="645"/>
      <c r="C718" s="645"/>
      <c r="D718" s="645"/>
      <c r="E718" s="645"/>
      <c r="F718" s="645"/>
      <c r="G718" s="645"/>
    </row>
    <row r="719" spans="1:7" x14ac:dyDescent="0.2">
      <c r="A719" s="645"/>
      <c r="B719" s="645"/>
      <c r="C719" s="645"/>
      <c r="D719" s="645"/>
      <c r="E719" s="645"/>
      <c r="F719" s="645"/>
      <c r="G719" s="645"/>
    </row>
    <row r="720" spans="1:7" x14ac:dyDescent="0.2">
      <c r="A720" s="645"/>
      <c r="B720" s="645"/>
      <c r="C720" s="645"/>
      <c r="D720" s="645"/>
      <c r="E720" s="645"/>
      <c r="F720" s="645"/>
      <c r="G720" s="645"/>
    </row>
    <row r="721" spans="1:7" x14ac:dyDescent="0.2">
      <c r="A721" s="645"/>
      <c r="B721" s="645"/>
      <c r="C721" s="645"/>
      <c r="D721" s="645"/>
      <c r="E721" s="645"/>
      <c r="F721" s="645"/>
      <c r="G721" s="645"/>
    </row>
    <row r="722" spans="1:7" x14ac:dyDescent="0.2">
      <c r="A722" s="645"/>
      <c r="B722" s="645"/>
      <c r="C722" s="645"/>
      <c r="D722" s="645"/>
      <c r="E722" s="645"/>
      <c r="F722" s="645"/>
      <c r="G722" s="645"/>
    </row>
    <row r="723" spans="1:7" x14ac:dyDescent="0.2">
      <c r="A723" s="645"/>
      <c r="B723" s="645"/>
      <c r="C723" s="645"/>
      <c r="D723" s="645"/>
      <c r="E723" s="645"/>
      <c r="F723" s="645"/>
      <c r="G723" s="645"/>
    </row>
    <row r="724" spans="1:7" x14ac:dyDescent="0.2">
      <c r="A724" s="645"/>
      <c r="B724" s="645"/>
      <c r="C724" s="645"/>
      <c r="D724" s="645"/>
      <c r="E724" s="645"/>
      <c r="F724" s="645"/>
      <c r="G724" s="645"/>
    </row>
    <row r="725" spans="1:7" x14ac:dyDescent="0.2">
      <c r="A725" s="645"/>
      <c r="B725" s="645"/>
      <c r="C725" s="645"/>
      <c r="D725" s="645"/>
      <c r="E725" s="645"/>
      <c r="F725" s="645"/>
      <c r="G725" s="645"/>
    </row>
    <row r="726" spans="1:7" x14ac:dyDescent="0.2">
      <c r="A726" s="645"/>
      <c r="B726" s="645"/>
      <c r="C726" s="645"/>
      <c r="D726" s="645"/>
      <c r="E726" s="645"/>
      <c r="F726" s="645"/>
      <c r="G726" s="645"/>
    </row>
    <row r="727" spans="1:7" x14ac:dyDescent="0.2">
      <c r="A727" s="645"/>
      <c r="B727" s="645"/>
      <c r="C727" s="645"/>
      <c r="D727" s="645"/>
      <c r="E727" s="645"/>
      <c r="F727" s="645"/>
      <c r="G727" s="645"/>
    </row>
    <row r="728" spans="1:7" x14ac:dyDescent="0.2">
      <c r="A728" s="645"/>
      <c r="B728" s="645"/>
      <c r="C728" s="645"/>
      <c r="D728" s="645"/>
      <c r="E728" s="645"/>
      <c r="F728" s="645"/>
      <c r="G728" s="645"/>
    </row>
    <row r="729" spans="1:7" x14ac:dyDescent="0.2">
      <c r="A729" s="645"/>
      <c r="B729" s="645"/>
      <c r="C729" s="645"/>
      <c r="D729" s="645"/>
      <c r="E729" s="645"/>
      <c r="F729" s="645"/>
      <c r="G729" s="645"/>
    </row>
    <row r="730" spans="1:7" x14ac:dyDescent="0.2">
      <c r="A730" s="645"/>
      <c r="B730" s="645"/>
      <c r="C730" s="645"/>
      <c r="D730" s="645"/>
      <c r="E730" s="645"/>
      <c r="F730" s="645"/>
      <c r="G730" s="645"/>
    </row>
    <row r="731" spans="1:7" x14ac:dyDescent="0.2">
      <c r="A731" s="645"/>
      <c r="B731" s="645"/>
      <c r="C731" s="645"/>
      <c r="D731" s="645"/>
      <c r="E731" s="645"/>
      <c r="F731" s="645"/>
      <c r="G731" s="645"/>
    </row>
    <row r="732" spans="1:7" x14ac:dyDescent="0.2">
      <c r="A732" s="645"/>
      <c r="B732" s="645"/>
      <c r="C732" s="645"/>
      <c r="D732" s="645"/>
      <c r="E732" s="645"/>
      <c r="F732" s="645"/>
      <c r="G732" s="645"/>
    </row>
    <row r="733" spans="1:7" x14ac:dyDescent="0.2">
      <c r="A733" s="645"/>
      <c r="B733" s="645"/>
      <c r="C733" s="645"/>
      <c r="D733" s="645"/>
      <c r="E733" s="645"/>
      <c r="F733" s="645"/>
      <c r="G733" s="645"/>
    </row>
    <row r="734" spans="1:7" x14ac:dyDescent="0.2">
      <c r="A734" s="645"/>
      <c r="B734" s="645"/>
      <c r="C734" s="645"/>
      <c r="D734" s="645"/>
      <c r="E734" s="645"/>
      <c r="F734" s="645"/>
      <c r="G734" s="645"/>
    </row>
    <row r="735" spans="1:7" x14ac:dyDescent="0.2">
      <c r="A735" s="645"/>
      <c r="B735" s="645"/>
      <c r="C735" s="645"/>
      <c r="D735" s="645"/>
      <c r="E735" s="645"/>
      <c r="F735" s="645"/>
      <c r="G735" s="645"/>
    </row>
    <row r="736" spans="1:7" x14ac:dyDescent="0.2">
      <c r="A736" s="645"/>
      <c r="B736" s="645"/>
      <c r="C736" s="645"/>
      <c r="D736" s="645"/>
      <c r="E736" s="645"/>
      <c r="F736" s="645"/>
      <c r="G736" s="645"/>
    </row>
    <row r="737" spans="1:7" x14ac:dyDescent="0.2">
      <c r="A737" s="645"/>
      <c r="B737" s="645"/>
      <c r="C737" s="645"/>
      <c r="D737" s="645"/>
      <c r="E737" s="645"/>
      <c r="F737" s="645"/>
      <c r="G737" s="645"/>
    </row>
    <row r="738" spans="1:7" x14ac:dyDescent="0.2">
      <c r="A738" s="645"/>
      <c r="B738" s="645"/>
      <c r="C738" s="645"/>
      <c r="D738" s="645"/>
      <c r="E738" s="645"/>
      <c r="F738" s="645"/>
      <c r="G738" s="645"/>
    </row>
    <row r="739" spans="1:7" x14ac:dyDescent="0.2">
      <c r="A739" s="645"/>
      <c r="B739" s="645"/>
      <c r="C739" s="645"/>
      <c r="D739" s="645"/>
      <c r="E739" s="645"/>
      <c r="F739" s="645"/>
      <c r="G739" s="645"/>
    </row>
    <row r="740" spans="1:7" x14ac:dyDescent="0.2">
      <c r="A740" s="645"/>
      <c r="B740" s="645"/>
      <c r="C740" s="645"/>
      <c r="D740" s="645"/>
      <c r="E740" s="645"/>
      <c r="F740" s="645"/>
      <c r="G740" s="645"/>
    </row>
    <row r="741" spans="1:7" x14ac:dyDescent="0.2">
      <c r="A741" s="645"/>
      <c r="B741" s="645"/>
      <c r="C741" s="645"/>
      <c r="D741" s="645"/>
      <c r="E741" s="645"/>
      <c r="F741" s="645"/>
      <c r="G741" s="645"/>
    </row>
    <row r="742" spans="1:7" x14ac:dyDescent="0.2">
      <c r="A742" s="645"/>
      <c r="B742" s="645"/>
      <c r="C742" s="645"/>
      <c r="D742" s="645"/>
      <c r="E742" s="645"/>
      <c r="F742" s="645"/>
      <c r="G742" s="645"/>
    </row>
    <row r="743" spans="1:7" x14ac:dyDescent="0.2">
      <c r="A743" s="645"/>
      <c r="B743" s="645"/>
      <c r="C743" s="645"/>
      <c r="D743" s="645"/>
      <c r="E743" s="645"/>
      <c r="F743" s="645"/>
      <c r="G743" s="645"/>
    </row>
    <row r="744" spans="1:7" x14ac:dyDescent="0.2">
      <c r="A744" s="645"/>
      <c r="B744" s="645"/>
      <c r="C744" s="645"/>
      <c r="D744" s="645"/>
      <c r="E744" s="645"/>
      <c r="F744" s="645"/>
      <c r="G744" s="645"/>
    </row>
    <row r="745" spans="1:7" x14ac:dyDescent="0.2">
      <c r="A745" s="645"/>
      <c r="B745" s="645"/>
      <c r="C745" s="645"/>
      <c r="D745" s="645"/>
      <c r="E745" s="645"/>
      <c r="F745" s="645"/>
      <c r="G745" s="645"/>
    </row>
    <row r="746" spans="1:7" x14ac:dyDescent="0.2">
      <c r="A746" s="645"/>
      <c r="B746" s="645"/>
      <c r="C746" s="645"/>
      <c r="D746" s="645"/>
      <c r="E746" s="645"/>
      <c r="F746" s="645"/>
      <c r="G746" s="645"/>
    </row>
    <row r="747" spans="1:7" x14ac:dyDescent="0.2">
      <c r="A747" s="645"/>
      <c r="B747" s="645"/>
      <c r="C747" s="645"/>
      <c r="D747" s="645"/>
      <c r="E747" s="645"/>
      <c r="F747" s="645"/>
      <c r="G747" s="645"/>
    </row>
    <row r="748" spans="1:7" x14ac:dyDescent="0.2">
      <c r="A748" s="645"/>
      <c r="B748" s="645"/>
      <c r="C748" s="645"/>
      <c r="D748" s="645"/>
      <c r="E748" s="645"/>
      <c r="F748" s="645"/>
      <c r="G748" s="645"/>
    </row>
    <row r="749" spans="1:7" x14ac:dyDescent="0.2">
      <c r="A749" s="645"/>
      <c r="B749" s="645"/>
      <c r="C749" s="645"/>
      <c r="D749" s="645"/>
      <c r="E749" s="645"/>
      <c r="F749" s="645"/>
      <c r="G749" s="645"/>
    </row>
    <row r="750" spans="1:7" x14ac:dyDescent="0.2">
      <c r="A750" s="645"/>
      <c r="B750" s="645"/>
      <c r="C750" s="645"/>
      <c r="D750" s="645"/>
      <c r="E750" s="645"/>
      <c r="F750" s="645"/>
      <c r="G750" s="645"/>
    </row>
    <row r="751" spans="1:7" x14ac:dyDescent="0.2">
      <c r="A751" s="645"/>
      <c r="B751" s="645"/>
      <c r="C751" s="645"/>
      <c r="D751" s="645"/>
      <c r="E751" s="645"/>
      <c r="F751" s="645"/>
      <c r="G751" s="645"/>
    </row>
    <row r="752" spans="1:7" x14ac:dyDescent="0.2">
      <c r="A752" s="645"/>
      <c r="B752" s="645"/>
      <c r="C752" s="645"/>
      <c r="D752" s="645"/>
      <c r="E752" s="645"/>
      <c r="F752" s="645"/>
      <c r="G752" s="645"/>
    </row>
    <row r="753" spans="1:7" x14ac:dyDescent="0.2">
      <c r="A753" s="645"/>
      <c r="B753" s="645"/>
      <c r="C753" s="645"/>
      <c r="D753" s="645"/>
      <c r="E753" s="645"/>
      <c r="F753" s="645"/>
      <c r="G753" s="645"/>
    </row>
    <row r="754" spans="1:7" x14ac:dyDescent="0.2">
      <c r="A754" s="645"/>
      <c r="B754" s="645"/>
      <c r="C754" s="645"/>
      <c r="D754" s="645"/>
      <c r="E754" s="645"/>
      <c r="F754" s="645"/>
      <c r="G754" s="645"/>
    </row>
    <row r="755" spans="1:7" x14ac:dyDescent="0.2">
      <c r="A755" s="645"/>
      <c r="B755" s="645"/>
      <c r="C755" s="645"/>
      <c r="D755" s="645"/>
      <c r="E755" s="645"/>
      <c r="F755" s="645"/>
      <c r="G755" s="645"/>
    </row>
    <row r="756" spans="1:7" x14ac:dyDescent="0.2">
      <c r="A756" s="645"/>
      <c r="B756" s="645"/>
      <c r="C756" s="645"/>
      <c r="D756" s="645"/>
      <c r="E756" s="645"/>
      <c r="F756" s="645"/>
      <c r="G756" s="645"/>
    </row>
    <row r="757" spans="1:7" x14ac:dyDescent="0.2">
      <c r="A757" s="645"/>
      <c r="B757" s="645"/>
      <c r="C757" s="645"/>
      <c r="D757" s="645"/>
      <c r="E757" s="645"/>
      <c r="F757" s="645"/>
      <c r="G757" s="645"/>
    </row>
    <row r="758" spans="1:7" x14ac:dyDescent="0.2">
      <c r="A758" s="645"/>
      <c r="B758" s="645"/>
      <c r="C758" s="645"/>
      <c r="D758" s="645"/>
      <c r="E758" s="645"/>
      <c r="F758" s="645"/>
      <c r="G758" s="645"/>
    </row>
    <row r="759" spans="1:7" x14ac:dyDescent="0.2">
      <c r="A759" s="645"/>
      <c r="B759" s="645"/>
      <c r="C759" s="645"/>
      <c r="D759" s="645"/>
      <c r="E759" s="645"/>
      <c r="F759" s="645"/>
      <c r="G759" s="645"/>
    </row>
    <row r="760" spans="1:7" x14ac:dyDescent="0.2">
      <c r="A760" s="645"/>
      <c r="B760" s="645"/>
      <c r="C760" s="645"/>
      <c r="D760" s="645"/>
      <c r="E760" s="645"/>
      <c r="F760" s="645"/>
      <c r="G760" s="645"/>
    </row>
    <row r="761" spans="1:7" x14ac:dyDescent="0.2">
      <c r="A761" s="645"/>
      <c r="B761" s="645"/>
      <c r="C761" s="645"/>
      <c r="D761" s="645"/>
      <c r="E761" s="645"/>
      <c r="F761" s="645"/>
      <c r="G761" s="645"/>
    </row>
    <row r="762" spans="1:7" x14ac:dyDescent="0.2">
      <c r="A762" s="645"/>
      <c r="B762" s="645"/>
      <c r="C762" s="645"/>
      <c r="D762" s="645"/>
      <c r="E762" s="645"/>
      <c r="F762" s="645"/>
      <c r="G762" s="645"/>
    </row>
    <row r="763" spans="1:7" x14ac:dyDescent="0.2">
      <c r="A763" s="645"/>
      <c r="B763" s="645"/>
      <c r="C763" s="645"/>
      <c r="D763" s="645"/>
      <c r="E763" s="645"/>
      <c r="F763" s="645"/>
      <c r="G763" s="645"/>
    </row>
    <row r="764" spans="1:7" x14ac:dyDescent="0.2">
      <c r="A764" s="645"/>
      <c r="B764" s="645"/>
      <c r="C764" s="645"/>
      <c r="D764" s="645"/>
      <c r="E764" s="645"/>
      <c r="F764" s="645"/>
      <c r="G764" s="645"/>
    </row>
    <row r="765" spans="1:7" x14ac:dyDescent="0.2">
      <c r="A765" s="645"/>
      <c r="B765" s="645"/>
      <c r="C765" s="645"/>
      <c r="D765" s="645"/>
      <c r="E765" s="645"/>
      <c r="F765" s="645"/>
      <c r="G765" s="645"/>
    </row>
    <row r="766" spans="1:7" x14ac:dyDescent="0.2">
      <c r="A766" s="645"/>
      <c r="B766" s="645"/>
      <c r="C766" s="645"/>
      <c r="D766" s="645"/>
      <c r="E766" s="645"/>
      <c r="F766" s="645"/>
      <c r="G766" s="645"/>
    </row>
    <row r="767" spans="1:7" x14ac:dyDescent="0.2">
      <c r="A767" s="645"/>
      <c r="B767" s="645"/>
      <c r="C767" s="645"/>
      <c r="D767" s="645"/>
      <c r="E767" s="645"/>
      <c r="F767" s="645"/>
      <c r="G767" s="645"/>
    </row>
    <row r="768" spans="1:7" x14ac:dyDescent="0.2">
      <c r="A768" s="645"/>
      <c r="B768" s="645"/>
      <c r="C768" s="645"/>
      <c r="D768" s="645"/>
      <c r="E768" s="645"/>
      <c r="F768" s="645"/>
      <c r="G768" s="645"/>
    </row>
    <row r="769" spans="1:7" x14ac:dyDescent="0.2">
      <c r="A769" s="645"/>
      <c r="B769" s="645"/>
      <c r="C769" s="645"/>
      <c r="D769" s="645"/>
      <c r="E769" s="645"/>
      <c r="F769" s="645"/>
      <c r="G769" s="645"/>
    </row>
    <row r="770" spans="1:7" x14ac:dyDescent="0.2">
      <c r="A770" s="645"/>
      <c r="B770" s="645"/>
      <c r="C770" s="645"/>
      <c r="D770" s="645"/>
      <c r="E770" s="645"/>
      <c r="F770" s="645"/>
      <c r="G770" s="645"/>
    </row>
    <row r="771" spans="1:7" x14ac:dyDescent="0.2">
      <c r="A771" s="645"/>
      <c r="B771" s="645"/>
      <c r="C771" s="645"/>
      <c r="D771" s="645"/>
      <c r="E771" s="645"/>
      <c r="F771" s="645"/>
      <c r="G771" s="645"/>
    </row>
    <row r="772" spans="1:7" x14ac:dyDescent="0.2">
      <c r="A772" s="645"/>
      <c r="B772" s="645"/>
      <c r="C772" s="645"/>
      <c r="D772" s="645"/>
      <c r="E772" s="645"/>
      <c r="F772" s="645"/>
      <c r="G772" s="645"/>
    </row>
    <row r="773" spans="1:7" x14ac:dyDescent="0.2">
      <c r="A773" s="645"/>
      <c r="B773" s="645"/>
      <c r="C773" s="645"/>
      <c r="D773" s="645"/>
      <c r="E773" s="645"/>
      <c r="F773" s="645"/>
      <c r="G773" s="645"/>
    </row>
    <row r="774" spans="1:7" x14ac:dyDescent="0.2">
      <c r="A774" s="645"/>
      <c r="B774" s="645"/>
      <c r="C774" s="645"/>
      <c r="D774" s="645"/>
      <c r="E774" s="645"/>
      <c r="F774" s="645"/>
      <c r="G774" s="645"/>
    </row>
    <row r="775" spans="1:7" x14ac:dyDescent="0.2">
      <c r="A775" s="645"/>
      <c r="B775" s="645"/>
      <c r="C775" s="645"/>
      <c r="D775" s="645"/>
      <c r="E775" s="645"/>
      <c r="F775" s="645"/>
      <c r="G775" s="645"/>
    </row>
    <row r="776" spans="1:7" x14ac:dyDescent="0.2">
      <c r="A776" s="645"/>
      <c r="B776" s="645"/>
      <c r="C776" s="645"/>
      <c r="D776" s="645"/>
      <c r="E776" s="645"/>
      <c r="F776" s="645"/>
      <c r="G776" s="645"/>
    </row>
    <row r="777" spans="1:7" x14ac:dyDescent="0.2">
      <c r="A777" s="645"/>
      <c r="B777" s="645"/>
      <c r="C777" s="645"/>
      <c r="D777" s="645"/>
      <c r="E777" s="645"/>
      <c r="F777" s="645"/>
      <c r="G777" s="645"/>
    </row>
    <row r="778" spans="1:7" x14ac:dyDescent="0.2">
      <c r="A778" s="645"/>
      <c r="B778" s="645"/>
      <c r="C778" s="645"/>
      <c r="D778" s="645"/>
      <c r="E778" s="645"/>
      <c r="F778" s="645"/>
      <c r="G778" s="645"/>
    </row>
    <row r="779" spans="1:7" x14ac:dyDescent="0.2">
      <c r="A779" s="645"/>
      <c r="B779" s="645"/>
      <c r="C779" s="645"/>
      <c r="D779" s="645"/>
      <c r="E779" s="645"/>
      <c r="F779" s="645"/>
      <c r="G779" s="645"/>
    </row>
    <row r="780" spans="1:7" x14ac:dyDescent="0.2">
      <c r="A780" s="645"/>
      <c r="B780" s="645"/>
      <c r="C780" s="645"/>
      <c r="D780" s="645"/>
      <c r="E780" s="645"/>
      <c r="F780" s="645"/>
      <c r="G780" s="645"/>
    </row>
    <row r="781" spans="1:7" x14ac:dyDescent="0.2">
      <c r="A781" s="645"/>
      <c r="B781" s="645"/>
      <c r="C781" s="645"/>
      <c r="D781" s="645"/>
      <c r="E781" s="645"/>
      <c r="F781" s="645"/>
      <c r="G781" s="645"/>
    </row>
    <row r="782" spans="1:7" x14ac:dyDescent="0.2">
      <c r="A782" s="645"/>
      <c r="B782" s="645"/>
      <c r="C782" s="645"/>
      <c r="D782" s="645"/>
      <c r="E782" s="645"/>
      <c r="F782" s="645"/>
      <c r="G782" s="645"/>
    </row>
    <row r="783" spans="1:7" x14ac:dyDescent="0.2">
      <c r="A783" s="645"/>
      <c r="B783" s="645"/>
      <c r="C783" s="645"/>
      <c r="D783" s="645"/>
      <c r="E783" s="645"/>
      <c r="F783" s="645"/>
      <c r="G783" s="645"/>
    </row>
    <row r="784" spans="1:7" x14ac:dyDescent="0.2">
      <c r="A784" s="645"/>
      <c r="B784" s="645"/>
      <c r="C784" s="645"/>
      <c r="D784" s="645"/>
      <c r="E784" s="645"/>
      <c r="F784" s="645"/>
      <c r="G784" s="645"/>
    </row>
    <row r="785" spans="1:7" x14ac:dyDescent="0.2">
      <c r="A785" s="645"/>
      <c r="B785" s="645"/>
      <c r="C785" s="645"/>
      <c r="D785" s="645"/>
      <c r="E785" s="645"/>
      <c r="F785" s="645"/>
      <c r="G785" s="645"/>
    </row>
    <row r="786" spans="1:7" x14ac:dyDescent="0.2">
      <c r="A786" s="645"/>
      <c r="B786" s="645"/>
      <c r="C786" s="645"/>
      <c r="D786" s="645"/>
      <c r="E786" s="645"/>
      <c r="F786" s="645"/>
      <c r="G786" s="645"/>
    </row>
    <row r="787" spans="1:7" x14ac:dyDescent="0.2">
      <c r="A787" s="645"/>
      <c r="B787" s="645"/>
      <c r="C787" s="645"/>
      <c r="D787" s="645"/>
      <c r="E787" s="645"/>
      <c r="F787" s="645"/>
      <c r="G787" s="645"/>
    </row>
    <row r="788" spans="1:7" x14ac:dyDescent="0.2">
      <c r="A788" s="645"/>
      <c r="B788" s="645"/>
      <c r="C788" s="645"/>
      <c r="D788" s="645"/>
      <c r="E788" s="645"/>
      <c r="F788" s="645"/>
      <c r="G788" s="645"/>
    </row>
    <row r="789" spans="1:7" x14ac:dyDescent="0.2">
      <c r="A789" s="645"/>
      <c r="B789" s="645"/>
      <c r="C789" s="645"/>
      <c r="D789" s="645"/>
      <c r="E789" s="645"/>
      <c r="F789" s="645"/>
      <c r="G789" s="645"/>
    </row>
    <row r="790" spans="1:7" x14ac:dyDescent="0.2">
      <c r="A790" s="645"/>
      <c r="B790" s="645"/>
      <c r="C790" s="645"/>
      <c r="D790" s="645"/>
      <c r="E790" s="645"/>
      <c r="F790" s="645"/>
      <c r="G790" s="645"/>
    </row>
    <row r="791" spans="1:7" x14ac:dyDescent="0.2">
      <c r="A791" s="645"/>
      <c r="B791" s="645"/>
      <c r="C791" s="645"/>
      <c r="D791" s="645"/>
      <c r="E791" s="645"/>
      <c r="F791" s="645"/>
      <c r="G791" s="645"/>
    </row>
    <row r="792" spans="1:7" x14ac:dyDescent="0.2">
      <c r="A792" s="645"/>
      <c r="B792" s="645"/>
      <c r="C792" s="645"/>
      <c r="D792" s="645"/>
      <c r="E792" s="645"/>
      <c r="F792" s="645"/>
      <c r="G792" s="645"/>
    </row>
    <row r="793" spans="1:7" x14ac:dyDescent="0.2">
      <c r="A793" s="645"/>
      <c r="B793" s="645"/>
      <c r="C793" s="645"/>
      <c r="D793" s="645"/>
      <c r="E793" s="645"/>
      <c r="F793" s="645"/>
      <c r="G793" s="645"/>
    </row>
    <row r="794" spans="1:7" x14ac:dyDescent="0.2">
      <c r="A794" s="645"/>
      <c r="B794" s="645"/>
      <c r="C794" s="645"/>
      <c r="D794" s="645"/>
      <c r="E794" s="645"/>
      <c r="F794" s="645"/>
      <c r="G794" s="645"/>
    </row>
    <row r="795" spans="1:7" x14ac:dyDescent="0.2">
      <c r="A795" s="645"/>
      <c r="B795" s="645"/>
      <c r="C795" s="645"/>
      <c r="D795" s="645"/>
      <c r="E795" s="645"/>
      <c r="F795" s="645"/>
      <c r="G795" s="645"/>
    </row>
    <row r="796" spans="1:7" x14ac:dyDescent="0.2">
      <c r="A796" s="645"/>
      <c r="B796" s="645"/>
      <c r="C796" s="645"/>
      <c r="D796" s="645"/>
      <c r="E796" s="645"/>
      <c r="F796" s="645"/>
      <c r="G796" s="645"/>
    </row>
    <row r="797" spans="1:7" x14ac:dyDescent="0.2">
      <c r="A797" s="645"/>
      <c r="B797" s="645"/>
      <c r="C797" s="645"/>
      <c r="D797" s="645"/>
      <c r="E797" s="645"/>
      <c r="F797" s="645"/>
      <c r="G797" s="645"/>
    </row>
    <row r="798" spans="1:7" x14ac:dyDescent="0.2">
      <c r="A798" s="645"/>
      <c r="B798" s="645"/>
      <c r="C798" s="645"/>
      <c r="D798" s="645"/>
      <c r="E798" s="645"/>
      <c r="F798" s="645"/>
      <c r="G798" s="645"/>
    </row>
    <row r="799" spans="1:7" x14ac:dyDescent="0.2">
      <c r="A799" s="645"/>
      <c r="B799" s="645"/>
      <c r="C799" s="645"/>
      <c r="D799" s="645"/>
      <c r="E799" s="645"/>
      <c r="F799" s="645"/>
      <c r="G799" s="645"/>
    </row>
    <row r="800" spans="1:7" x14ac:dyDescent="0.2">
      <c r="A800" s="645"/>
      <c r="B800" s="645"/>
      <c r="C800" s="645"/>
      <c r="D800" s="645"/>
      <c r="E800" s="645"/>
      <c r="F800" s="645"/>
      <c r="G800" s="645"/>
    </row>
    <row r="801" spans="1:7" x14ac:dyDescent="0.2">
      <c r="A801" s="645"/>
      <c r="B801" s="645"/>
      <c r="C801" s="645"/>
      <c r="D801" s="645"/>
      <c r="E801" s="645"/>
      <c r="F801" s="645"/>
      <c r="G801" s="645"/>
    </row>
    <row r="802" spans="1:7" x14ac:dyDescent="0.2">
      <c r="A802" s="645"/>
      <c r="B802" s="645"/>
      <c r="C802" s="645"/>
      <c r="D802" s="645"/>
      <c r="E802" s="645"/>
      <c r="F802" s="645"/>
      <c r="G802" s="645"/>
    </row>
    <row r="803" spans="1:7" x14ac:dyDescent="0.2">
      <c r="A803" s="645"/>
      <c r="B803" s="645"/>
      <c r="C803" s="645"/>
      <c r="D803" s="645"/>
      <c r="E803" s="645"/>
      <c r="F803" s="645"/>
      <c r="G803" s="645"/>
    </row>
    <row r="804" spans="1:7" x14ac:dyDescent="0.2">
      <c r="A804" s="645"/>
      <c r="B804" s="645"/>
      <c r="C804" s="645"/>
      <c r="D804" s="645"/>
      <c r="E804" s="645"/>
      <c r="F804" s="645"/>
      <c r="G804" s="645"/>
    </row>
    <row r="805" spans="1:7" x14ac:dyDescent="0.2">
      <c r="A805" s="645"/>
      <c r="B805" s="645"/>
      <c r="C805" s="645"/>
      <c r="D805" s="645"/>
      <c r="E805" s="645"/>
      <c r="F805" s="645"/>
      <c r="G805" s="645"/>
    </row>
    <row r="806" spans="1:7" x14ac:dyDescent="0.2">
      <c r="A806" s="645"/>
      <c r="B806" s="645"/>
      <c r="C806" s="645"/>
      <c r="D806" s="645"/>
      <c r="E806" s="645"/>
      <c r="F806" s="645"/>
      <c r="G806" s="645"/>
    </row>
    <row r="807" spans="1:7" x14ac:dyDescent="0.2">
      <c r="A807" s="645"/>
      <c r="B807" s="645"/>
      <c r="C807" s="645"/>
      <c r="D807" s="645"/>
      <c r="E807" s="645"/>
      <c r="F807" s="645"/>
      <c r="G807" s="645"/>
    </row>
    <row r="808" spans="1:7" x14ac:dyDescent="0.2">
      <c r="A808" s="645"/>
      <c r="B808" s="645"/>
      <c r="C808" s="645"/>
      <c r="D808" s="645"/>
      <c r="E808" s="645"/>
      <c r="F808" s="645"/>
      <c r="G808" s="645"/>
    </row>
    <row r="809" spans="1:7" x14ac:dyDescent="0.2">
      <c r="A809" s="645"/>
      <c r="B809" s="645"/>
      <c r="C809" s="645"/>
      <c r="D809" s="645"/>
      <c r="E809" s="645"/>
      <c r="F809" s="645"/>
      <c r="G809" s="645"/>
    </row>
    <row r="810" spans="1:7" x14ac:dyDescent="0.2">
      <c r="A810" s="645"/>
      <c r="B810" s="645"/>
      <c r="C810" s="645"/>
      <c r="D810" s="645"/>
      <c r="E810" s="645"/>
      <c r="F810" s="645"/>
      <c r="G810" s="645"/>
    </row>
    <row r="811" spans="1:7" x14ac:dyDescent="0.2">
      <c r="A811" s="645"/>
      <c r="B811" s="645"/>
      <c r="C811" s="645"/>
      <c r="D811" s="645"/>
      <c r="E811" s="645"/>
      <c r="F811" s="645"/>
      <c r="G811" s="645"/>
    </row>
    <row r="812" spans="1:7" x14ac:dyDescent="0.2">
      <c r="A812" s="645"/>
      <c r="B812" s="645"/>
      <c r="C812" s="645"/>
      <c r="D812" s="645"/>
      <c r="E812" s="645"/>
      <c r="F812" s="645"/>
      <c r="G812" s="645"/>
    </row>
    <row r="813" spans="1:7" x14ac:dyDescent="0.2">
      <c r="A813" s="645"/>
      <c r="B813" s="645"/>
      <c r="C813" s="645"/>
      <c r="D813" s="645"/>
      <c r="E813" s="645"/>
      <c r="F813" s="645"/>
      <c r="G813" s="645"/>
    </row>
    <row r="814" spans="1:7" x14ac:dyDescent="0.2">
      <c r="A814" s="645"/>
      <c r="B814" s="645"/>
      <c r="C814" s="645"/>
      <c r="D814" s="645"/>
      <c r="E814" s="645"/>
      <c r="F814" s="645"/>
      <c r="G814" s="645"/>
    </row>
    <row r="815" spans="1:7" x14ac:dyDescent="0.2">
      <c r="A815" s="645"/>
      <c r="B815" s="645"/>
      <c r="C815" s="645"/>
      <c r="D815" s="645"/>
      <c r="E815" s="645"/>
      <c r="F815" s="645"/>
      <c r="G815" s="645"/>
    </row>
    <row r="816" spans="1:7" x14ac:dyDescent="0.2">
      <c r="A816" s="645"/>
      <c r="B816" s="645"/>
      <c r="C816" s="645"/>
      <c r="D816" s="645"/>
      <c r="E816" s="645"/>
      <c r="F816" s="645"/>
      <c r="G816" s="645"/>
    </row>
    <row r="817" spans="1:7" x14ac:dyDescent="0.2">
      <c r="A817" s="645"/>
      <c r="B817" s="645"/>
      <c r="C817" s="645"/>
      <c r="D817" s="645"/>
      <c r="E817" s="645"/>
      <c r="F817" s="645"/>
      <c r="G817" s="645"/>
    </row>
    <row r="818" spans="1:7" x14ac:dyDescent="0.2">
      <c r="A818" s="645"/>
      <c r="B818" s="645"/>
      <c r="C818" s="645"/>
      <c r="D818" s="645"/>
      <c r="E818" s="645"/>
      <c r="F818" s="645"/>
      <c r="G818" s="645"/>
    </row>
    <row r="819" spans="1:7" x14ac:dyDescent="0.2">
      <c r="A819" s="645"/>
      <c r="B819" s="645"/>
      <c r="C819" s="645"/>
      <c r="D819" s="645"/>
      <c r="E819" s="645"/>
      <c r="F819" s="645"/>
      <c r="G819" s="645"/>
    </row>
    <row r="820" spans="1:7" x14ac:dyDescent="0.2">
      <c r="A820" s="645"/>
      <c r="B820" s="645"/>
      <c r="C820" s="645"/>
      <c r="D820" s="645"/>
      <c r="E820" s="645"/>
      <c r="F820" s="645"/>
      <c r="G820" s="645"/>
    </row>
    <row r="821" spans="1:7" x14ac:dyDescent="0.2">
      <c r="A821" s="645"/>
      <c r="B821" s="645"/>
      <c r="C821" s="645"/>
      <c r="D821" s="645"/>
      <c r="E821" s="645"/>
      <c r="F821" s="645"/>
      <c r="G821" s="645"/>
    </row>
    <row r="822" spans="1:7" x14ac:dyDescent="0.2">
      <c r="A822" s="645"/>
      <c r="B822" s="645"/>
      <c r="C822" s="645"/>
      <c r="D822" s="645"/>
      <c r="E822" s="645"/>
      <c r="F822" s="645"/>
      <c r="G822" s="645"/>
    </row>
    <row r="823" spans="1:7" x14ac:dyDescent="0.2">
      <c r="A823" s="645"/>
      <c r="B823" s="645"/>
      <c r="C823" s="645"/>
      <c r="D823" s="645"/>
      <c r="E823" s="645"/>
      <c r="F823" s="645"/>
      <c r="G823" s="645"/>
    </row>
    <row r="824" spans="1:7" x14ac:dyDescent="0.2">
      <c r="A824" s="645"/>
      <c r="B824" s="645"/>
      <c r="C824" s="645"/>
      <c r="D824" s="645"/>
      <c r="E824" s="645"/>
      <c r="F824" s="645"/>
      <c r="G824" s="645"/>
    </row>
    <row r="825" spans="1:7" x14ac:dyDescent="0.2">
      <c r="A825" s="645"/>
      <c r="B825" s="645"/>
      <c r="C825" s="645"/>
      <c r="D825" s="645"/>
      <c r="E825" s="645"/>
      <c r="F825" s="645"/>
      <c r="G825" s="645"/>
    </row>
    <row r="826" spans="1:7" x14ac:dyDescent="0.2">
      <c r="A826" s="645"/>
      <c r="B826" s="645"/>
      <c r="C826" s="645"/>
      <c r="D826" s="645"/>
      <c r="E826" s="645"/>
      <c r="F826" s="645"/>
      <c r="G826" s="645"/>
    </row>
    <row r="827" spans="1:7" x14ac:dyDescent="0.2">
      <c r="A827" s="645"/>
      <c r="B827" s="645"/>
      <c r="C827" s="645"/>
      <c r="D827" s="645"/>
      <c r="E827" s="645"/>
      <c r="F827" s="645"/>
      <c r="G827" s="645"/>
    </row>
    <row r="828" spans="1:7" x14ac:dyDescent="0.2">
      <c r="A828" s="645"/>
      <c r="B828" s="645"/>
      <c r="C828" s="645"/>
      <c r="D828" s="645"/>
      <c r="E828" s="645"/>
      <c r="F828" s="645"/>
      <c r="G828" s="645"/>
    </row>
    <row r="829" spans="1:7" x14ac:dyDescent="0.2">
      <c r="A829" s="645"/>
      <c r="B829" s="645"/>
      <c r="C829" s="645"/>
      <c r="D829" s="645"/>
      <c r="E829" s="645"/>
      <c r="F829" s="645"/>
      <c r="G829" s="645"/>
    </row>
    <row r="830" spans="1:7" x14ac:dyDescent="0.2">
      <c r="A830" s="645"/>
      <c r="B830" s="645"/>
      <c r="C830" s="645"/>
      <c r="D830" s="645"/>
      <c r="E830" s="645"/>
      <c r="F830" s="645"/>
      <c r="G830" s="645"/>
    </row>
    <row r="831" spans="1:7" x14ac:dyDescent="0.2">
      <c r="A831" s="645"/>
      <c r="B831" s="645"/>
      <c r="C831" s="645"/>
      <c r="D831" s="645"/>
      <c r="E831" s="645"/>
      <c r="F831" s="645"/>
      <c r="G831" s="645"/>
    </row>
    <row r="832" spans="1:7" x14ac:dyDescent="0.2">
      <c r="A832" s="645"/>
      <c r="B832" s="645"/>
      <c r="C832" s="645"/>
      <c r="D832" s="645"/>
      <c r="E832" s="645"/>
      <c r="F832" s="645"/>
      <c r="G832" s="645"/>
    </row>
    <row r="833" spans="1:7" x14ac:dyDescent="0.2">
      <c r="A833" s="645"/>
      <c r="B833" s="645"/>
      <c r="C833" s="645"/>
      <c r="D833" s="645"/>
      <c r="E833" s="645"/>
      <c r="F833" s="645"/>
      <c r="G833" s="645"/>
    </row>
    <row r="834" spans="1:7" x14ac:dyDescent="0.2">
      <c r="A834" s="645"/>
      <c r="B834" s="645"/>
      <c r="C834" s="645"/>
      <c r="D834" s="645"/>
      <c r="E834" s="645"/>
      <c r="F834" s="645"/>
      <c r="G834" s="645"/>
    </row>
    <row r="835" spans="1:7" x14ac:dyDescent="0.2">
      <c r="A835" s="645"/>
      <c r="B835" s="645"/>
      <c r="C835" s="645"/>
      <c r="D835" s="645"/>
      <c r="E835" s="645"/>
      <c r="F835" s="645"/>
      <c r="G835" s="645"/>
    </row>
    <row r="836" spans="1:7" x14ac:dyDescent="0.2">
      <c r="A836" s="645"/>
      <c r="B836" s="645"/>
      <c r="C836" s="645"/>
      <c r="D836" s="645"/>
      <c r="E836" s="645"/>
      <c r="F836" s="645"/>
      <c r="G836" s="645"/>
    </row>
    <row r="837" spans="1:7" x14ac:dyDescent="0.2">
      <c r="A837" s="645"/>
      <c r="B837" s="645"/>
      <c r="C837" s="645"/>
      <c r="D837" s="645"/>
      <c r="E837" s="645"/>
      <c r="F837" s="645"/>
      <c r="G837" s="645"/>
    </row>
    <row r="838" spans="1:7" x14ac:dyDescent="0.2">
      <c r="A838" s="645"/>
      <c r="B838" s="645"/>
      <c r="C838" s="645"/>
      <c r="D838" s="645"/>
      <c r="E838" s="645"/>
      <c r="F838" s="645"/>
      <c r="G838" s="645"/>
    </row>
    <row r="839" spans="1:7" x14ac:dyDescent="0.2">
      <c r="A839" s="645"/>
      <c r="B839" s="645"/>
      <c r="C839" s="645"/>
      <c r="D839" s="645"/>
      <c r="E839" s="645"/>
      <c r="F839" s="645"/>
      <c r="G839" s="645"/>
    </row>
    <row r="840" spans="1:7" x14ac:dyDescent="0.2">
      <c r="A840" s="645"/>
      <c r="B840" s="645"/>
      <c r="C840" s="645"/>
      <c r="D840" s="645"/>
      <c r="E840" s="645"/>
      <c r="F840" s="645"/>
      <c r="G840" s="645"/>
    </row>
    <row r="841" spans="1:7" x14ac:dyDescent="0.2">
      <c r="A841" s="645"/>
      <c r="B841" s="645"/>
      <c r="C841" s="645"/>
      <c r="D841" s="645"/>
      <c r="E841" s="645"/>
      <c r="F841" s="645"/>
      <c r="G841" s="645"/>
    </row>
    <row r="842" spans="1:7" x14ac:dyDescent="0.2">
      <c r="A842" s="645"/>
      <c r="B842" s="645"/>
      <c r="C842" s="645"/>
      <c r="D842" s="645"/>
      <c r="E842" s="645"/>
      <c r="F842" s="645"/>
      <c r="G842" s="645"/>
    </row>
    <row r="843" spans="1:7" x14ac:dyDescent="0.2">
      <c r="A843" s="645"/>
      <c r="B843" s="645"/>
      <c r="C843" s="645"/>
      <c r="D843" s="645"/>
      <c r="E843" s="645"/>
      <c r="F843" s="645"/>
      <c r="G843" s="645"/>
    </row>
    <row r="844" spans="1:7" x14ac:dyDescent="0.2">
      <c r="A844" s="645"/>
      <c r="B844" s="645"/>
      <c r="C844" s="645"/>
      <c r="D844" s="645"/>
      <c r="E844" s="645"/>
      <c r="F844" s="645"/>
      <c r="G844" s="645"/>
    </row>
    <row r="845" spans="1:7" x14ac:dyDescent="0.2">
      <c r="A845" s="645"/>
      <c r="B845" s="645"/>
      <c r="C845" s="645"/>
      <c r="D845" s="645"/>
      <c r="E845" s="645"/>
      <c r="F845" s="645"/>
      <c r="G845" s="645"/>
    </row>
    <row r="846" spans="1:7" x14ac:dyDescent="0.2">
      <c r="A846" s="645"/>
      <c r="B846" s="645"/>
      <c r="C846" s="645"/>
      <c r="D846" s="645"/>
      <c r="E846" s="645"/>
      <c r="F846" s="645"/>
      <c r="G846" s="645"/>
    </row>
    <row r="847" spans="1:7" x14ac:dyDescent="0.2">
      <c r="A847" s="645"/>
      <c r="B847" s="645"/>
      <c r="C847" s="645"/>
      <c r="D847" s="645"/>
      <c r="E847" s="645"/>
      <c r="F847" s="645"/>
      <c r="G847" s="645"/>
    </row>
    <row r="848" spans="1:7" x14ac:dyDescent="0.2">
      <c r="A848" s="645"/>
      <c r="B848" s="645"/>
      <c r="C848" s="645"/>
      <c r="D848" s="645"/>
      <c r="E848" s="645"/>
      <c r="F848" s="645"/>
      <c r="G848" s="645"/>
    </row>
    <row r="849" spans="1:7" x14ac:dyDescent="0.2">
      <c r="A849" s="645"/>
      <c r="B849" s="645"/>
      <c r="C849" s="645"/>
      <c r="D849" s="645"/>
      <c r="E849" s="645"/>
      <c r="F849" s="645"/>
      <c r="G849" s="645"/>
    </row>
    <row r="850" spans="1:7" x14ac:dyDescent="0.2">
      <c r="A850" s="645"/>
      <c r="B850" s="645"/>
      <c r="C850" s="645"/>
      <c r="D850" s="645"/>
      <c r="E850" s="645"/>
      <c r="F850" s="645"/>
      <c r="G850" s="645"/>
    </row>
    <row r="851" spans="1:7" x14ac:dyDescent="0.2">
      <c r="A851" s="645"/>
      <c r="B851" s="645"/>
      <c r="C851" s="645"/>
      <c r="D851" s="645"/>
      <c r="E851" s="645"/>
      <c r="F851" s="645"/>
      <c r="G851" s="645"/>
    </row>
    <row r="852" spans="1:7" x14ac:dyDescent="0.2">
      <c r="A852" s="645"/>
      <c r="B852" s="645"/>
      <c r="C852" s="645"/>
      <c r="D852" s="645"/>
      <c r="E852" s="645"/>
      <c r="F852" s="645"/>
      <c r="G852" s="645"/>
    </row>
    <row r="853" spans="1:7" x14ac:dyDescent="0.2">
      <c r="A853" s="645"/>
      <c r="B853" s="645"/>
      <c r="C853" s="645"/>
      <c r="D853" s="645"/>
      <c r="E853" s="645"/>
      <c r="F853" s="645"/>
      <c r="G853" s="645"/>
    </row>
    <row r="854" spans="1:7" x14ac:dyDescent="0.2">
      <c r="A854" s="645"/>
      <c r="B854" s="645"/>
      <c r="C854" s="645"/>
      <c r="D854" s="645"/>
      <c r="E854" s="645"/>
      <c r="F854" s="645"/>
      <c r="G854" s="645"/>
    </row>
    <row r="855" spans="1:7" x14ac:dyDescent="0.2">
      <c r="A855" s="645"/>
      <c r="B855" s="645"/>
      <c r="C855" s="645"/>
      <c r="D855" s="645"/>
      <c r="E855" s="645"/>
      <c r="F855" s="645"/>
      <c r="G855" s="645"/>
    </row>
    <row r="856" spans="1:7" x14ac:dyDescent="0.2">
      <c r="A856" s="645"/>
      <c r="B856" s="645"/>
      <c r="C856" s="645"/>
      <c r="D856" s="645"/>
      <c r="E856" s="645"/>
      <c r="F856" s="645"/>
      <c r="G856" s="645"/>
    </row>
    <row r="857" spans="1:7" x14ac:dyDescent="0.2">
      <c r="A857" s="645"/>
      <c r="B857" s="645"/>
      <c r="C857" s="645"/>
      <c r="D857" s="645"/>
      <c r="E857" s="645"/>
      <c r="F857" s="645"/>
      <c r="G857" s="645"/>
    </row>
    <row r="858" spans="1:7" x14ac:dyDescent="0.2">
      <c r="A858" s="645"/>
      <c r="B858" s="645"/>
      <c r="C858" s="645"/>
      <c r="D858" s="645"/>
      <c r="E858" s="645"/>
      <c r="F858" s="645"/>
      <c r="G858" s="645"/>
    </row>
    <row r="859" spans="1:7" x14ac:dyDescent="0.2">
      <c r="A859" s="645"/>
      <c r="B859" s="645"/>
      <c r="C859" s="645"/>
      <c r="D859" s="645"/>
      <c r="E859" s="645"/>
      <c r="F859" s="645"/>
      <c r="G859" s="645"/>
    </row>
    <row r="860" spans="1:7" x14ac:dyDescent="0.2">
      <c r="A860" s="645"/>
      <c r="B860" s="645"/>
      <c r="C860" s="645"/>
      <c r="D860" s="645"/>
      <c r="E860" s="645"/>
      <c r="F860" s="645"/>
      <c r="G860" s="645"/>
    </row>
    <row r="861" spans="1:7" x14ac:dyDescent="0.2">
      <c r="A861" s="645"/>
      <c r="B861" s="645"/>
      <c r="C861" s="645"/>
      <c r="D861" s="645"/>
      <c r="E861" s="645"/>
      <c r="F861" s="645"/>
      <c r="G861" s="645"/>
    </row>
    <row r="862" spans="1:7" x14ac:dyDescent="0.2">
      <c r="A862" s="645"/>
      <c r="B862" s="645"/>
      <c r="C862" s="645"/>
      <c r="D862" s="645"/>
      <c r="E862" s="645"/>
      <c r="F862" s="645"/>
      <c r="G862" s="645"/>
    </row>
    <row r="863" spans="1:7" x14ac:dyDescent="0.2">
      <c r="A863" s="645"/>
      <c r="B863" s="645"/>
      <c r="C863" s="645"/>
      <c r="D863" s="645"/>
      <c r="E863" s="645"/>
      <c r="F863" s="645"/>
      <c r="G863" s="645"/>
    </row>
    <row r="864" spans="1:7" x14ac:dyDescent="0.2">
      <c r="A864" s="645"/>
      <c r="B864" s="645"/>
      <c r="C864" s="645"/>
      <c r="D864" s="645"/>
      <c r="E864" s="645"/>
      <c r="F864" s="645"/>
      <c r="G864" s="645"/>
    </row>
    <row r="865" spans="1:7" x14ac:dyDescent="0.2">
      <c r="A865" s="645"/>
      <c r="B865" s="645"/>
      <c r="C865" s="645"/>
      <c r="D865" s="645"/>
      <c r="E865" s="645"/>
      <c r="F865" s="645"/>
      <c r="G865" s="645"/>
    </row>
    <row r="866" spans="1:7" x14ac:dyDescent="0.2">
      <c r="A866" s="645"/>
      <c r="B866" s="645"/>
      <c r="C866" s="645"/>
      <c r="D866" s="645"/>
      <c r="E866" s="645"/>
      <c r="F866" s="645"/>
      <c r="G866" s="645"/>
    </row>
    <row r="867" spans="1:7" x14ac:dyDescent="0.2">
      <c r="A867" s="645"/>
      <c r="B867" s="645"/>
      <c r="C867" s="645"/>
      <c r="D867" s="645"/>
      <c r="E867" s="645"/>
      <c r="F867" s="645"/>
      <c r="G867" s="645"/>
    </row>
    <row r="868" spans="1:7" x14ac:dyDescent="0.2">
      <c r="A868" s="645"/>
      <c r="B868" s="645"/>
      <c r="C868" s="645"/>
      <c r="D868" s="645"/>
      <c r="E868" s="645"/>
      <c r="F868" s="645"/>
      <c r="G868" s="645"/>
    </row>
    <row r="869" spans="1:7" x14ac:dyDescent="0.2">
      <c r="A869" s="645"/>
      <c r="B869" s="645"/>
      <c r="C869" s="645"/>
      <c r="D869" s="645"/>
      <c r="E869" s="645"/>
      <c r="F869" s="645"/>
      <c r="G869" s="645"/>
    </row>
    <row r="870" spans="1:7" x14ac:dyDescent="0.2">
      <c r="A870" s="645"/>
      <c r="B870" s="645"/>
      <c r="C870" s="645"/>
      <c r="D870" s="645"/>
      <c r="E870" s="645"/>
      <c r="F870" s="645"/>
      <c r="G870" s="645"/>
    </row>
    <row r="871" spans="1:7" x14ac:dyDescent="0.2">
      <c r="A871" s="645"/>
      <c r="B871" s="645"/>
      <c r="C871" s="645"/>
      <c r="D871" s="645"/>
      <c r="E871" s="645"/>
      <c r="F871" s="645"/>
      <c r="G871" s="645"/>
    </row>
    <row r="872" spans="1:7" x14ac:dyDescent="0.2">
      <c r="A872" s="645"/>
      <c r="B872" s="645"/>
      <c r="C872" s="645"/>
      <c r="D872" s="645"/>
      <c r="E872" s="645"/>
      <c r="F872" s="645"/>
      <c r="G872" s="645"/>
    </row>
    <row r="873" spans="1:7" x14ac:dyDescent="0.2">
      <c r="A873" s="645"/>
      <c r="B873" s="645"/>
      <c r="C873" s="645"/>
      <c r="D873" s="645"/>
      <c r="E873" s="645"/>
      <c r="F873" s="645"/>
      <c r="G873" s="645"/>
    </row>
    <row r="874" spans="1:7" x14ac:dyDescent="0.2">
      <c r="A874" s="645"/>
      <c r="B874" s="645"/>
      <c r="C874" s="645"/>
      <c r="D874" s="645"/>
      <c r="E874" s="645"/>
      <c r="F874" s="645"/>
      <c r="G874" s="645"/>
    </row>
    <row r="875" spans="1:7" x14ac:dyDescent="0.2">
      <c r="A875" s="645"/>
      <c r="B875" s="645"/>
      <c r="C875" s="645"/>
      <c r="D875" s="645"/>
      <c r="E875" s="645"/>
      <c r="F875" s="645"/>
      <c r="G875" s="645"/>
    </row>
    <row r="876" spans="1:7" x14ac:dyDescent="0.2">
      <c r="A876" s="645"/>
      <c r="B876" s="645"/>
      <c r="C876" s="645"/>
      <c r="D876" s="645"/>
      <c r="E876" s="645"/>
      <c r="F876" s="645"/>
      <c r="G876" s="645"/>
    </row>
    <row r="877" spans="1:7" x14ac:dyDescent="0.2">
      <c r="A877" s="645"/>
      <c r="B877" s="645"/>
      <c r="C877" s="645"/>
      <c r="D877" s="645"/>
      <c r="E877" s="645"/>
      <c r="F877" s="645"/>
      <c r="G877" s="645"/>
    </row>
    <row r="878" spans="1:7" x14ac:dyDescent="0.2">
      <c r="A878" s="645"/>
      <c r="B878" s="645"/>
      <c r="C878" s="645"/>
      <c r="D878" s="645"/>
      <c r="E878" s="645"/>
      <c r="F878" s="645"/>
      <c r="G878" s="645"/>
    </row>
    <row r="879" spans="1:7" x14ac:dyDescent="0.2">
      <c r="A879" s="645"/>
      <c r="B879" s="645"/>
      <c r="C879" s="645"/>
      <c r="D879" s="645"/>
      <c r="E879" s="645"/>
      <c r="F879" s="645"/>
      <c r="G879" s="645"/>
    </row>
    <row r="880" spans="1:7" x14ac:dyDescent="0.2">
      <c r="A880" s="645"/>
      <c r="B880" s="645"/>
      <c r="C880" s="645"/>
      <c r="D880" s="645"/>
      <c r="E880" s="645"/>
      <c r="F880" s="645"/>
      <c r="G880" s="645"/>
    </row>
    <row r="881" spans="1:7" x14ac:dyDescent="0.2">
      <c r="A881" s="645"/>
      <c r="B881" s="645"/>
      <c r="C881" s="645"/>
      <c r="D881" s="645"/>
      <c r="E881" s="645"/>
      <c r="F881" s="645"/>
      <c r="G881" s="645"/>
    </row>
    <row r="882" spans="1:7" x14ac:dyDescent="0.2">
      <c r="A882" s="645"/>
      <c r="B882" s="645"/>
      <c r="C882" s="645"/>
      <c r="D882" s="645"/>
      <c r="E882" s="645"/>
      <c r="F882" s="645"/>
      <c r="G882" s="645"/>
    </row>
    <row r="883" spans="1:7" x14ac:dyDescent="0.2">
      <c r="A883" s="645"/>
      <c r="B883" s="645"/>
      <c r="C883" s="645"/>
      <c r="D883" s="645"/>
      <c r="E883" s="645"/>
      <c r="F883" s="645"/>
      <c r="G883" s="645"/>
    </row>
    <row r="884" spans="1:7" x14ac:dyDescent="0.2">
      <c r="A884" s="645"/>
      <c r="B884" s="645"/>
      <c r="C884" s="645"/>
      <c r="D884" s="645"/>
      <c r="E884" s="645"/>
      <c r="F884" s="645"/>
      <c r="G884" s="645"/>
    </row>
    <row r="885" spans="1:7" x14ac:dyDescent="0.2">
      <c r="A885" s="645"/>
      <c r="B885" s="645"/>
      <c r="C885" s="645"/>
      <c r="D885" s="645"/>
      <c r="E885" s="645"/>
      <c r="F885" s="645"/>
      <c r="G885" s="645"/>
    </row>
    <row r="886" spans="1:7" x14ac:dyDescent="0.2">
      <c r="A886" s="645"/>
      <c r="B886" s="645"/>
      <c r="C886" s="645"/>
      <c r="D886" s="645"/>
      <c r="E886" s="645"/>
      <c r="F886" s="645"/>
      <c r="G886" s="645"/>
    </row>
    <row r="887" spans="1:7" x14ac:dyDescent="0.2">
      <c r="A887" s="645"/>
      <c r="B887" s="645"/>
      <c r="C887" s="645"/>
      <c r="D887" s="645"/>
      <c r="E887" s="645"/>
      <c r="F887" s="645"/>
      <c r="G887" s="645"/>
    </row>
    <row r="888" spans="1:7" x14ac:dyDescent="0.2">
      <c r="A888" s="645"/>
      <c r="B888" s="645"/>
      <c r="C888" s="645"/>
      <c r="D888" s="645"/>
      <c r="E888" s="645"/>
      <c r="F888" s="645"/>
      <c r="G888" s="645"/>
    </row>
    <row r="889" spans="1:7" x14ac:dyDescent="0.2">
      <c r="A889" s="645"/>
      <c r="B889" s="645"/>
      <c r="C889" s="645"/>
      <c r="D889" s="645"/>
      <c r="E889" s="645"/>
      <c r="F889" s="645"/>
      <c r="G889" s="645"/>
    </row>
    <row r="890" spans="1:7" x14ac:dyDescent="0.2">
      <c r="A890" s="645"/>
      <c r="B890" s="645"/>
      <c r="C890" s="645"/>
      <c r="D890" s="645"/>
      <c r="E890" s="645"/>
      <c r="F890" s="645"/>
      <c r="G890" s="645"/>
    </row>
    <row r="891" spans="1:7" x14ac:dyDescent="0.2">
      <c r="A891" s="645"/>
      <c r="B891" s="645"/>
      <c r="C891" s="645"/>
      <c r="D891" s="645"/>
      <c r="E891" s="645"/>
      <c r="F891" s="645"/>
      <c r="G891" s="645"/>
    </row>
    <row r="892" spans="1:7" x14ac:dyDescent="0.2">
      <c r="A892" s="645"/>
      <c r="B892" s="645"/>
      <c r="C892" s="645"/>
      <c r="D892" s="645"/>
      <c r="E892" s="645"/>
      <c r="F892" s="645"/>
      <c r="G892" s="645"/>
    </row>
    <row r="893" spans="1:7" x14ac:dyDescent="0.2">
      <c r="A893" s="645"/>
      <c r="B893" s="645"/>
      <c r="C893" s="645"/>
      <c r="D893" s="645"/>
      <c r="E893" s="645"/>
      <c r="F893" s="645"/>
      <c r="G893" s="645"/>
    </row>
    <row r="894" spans="1:7" x14ac:dyDescent="0.2">
      <c r="A894" s="645"/>
      <c r="B894" s="645"/>
      <c r="C894" s="645"/>
      <c r="D894" s="645"/>
      <c r="E894" s="645"/>
      <c r="F894" s="645"/>
      <c r="G894" s="645"/>
    </row>
    <row r="895" spans="1:7" x14ac:dyDescent="0.2">
      <c r="A895" s="645"/>
      <c r="B895" s="645"/>
      <c r="C895" s="645"/>
      <c r="D895" s="645"/>
      <c r="E895" s="645"/>
      <c r="F895" s="645"/>
      <c r="G895" s="645"/>
    </row>
    <row r="896" spans="1:7" x14ac:dyDescent="0.2">
      <c r="A896" s="645"/>
      <c r="B896" s="645"/>
      <c r="C896" s="645"/>
      <c r="D896" s="645"/>
      <c r="E896" s="645"/>
      <c r="F896" s="645"/>
      <c r="G896" s="645"/>
    </row>
    <row r="897" spans="1:7" x14ac:dyDescent="0.2">
      <c r="A897" s="645"/>
      <c r="B897" s="645"/>
      <c r="C897" s="645"/>
      <c r="D897" s="645"/>
      <c r="E897" s="645"/>
      <c r="F897" s="645"/>
      <c r="G897" s="645"/>
    </row>
    <row r="898" spans="1:7" x14ac:dyDescent="0.2">
      <c r="A898" s="645"/>
      <c r="B898" s="645"/>
      <c r="C898" s="645"/>
      <c r="D898" s="645"/>
      <c r="E898" s="645"/>
      <c r="F898" s="645"/>
      <c r="G898" s="645"/>
    </row>
    <row r="899" spans="1:7" x14ac:dyDescent="0.2">
      <c r="A899" s="645"/>
      <c r="B899" s="645"/>
      <c r="C899" s="645"/>
      <c r="D899" s="645"/>
      <c r="E899" s="645"/>
      <c r="F899" s="645"/>
      <c r="G899" s="645"/>
    </row>
    <row r="900" spans="1:7" x14ac:dyDescent="0.2">
      <c r="A900" s="645"/>
      <c r="B900" s="645"/>
      <c r="C900" s="645"/>
      <c r="D900" s="645"/>
      <c r="E900" s="645"/>
      <c r="F900" s="645"/>
      <c r="G900" s="645"/>
    </row>
    <row r="901" spans="1:7" x14ac:dyDescent="0.2">
      <c r="A901" s="645"/>
      <c r="B901" s="645"/>
      <c r="C901" s="645"/>
      <c r="D901" s="645"/>
      <c r="E901" s="645"/>
      <c r="F901" s="645"/>
      <c r="G901" s="645"/>
    </row>
    <row r="902" spans="1:7" x14ac:dyDescent="0.2">
      <c r="A902" s="645"/>
      <c r="B902" s="645"/>
      <c r="C902" s="645"/>
      <c r="D902" s="645"/>
      <c r="E902" s="645"/>
      <c r="F902" s="645"/>
      <c r="G902" s="645"/>
    </row>
    <row r="903" spans="1:7" x14ac:dyDescent="0.2">
      <c r="A903" s="645"/>
      <c r="B903" s="645"/>
      <c r="C903" s="645"/>
      <c r="D903" s="645"/>
      <c r="E903" s="645"/>
      <c r="F903" s="645"/>
      <c r="G903" s="645"/>
    </row>
    <row r="904" spans="1:7" x14ac:dyDescent="0.2">
      <c r="A904" s="645"/>
      <c r="B904" s="645"/>
      <c r="C904" s="645"/>
      <c r="D904" s="645"/>
      <c r="E904" s="645"/>
      <c r="F904" s="645"/>
      <c r="G904" s="645"/>
    </row>
    <row r="905" spans="1:7" x14ac:dyDescent="0.2">
      <c r="A905" s="645"/>
      <c r="B905" s="645"/>
      <c r="C905" s="645"/>
      <c r="D905" s="645"/>
      <c r="E905" s="645"/>
      <c r="F905" s="645"/>
      <c r="G905" s="645"/>
    </row>
    <row r="906" spans="1:7" x14ac:dyDescent="0.2">
      <c r="A906" s="645"/>
      <c r="B906" s="645"/>
      <c r="C906" s="645"/>
      <c r="D906" s="645"/>
      <c r="E906" s="645"/>
      <c r="F906" s="645"/>
      <c r="G906" s="645"/>
    </row>
    <row r="907" spans="1:7" x14ac:dyDescent="0.2">
      <c r="A907" s="645"/>
      <c r="B907" s="645"/>
      <c r="C907" s="645"/>
      <c r="D907" s="645"/>
      <c r="E907" s="645"/>
      <c r="F907" s="645"/>
      <c r="G907" s="645"/>
    </row>
    <row r="908" spans="1:7" x14ac:dyDescent="0.2">
      <c r="A908" s="645"/>
      <c r="B908" s="645"/>
      <c r="C908" s="645"/>
      <c r="D908" s="645"/>
      <c r="E908" s="645"/>
      <c r="F908" s="645"/>
      <c r="G908" s="645"/>
    </row>
    <row r="909" spans="1:7" x14ac:dyDescent="0.2">
      <c r="A909" s="645"/>
      <c r="B909" s="645"/>
      <c r="C909" s="645"/>
      <c r="D909" s="645"/>
      <c r="E909" s="645"/>
      <c r="F909" s="645"/>
      <c r="G909" s="645"/>
    </row>
    <row r="910" spans="1:7" x14ac:dyDescent="0.2">
      <c r="A910" s="645"/>
      <c r="B910" s="645"/>
      <c r="C910" s="645"/>
      <c r="D910" s="645"/>
      <c r="E910" s="645"/>
      <c r="F910" s="645"/>
      <c r="G910" s="645"/>
    </row>
    <row r="911" spans="1:7" x14ac:dyDescent="0.2">
      <c r="A911" s="645"/>
      <c r="B911" s="645"/>
      <c r="C911" s="645"/>
      <c r="D911" s="645"/>
      <c r="E911" s="645"/>
      <c r="F911" s="645"/>
      <c r="G911" s="645"/>
    </row>
    <row r="912" spans="1:7" x14ac:dyDescent="0.2">
      <c r="A912" s="645"/>
      <c r="B912" s="645"/>
      <c r="C912" s="645"/>
      <c r="D912" s="645"/>
      <c r="E912" s="645"/>
      <c r="F912" s="645"/>
      <c r="G912" s="645"/>
    </row>
    <row r="913" spans="1:7" x14ac:dyDescent="0.2">
      <c r="A913" s="645"/>
      <c r="B913" s="645"/>
      <c r="C913" s="645"/>
      <c r="D913" s="645"/>
      <c r="E913" s="645"/>
      <c r="F913" s="645"/>
      <c r="G913" s="645"/>
    </row>
    <row r="914" spans="1:7" x14ac:dyDescent="0.2">
      <c r="A914" s="645"/>
      <c r="B914" s="645"/>
      <c r="C914" s="645"/>
      <c r="D914" s="645"/>
      <c r="E914" s="645"/>
      <c r="F914" s="645"/>
      <c r="G914" s="645"/>
    </row>
    <row r="915" spans="1:7" x14ac:dyDescent="0.2">
      <c r="A915" s="645"/>
      <c r="B915" s="645"/>
      <c r="C915" s="645"/>
      <c r="D915" s="645"/>
      <c r="E915" s="645"/>
      <c r="F915" s="645"/>
      <c r="G915" s="645"/>
    </row>
    <row r="916" spans="1:7" x14ac:dyDescent="0.2">
      <c r="A916" s="645"/>
      <c r="B916" s="645"/>
      <c r="C916" s="645"/>
      <c r="D916" s="645"/>
      <c r="E916" s="645"/>
      <c r="F916" s="645"/>
      <c r="G916" s="645"/>
    </row>
    <row r="917" spans="1:7" x14ac:dyDescent="0.2">
      <c r="A917" s="645"/>
      <c r="B917" s="645"/>
      <c r="C917" s="645"/>
      <c r="D917" s="645"/>
      <c r="E917" s="645"/>
      <c r="F917" s="645"/>
      <c r="G917" s="645"/>
    </row>
    <row r="918" spans="1:7" x14ac:dyDescent="0.2">
      <c r="A918" s="645"/>
      <c r="B918" s="645"/>
      <c r="C918" s="645"/>
      <c r="D918" s="645"/>
      <c r="E918" s="645"/>
      <c r="F918" s="645"/>
      <c r="G918" s="645"/>
    </row>
    <row r="919" spans="1:7" x14ac:dyDescent="0.2">
      <c r="A919" s="645"/>
      <c r="B919" s="645"/>
      <c r="C919" s="645"/>
      <c r="D919" s="645"/>
      <c r="E919" s="645"/>
      <c r="F919" s="645"/>
      <c r="G919" s="645"/>
    </row>
    <row r="920" spans="1:7" x14ac:dyDescent="0.2">
      <c r="A920" s="645"/>
      <c r="B920" s="645"/>
      <c r="C920" s="645"/>
      <c r="D920" s="645"/>
      <c r="E920" s="645"/>
      <c r="F920" s="645"/>
      <c r="G920" s="645"/>
    </row>
    <row r="921" spans="1:7" x14ac:dyDescent="0.2">
      <c r="A921" s="645"/>
      <c r="B921" s="645"/>
      <c r="C921" s="645"/>
      <c r="D921" s="645"/>
      <c r="E921" s="645"/>
      <c r="F921" s="645"/>
      <c r="G921" s="645"/>
    </row>
    <row r="922" spans="1:7" x14ac:dyDescent="0.2">
      <c r="A922" s="645"/>
      <c r="B922" s="645"/>
      <c r="C922" s="645"/>
      <c r="D922" s="645"/>
      <c r="E922" s="645"/>
      <c r="F922" s="645"/>
      <c r="G922" s="645"/>
    </row>
    <row r="923" spans="1:7" x14ac:dyDescent="0.2">
      <c r="A923" s="645"/>
      <c r="B923" s="645"/>
      <c r="C923" s="645"/>
      <c r="D923" s="645"/>
      <c r="E923" s="645"/>
      <c r="F923" s="645"/>
      <c r="G923" s="645"/>
    </row>
    <row r="924" spans="1:7" x14ac:dyDescent="0.2">
      <c r="A924" s="645"/>
      <c r="B924" s="645"/>
      <c r="C924" s="645"/>
      <c r="D924" s="645"/>
      <c r="E924" s="645"/>
      <c r="F924" s="645"/>
      <c r="G924" s="645"/>
    </row>
    <row r="925" spans="1:7" x14ac:dyDescent="0.2">
      <c r="A925" s="645"/>
      <c r="B925" s="645"/>
      <c r="C925" s="645"/>
      <c r="D925" s="645"/>
      <c r="E925" s="645"/>
      <c r="F925" s="645"/>
      <c r="G925" s="645"/>
    </row>
    <row r="926" spans="1:7" x14ac:dyDescent="0.2">
      <c r="A926" s="645"/>
      <c r="B926" s="645"/>
      <c r="C926" s="645"/>
      <c r="D926" s="645"/>
      <c r="E926" s="645"/>
      <c r="F926" s="645"/>
      <c r="G926" s="645"/>
    </row>
    <row r="927" spans="1:7" x14ac:dyDescent="0.2">
      <c r="A927" s="645"/>
      <c r="B927" s="645"/>
      <c r="C927" s="645"/>
      <c r="D927" s="645"/>
      <c r="E927" s="645"/>
      <c r="F927" s="645"/>
      <c r="G927" s="645"/>
    </row>
    <row r="928" spans="1:7" x14ac:dyDescent="0.2">
      <c r="A928" s="645"/>
      <c r="B928" s="645"/>
      <c r="C928" s="645"/>
      <c r="D928" s="645"/>
      <c r="E928" s="645"/>
      <c r="F928" s="645"/>
      <c r="G928" s="645"/>
    </row>
    <row r="929" spans="1:7" x14ac:dyDescent="0.2">
      <c r="A929" s="645"/>
      <c r="B929" s="645"/>
      <c r="C929" s="645"/>
      <c r="D929" s="645"/>
      <c r="E929" s="645"/>
      <c r="F929" s="645"/>
      <c r="G929" s="645"/>
    </row>
    <row r="930" spans="1:7" x14ac:dyDescent="0.2">
      <c r="A930" s="645"/>
      <c r="B930" s="645"/>
      <c r="C930" s="645"/>
      <c r="D930" s="645"/>
      <c r="E930" s="645"/>
      <c r="F930" s="645"/>
      <c r="G930" s="645"/>
    </row>
    <row r="931" spans="1:7" x14ac:dyDescent="0.2">
      <c r="A931" s="645"/>
      <c r="B931" s="645"/>
      <c r="C931" s="645"/>
      <c r="D931" s="645"/>
      <c r="E931" s="645"/>
      <c r="F931" s="645"/>
      <c r="G931" s="645"/>
    </row>
    <row r="932" spans="1:7" x14ac:dyDescent="0.2">
      <c r="A932" s="645"/>
      <c r="B932" s="645"/>
      <c r="C932" s="645"/>
      <c r="D932" s="645"/>
      <c r="E932" s="645"/>
      <c r="F932" s="645"/>
      <c r="G932" s="645"/>
    </row>
    <row r="933" spans="1:7" x14ac:dyDescent="0.2">
      <c r="A933" s="645"/>
      <c r="B933" s="645"/>
      <c r="C933" s="645"/>
      <c r="D933" s="645"/>
      <c r="E933" s="645"/>
      <c r="F933" s="645"/>
      <c r="G933" s="645"/>
    </row>
    <row r="934" spans="1:7" x14ac:dyDescent="0.2">
      <c r="A934" s="645"/>
      <c r="B934" s="645"/>
      <c r="C934" s="645"/>
      <c r="D934" s="645"/>
      <c r="E934" s="645"/>
      <c r="F934" s="645"/>
      <c r="G934" s="645"/>
    </row>
    <row r="935" spans="1:7" x14ac:dyDescent="0.2">
      <c r="A935" s="645"/>
      <c r="B935" s="645"/>
      <c r="C935" s="645"/>
      <c r="D935" s="645"/>
      <c r="E935" s="645"/>
      <c r="F935" s="645"/>
      <c r="G935" s="645"/>
    </row>
    <row r="936" spans="1:7" x14ac:dyDescent="0.2">
      <c r="A936" s="645"/>
      <c r="B936" s="645"/>
      <c r="C936" s="645"/>
      <c r="D936" s="645"/>
      <c r="E936" s="645"/>
      <c r="F936" s="645"/>
      <c r="G936" s="645"/>
    </row>
    <row r="937" spans="1:7" x14ac:dyDescent="0.2">
      <c r="A937" s="645"/>
      <c r="B937" s="645"/>
      <c r="C937" s="645"/>
      <c r="D937" s="645"/>
      <c r="E937" s="645"/>
      <c r="F937" s="645"/>
      <c r="G937" s="645"/>
    </row>
    <row r="938" spans="1:7" x14ac:dyDescent="0.2">
      <c r="A938" s="645"/>
      <c r="B938" s="645"/>
      <c r="C938" s="645"/>
      <c r="D938" s="645"/>
      <c r="E938" s="645"/>
      <c r="F938" s="645"/>
      <c r="G938" s="645"/>
    </row>
    <row r="939" spans="1:7" x14ac:dyDescent="0.2">
      <c r="A939" s="645"/>
      <c r="B939" s="645"/>
      <c r="C939" s="645"/>
      <c r="D939" s="645"/>
      <c r="E939" s="645"/>
      <c r="F939" s="645"/>
      <c r="G939" s="645"/>
    </row>
    <row r="940" spans="1:7" x14ac:dyDescent="0.2">
      <c r="A940" s="645"/>
      <c r="B940" s="645"/>
      <c r="C940" s="645"/>
      <c r="D940" s="645"/>
      <c r="E940" s="645"/>
      <c r="F940" s="645"/>
      <c r="G940" s="645"/>
    </row>
    <row r="941" spans="1:7" x14ac:dyDescent="0.2">
      <c r="A941" s="645"/>
      <c r="B941" s="645"/>
      <c r="C941" s="645"/>
      <c r="D941" s="645"/>
      <c r="E941" s="645"/>
      <c r="F941" s="645"/>
      <c r="G941" s="645"/>
    </row>
    <row r="942" spans="1:7" x14ac:dyDescent="0.2">
      <c r="A942" s="645"/>
      <c r="B942" s="645"/>
      <c r="C942" s="645"/>
      <c r="D942" s="645"/>
      <c r="E942" s="645"/>
      <c r="F942" s="645"/>
      <c r="G942" s="645"/>
    </row>
    <row r="943" spans="1:7" x14ac:dyDescent="0.2">
      <c r="A943" s="645"/>
      <c r="B943" s="645"/>
      <c r="C943" s="645"/>
      <c r="D943" s="645"/>
      <c r="E943" s="645"/>
      <c r="F943" s="645"/>
      <c r="G943" s="645"/>
    </row>
    <row r="944" spans="1:7" x14ac:dyDescent="0.2">
      <c r="A944" s="645"/>
      <c r="B944" s="645"/>
      <c r="C944" s="645"/>
      <c r="D944" s="645"/>
      <c r="E944" s="645"/>
      <c r="F944" s="645"/>
      <c r="G944" s="645"/>
    </row>
    <row r="945" spans="1:7" x14ac:dyDescent="0.2">
      <c r="A945" s="645"/>
      <c r="B945" s="645"/>
      <c r="C945" s="645"/>
      <c r="D945" s="645"/>
      <c r="E945" s="645"/>
      <c r="F945" s="645"/>
      <c r="G945" s="645"/>
    </row>
    <row r="946" spans="1:7" x14ac:dyDescent="0.2">
      <c r="A946" s="645"/>
      <c r="B946" s="645"/>
      <c r="C946" s="645"/>
      <c r="D946" s="645"/>
      <c r="E946" s="645"/>
      <c r="F946" s="645"/>
      <c r="G946" s="645"/>
    </row>
    <row r="947" spans="1:7" x14ac:dyDescent="0.2">
      <c r="A947" s="645"/>
      <c r="B947" s="645"/>
      <c r="C947" s="645"/>
      <c r="D947" s="645"/>
      <c r="E947" s="645"/>
      <c r="F947" s="645"/>
      <c r="G947" s="645"/>
    </row>
    <row r="948" spans="1:7" x14ac:dyDescent="0.2">
      <c r="A948" s="645"/>
      <c r="B948" s="645"/>
      <c r="C948" s="645"/>
      <c r="D948" s="645"/>
      <c r="E948" s="645"/>
      <c r="F948" s="645"/>
      <c r="G948" s="645"/>
    </row>
    <row r="949" spans="1:7" x14ac:dyDescent="0.2">
      <c r="A949" s="645"/>
      <c r="B949" s="645"/>
      <c r="C949" s="645"/>
      <c r="D949" s="645"/>
      <c r="E949" s="645"/>
      <c r="F949" s="645"/>
      <c r="G949" s="645"/>
    </row>
    <row r="950" spans="1:7" x14ac:dyDescent="0.2">
      <c r="A950" s="645"/>
      <c r="B950" s="645"/>
      <c r="C950" s="645"/>
      <c r="D950" s="645"/>
      <c r="E950" s="645"/>
      <c r="F950" s="645"/>
      <c r="G950" s="645"/>
    </row>
    <row r="951" spans="1:7" x14ac:dyDescent="0.2">
      <c r="A951" s="645"/>
      <c r="B951" s="645"/>
      <c r="C951" s="645"/>
      <c r="D951" s="645"/>
      <c r="E951" s="645"/>
      <c r="F951" s="645"/>
      <c r="G951" s="645"/>
    </row>
    <row r="952" spans="1:7" x14ac:dyDescent="0.2">
      <c r="A952" s="645"/>
      <c r="B952" s="645"/>
      <c r="C952" s="645"/>
      <c r="D952" s="645"/>
      <c r="E952" s="645"/>
      <c r="F952" s="645"/>
      <c r="G952" s="645"/>
    </row>
    <row r="953" spans="1:7" x14ac:dyDescent="0.2">
      <c r="A953" s="645"/>
      <c r="B953" s="645"/>
      <c r="C953" s="645"/>
      <c r="D953" s="645"/>
      <c r="E953" s="645"/>
      <c r="F953" s="645"/>
      <c r="G953" s="645"/>
    </row>
    <row r="954" spans="1:7" x14ac:dyDescent="0.2">
      <c r="A954" s="645"/>
      <c r="B954" s="645"/>
      <c r="C954" s="645"/>
      <c r="D954" s="645"/>
      <c r="E954" s="645"/>
      <c r="F954" s="645"/>
      <c r="G954" s="645"/>
    </row>
    <row r="955" spans="1:7" x14ac:dyDescent="0.2">
      <c r="A955" s="645"/>
      <c r="B955" s="645"/>
      <c r="C955" s="645"/>
      <c r="D955" s="645"/>
      <c r="E955" s="645"/>
      <c r="F955" s="645"/>
      <c r="G955" s="645"/>
    </row>
    <row r="956" spans="1:7" x14ac:dyDescent="0.2">
      <c r="A956" s="645"/>
      <c r="B956" s="645"/>
      <c r="C956" s="645"/>
      <c r="D956" s="645"/>
      <c r="E956" s="645"/>
      <c r="F956" s="645"/>
      <c r="G956" s="645"/>
    </row>
    <row r="957" spans="1:7" x14ac:dyDescent="0.2">
      <c r="A957" s="645"/>
      <c r="B957" s="645"/>
      <c r="C957" s="645"/>
      <c r="D957" s="645"/>
      <c r="E957" s="645"/>
      <c r="F957" s="645"/>
      <c r="G957" s="645"/>
    </row>
    <row r="958" spans="1:7" x14ac:dyDescent="0.2">
      <c r="A958" s="645"/>
      <c r="B958" s="645"/>
      <c r="C958" s="645"/>
      <c r="D958" s="645"/>
      <c r="E958" s="645"/>
      <c r="F958" s="645"/>
      <c r="G958" s="645"/>
    </row>
    <row r="959" spans="1:7" x14ac:dyDescent="0.2">
      <c r="A959" s="645"/>
      <c r="B959" s="645"/>
      <c r="C959" s="645"/>
      <c r="D959" s="645"/>
      <c r="E959" s="645"/>
      <c r="F959" s="645"/>
      <c r="G959" s="645"/>
    </row>
    <row r="960" spans="1:7" x14ac:dyDescent="0.2">
      <c r="A960" s="645"/>
      <c r="B960" s="645"/>
      <c r="C960" s="645"/>
      <c r="D960" s="645"/>
      <c r="E960" s="645"/>
      <c r="F960" s="645"/>
      <c r="G960" s="645"/>
    </row>
    <row r="961" spans="1:7" x14ac:dyDescent="0.2">
      <c r="A961" s="645"/>
      <c r="B961" s="645"/>
      <c r="C961" s="645"/>
      <c r="D961" s="645"/>
      <c r="E961" s="645"/>
      <c r="F961" s="645"/>
      <c r="G961" s="645"/>
    </row>
    <row r="962" spans="1:7" x14ac:dyDescent="0.2">
      <c r="A962" s="645"/>
      <c r="B962" s="645"/>
      <c r="C962" s="645"/>
      <c r="D962" s="645"/>
      <c r="E962" s="645"/>
      <c r="F962" s="645"/>
      <c r="G962" s="645"/>
    </row>
    <row r="963" spans="1:7" x14ac:dyDescent="0.2">
      <c r="A963" s="645"/>
      <c r="B963" s="645"/>
      <c r="C963" s="645"/>
      <c r="D963" s="645"/>
      <c r="E963" s="645"/>
      <c r="F963" s="645"/>
      <c r="G963" s="645"/>
    </row>
    <row r="964" spans="1:7" x14ac:dyDescent="0.2">
      <c r="A964" s="645"/>
      <c r="B964" s="645"/>
      <c r="C964" s="645"/>
      <c r="D964" s="645"/>
      <c r="E964" s="645"/>
      <c r="F964" s="645"/>
      <c r="G964" s="645"/>
    </row>
    <row r="965" spans="1:7" x14ac:dyDescent="0.2">
      <c r="A965" s="645"/>
      <c r="B965" s="645"/>
      <c r="C965" s="645"/>
      <c r="D965" s="645"/>
      <c r="E965" s="645"/>
      <c r="F965" s="645"/>
      <c r="G965" s="645"/>
    </row>
    <row r="966" spans="1:7" x14ac:dyDescent="0.2">
      <c r="A966" s="645"/>
      <c r="B966" s="645"/>
      <c r="C966" s="645"/>
      <c r="D966" s="645"/>
      <c r="E966" s="645"/>
      <c r="F966" s="645"/>
      <c r="G966" s="645"/>
    </row>
    <row r="967" spans="1:7" x14ac:dyDescent="0.2">
      <c r="A967" s="645"/>
      <c r="B967" s="645"/>
      <c r="C967" s="645"/>
      <c r="D967" s="645"/>
      <c r="E967" s="645"/>
      <c r="F967" s="645"/>
      <c r="G967" s="645"/>
    </row>
    <row r="968" spans="1:7" x14ac:dyDescent="0.2">
      <c r="A968" s="645"/>
      <c r="B968" s="645"/>
      <c r="C968" s="645"/>
      <c r="D968" s="645"/>
      <c r="E968" s="645"/>
      <c r="F968" s="645"/>
      <c r="G968" s="645"/>
    </row>
    <row r="969" spans="1:7" x14ac:dyDescent="0.2">
      <c r="A969" s="645"/>
      <c r="B969" s="645"/>
      <c r="C969" s="645"/>
      <c r="D969" s="645"/>
      <c r="E969" s="645"/>
      <c r="F969" s="645"/>
      <c r="G969" s="645"/>
    </row>
    <row r="970" spans="1:7" x14ac:dyDescent="0.2">
      <c r="A970" s="645"/>
      <c r="B970" s="645"/>
      <c r="C970" s="645"/>
      <c r="D970" s="645"/>
      <c r="E970" s="645"/>
      <c r="F970" s="645"/>
      <c r="G970" s="645"/>
    </row>
    <row r="971" spans="1:7" x14ac:dyDescent="0.2">
      <c r="A971" s="645"/>
      <c r="B971" s="645"/>
      <c r="C971" s="645"/>
      <c r="D971" s="645"/>
      <c r="E971" s="645"/>
      <c r="F971" s="645"/>
      <c r="G971" s="645"/>
    </row>
    <row r="972" spans="1:7" x14ac:dyDescent="0.2">
      <c r="A972" s="645"/>
      <c r="B972" s="645"/>
      <c r="C972" s="645"/>
      <c r="D972" s="645"/>
      <c r="E972" s="645"/>
      <c r="F972" s="645"/>
      <c r="G972" s="645"/>
    </row>
    <row r="973" spans="1:7" x14ac:dyDescent="0.2">
      <c r="A973" s="645"/>
      <c r="B973" s="645"/>
      <c r="C973" s="645"/>
      <c r="D973" s="645"/>
      <c r="E973" s="645"/>
      <c r="F973" s="645"/>
      <c r="G973" s="645"/>
    </row>
    <row r="974" spans="1:7" x14ac:dyDescent="0.2">
      <c r="A974" s="645"/>
      <c r="B974" s="645"/>
      <c r="C974" s="645"/>
      <c r="D974" s="645"/>
      <c r="E974" s="645"/>
      <c r="F974" s="645"/>
      <c r="G974" s="645"/>
    </row>
    <row r="975" spans="1:7" x14ac:dyDescent="0.2">
      <c r="A975" s="645"/>
      <c r="B975" s="645"/>
      <c r="C975" s="645"/>
      <c r="D975" s="645"/>
      <c r="E975" s="645"/>
      <c r="F975" s="645"/>
      <c r="G975" s="645"/>
    </row>
    <row r="976" spans="1:7" x14ac:dyDescent="0.2">
      <c r="A976" s="645"/>
      <c r="B976" s="645"/>
      <c r="C976" s="645"/>
      <c r="D976" s="645"/>
      <c r="E976" s="645"/>
      <c r="F976" s="645"/>
      <c r="G976" s="645"/>
    </row>
    <row r="977" spans="1:7" x14ac:dyDescent="0.2">
      <c r="A977" s="645"/>
      <c r="B977" s="645"/>
      <c r="C977" s="645"/>
      <c r="D977" s="645"/>
      <c r="E977" s="645"/>
      <c r="F977" s="645"/>
      <c r="G977" s="645"/>
    </row>
    <row r="978" spans="1:7" x14ac:dyDescent="0.2">
      <c r="A978" s="645"/>
      <c r="B978" s="645"/>
      <c r="C978" s="645"/>
      <c r="D978" s="645"/>
      <c r="E978" s="645"/>
      <c r="F978" s="645"/>
      <c r="G978" s="645"/>
    </row>
    <row r="979" spans="1:7" x14ac:dyDescent="0.2">
      <c r="A979" s="645"/>
      <c r="B979" s="645"/>
      <c r="C979" s="645"/>
      <c r="D979" s="645"/>
      <c r="E979" s="645"/>
      <c r="F979" s="645"/>
      <c r="G979" s="645"/>
    </row>
    <row r="980" spans="1:7" x14ac:dyDescent="0.2">
      <c r="A980" s="645"/>
      <c r="B980" s="645"/>
      <c r="C980" s="645"/>
      <c r="D980" s="645"/>
      <c r="E980" s="645"/>
      <c r="F980" s="645"/>
      <c r="G980" s="645"/>
    </row>
    <row r="981" spans="1:7" x14ac:dyDescent="0.2">
      <c r="A981" s="645"/>
      <c r="B981" s="645"/>
      <c r="C981" s="645"/>
      <c r="D981" s="645"/>
      <c r="E981" s="645"/>
      <c r="F981" s="645"/>
      <c r="G981" s="645"/>
    </row>
    <row r="982" spans="1:7" x14ac:dyDescent="0.2">
      <c r="A982" s="645"/>
      <c r="B982" s="645"/>
      <c r="C982" s="645"/>
      <c r="D982" s="645"/>
      <c r="E982" s="645"/>
      <c r="F982" s="645"/>
      <c r="G982" s="645"/>
    </row>
    <row r="983" spans="1:7" x14ac:dyDescent="0.2">
      <c r="A983" s="645"/>
      <c r="B983" s="645"/>
      <c r="C983" s="645"/>
      <c r="D983" s="645"/>
      <c r="E983" s="645"/>
      <c r="F983" s="645"/>
      <c r="G983" s="645"/>
    </row>
    <row r="984" spans="1:7" x14ac:dyDescent="0.2">
      <c r="A984" s="645"/>
      <c r="B984" s="645"/>
      <c r="C984" s="645"/>
      <c r="D984" s="645"/>
      <c r="E984" s="645"/>
      <c r="F984" s="645"/>
      <c r="G984" s="645"/>
    </row>
    <row r="985" spans="1:7" x14ac:dyDescent="0.2">
      <c r="A985" s="645"/>
      <c r="B985" s="645"/>
      <c r="C985" s="645"/>
      <c r="D985" s="645"/>
      <c r="E985" s="645"/>
      <c r="F985" s="645"/>
      <c r="G985" s="645"/>
    </row>
    <row r="986" spans="1:7" x14ac:dyDescent="0.2">
      <c r="A986" s="645"/>
      <c r="B986" s="645"/>
      <c r="C986" s="645"/>
      <c r="D986" s="645"/>
      <c r="E986" s="645"/>
      <c r="F986" s="645"/>
      <c r="G986" s="645"/>
    </row>
    <row r="987" spans="1:7" x14ac:dyDescent="0.2">
      <c r="A987" s="645"/>
      <c r="B987" s="645"/>
      <c r="C987" s="645"/>
      <c r="D987" s="645"/>
      <c r="E987" s="645"/>
      <c r="F987" s="645"/>
      <c r="G987" s="645"/>
    </row>
    <row r="988" spans="1:7" x14ac:dyDescent="0.2">
      <c r="A988" s="645"/>
      <c r="B988" s="645"/>
      <c r="C988" s="645"/>
      <c r="D988" s="645"/>
      <c r="E988" s="645"/>
      <c r="F988" s="645"/>
      <c r="G988" s="645"/>
    </row>
    <row r="989" spans="1:7" x14ac:dyDescent="0.2">
      <c r="A989" s="645"/>
      <c r="B989" s="645"/>
      <c r="C989" s="645"/>
      <c r="D989" s="645"/>
      <c r="E989" s="645"/>
      <c r="F989" s="645"/>
      <c r="G989" s="645"/>
    </row>
    <row r="990" spans="1:7" x14ac:dyDescent="0.2">
      <c r="A990" s="645"/>
      <c r="B990" s="645"/>
      <c r="C990" s="645"/>
      <c r="D990" s="645"/>
      <c r="E990" s="645"/>
      <c r="F990" s="645"/>
      <c r="G990" s="645"/>
    </row>
    <row r="991" spans="1:7" x14ac:dyDescent="0.2">
      <c r="A991" s="645"/>
      <c r="B991" s="645"/>
      <c r="C991" s="645"/>
      <c r="D991" s="645"/>
      <c r="E991" s="645"/>
      <c r="F991" s="645"/>
      <c r="G991" s="645"/>
    </row>
    <row r="992" spans="1:7" x14ac:dyDescent="0.2">
      <c r="A992" s="645"/>
      <c r="B992" s="645"/>
      <c r="C992" s="645"/>
      <c r="D992" s="645"/>
      <c r="E992" s="645"/>
      <c r="F992" s="645"/>
      <c r="G992" s="645"/>
    </row>
    <row r="993" spans="1:7" x14ac:dyDescent="0.2">
      <c r="A993" s="645"/>
      <c r="B993" s="645"/>
      <c r="C993" s="645"/>
      <c r="D993" s="645"/>
      <c r="E993" s="645"/>
      <c r="F993" s="645"/>
      <c r="G993" s="645"/>
    </row>
    <row r="994" spans="1:7" x14ac:dyDescent="0.2">
      <c r="A994" s="645"/>
      <c r="B994" s="645"/>
      <c r="C994" s="645"/>
      <c r="D994" s="645"/>
      <c r="E994" s="645"/>
      <c r="F994" s="645"/>
      <c r="G994" s="645"/>
    </row>
    <row r="995" spans="1:7" x14ac:dyDescent="0.2">
      <c r="A995" s="645"/>
      <c r="B995" s="645"/>
      <c r="C995" s="645"/>
      <c r="D995" s="645"/>
      <c r="E995" s="645"/>
      <c r="F995" s="645"/>
      <c r="G995" s="645"/>
    </row>
    <row r="996" spans="1:7" x14ac:dyDescent="0.2">
      <c r="A996" s="645"/>
      <c r="B996" s="645"/>
      <c r="C996" s="645"/>
      <c r="D996" s="645"/>
      <c r="E996" s="645"/>
      <c r="F996" s="645"/>
      <c r="G996" s="645"/>
    </row>
    <row r="997" spans="1:7" x14ac:dyDescent="0.2">
      <c r="A997" s="645"/>
      <c r="B997" s="645"/>
      <c r="C997" s="645"/>
      <c r="D997" s="645"/>
      <c r="E997" s="645"/>
      <c r="F997" s="645"/>
      <c r="G997" s="645"/>
    </row>
    <row r="998" spans="1:7" x14ac:dyDescent="0.2">
      <c r="A998" s="645"/>
      <c r="B998" s="645"/>
      <c r="C998" s="645"/>
      <c r="D998" s="645"/>
      <c r="E998" s="645"/>
      <c r="F998" s="645"/>
      <c r="G998" s="645"/>
    </row>
    <row r="999" spans="1:7" x14ac:dyDescent="0.2">
      <c r="A999" s="645"/>
      <c r="B999" s="645"/>
      <c r="C999" s="645"/>
      <c r="D999" s="645"/>
      <c r="E999" s="645"/>
      <c r="F999" s="645"/>
      <c r="G999" s="645"/>
    </row>
    <row r="1000" spans="1:7" x14ac:dyDescent="0.2">
      <c r="A1000" s="645"/>
      <c r="B1000" s="645"/>
      <c r="C1000" s="645"/>
      <c r="D1000" s="645"/>
      <c r="E1000" s="645"/>
      <c r="F1000" s="645"/>
      <c r="G1000" s="645"/>
    </row>
    <row r="1001" spans="1:7" x14ac:dyDescent="0.2">
      <c r="A1001" s="645"/>
      <c r="B1001" s="645"/>
      <c r="C1001" s="645"/>
      <c r="D1001" s="645"/>
      <c r="E1001" s="645"/>
      <c r="F1001" s="645"/>
      <c r="G1001" s="645"/>
    </row>
    <row r="1002" spans="1:7" x14ac:dyDescent="0.2">
      <c r="A1002" s="645"/>
      <c r="B1002" s="645"/>
      <c r="C1002" s="645"/>
      <c r="D1002" s="645"/>
      <c r="E1002" s="645"/>
      <c r="F1002" s="645"/>
      <c r="G1002" s="645"/>
    </row>
    <row r="1003" spans="1:7" x14ac:dyDescent="0.2">
      <c r="A1003" s="645"/>
      <c r="B1003" s="645"/>
      <c r="C1003" s="645"/>
      <c r="D1003" s="645"/>
      <c r="E1003" s="645"/>
      <c r="F1003" s="645"/>
      <c r="G1003" s="645"/>
    </row>
    <row r="1004" spans="1:7" x14ac:dyDescent="0.2">
      <c r="A1004" s="645"/>
      <c r="B1004" s="645"/>
      <c r="C1004" s="645"/>
      <c r="D1004" s="645"/>
      <c r="E1004" s="645"/>
      <c r="F1004" s="645"/>
      <c r="G1004" s="645"/>
    </row>
    <row r="1005" spans="1:7" x14ac:dyDescent="0.2">
      <c r="A1005" s="645"/>
      <c r="B1005" s="645"/>
      <c r="C1005" s="645"/>
      <c r="D1005" s="645"/>
      <c r="E1005" s="645"/>
      <c r="F1005" s="645"/>
      <c r="G1005" s="645"/>
    </row>
    <row r="1006" spans="1:7" x14ac:dyDescent="0.2">
      <c r="A1006" s="645"/>
      <c r="B1006" s="645"/>
      <c r="C1006" s="645"/>
      <c r="D1006" s="645"/>
      <c r="E1006" s="645"/>
      <c r="F1006" s="645"/>
      <c r="G1006" s="645"/>
    </row>
    <row r="1007" spans="1:7" x14ac:dyDescent="0.2">
      <c r="A1007" s="645"/>
      <c r="B1007" s="645"/>
      <c r="C1007" s="645"/>
      <c r="D1007" s="645"/>
      <c r="E1007" s="645"/>
      <c r="F1007" s="645"/>
      <c r="G1007" s="645"/>
    </row>
    <row r="1008" spans="1:7" x14ac:dyDescent="0.2">
      <c r="A1008" s="645"/>
      <c r="B1008" s="645"/>
      <c r="C1008" s="645"/>
      <c r="D1008" s="645"/>
      <c r="E1008" s="645"/>
      <c r="F1008" s="645"/>
      <c r="G1008" s="645"/>
    </row>
    <row r="1009" spans="1:7" x14ac:dyDescent="0.2">
      <c r="A1009" s="645"/>
      <c r="B1009" s="645"/>
      <c r="C1009" s="645"/>
      <c r="D1009" s="645"/>
      <c r="E1009" s="645"/>
      <c r="F1009" s="645"/>
      <c r="G1009" s="645"/>
    </row>
    <row r="1010" spans="1:7" x14ac:dyDescent="0.2">
      <c r="A1010" s="645"/>
      <c r="B1010" s="645"/>
      <c r="C1010" s="645"/>
      <c r="D1010" s="645"/>
      <c r="E1010" s="645"/>
      <c r="F1010" s="645"/>
      <c r="G1010" s="645"/>
    </row>
    <row r="1011" spans="1:7" x14ac:dyDescent="0.2">
      <c r="A1011" s="645"/>
      <c r="B1011" s="645"/>
      <c r="C1011" s="645"/>
      <c r="D1011" s="645"/>
      <c r="E1011" s="645"/>
      <c r="F1011" s="645"/>
      <c r="G1011" s="645"/>
    </row>
    <row r="1012" spans="1:7" x14ac:dyDescent="0.2">
      <c r="A1012" s="645"/>
      <c r="B1012" s="645"/>
      <c r="C1012" s="645"/>
      <c r="D1012" s="645"/>
      <c r="E1012" s="645"/>
      <c r="F1012" s="645"/>
      <c r="G1012" s="645"/>
    </row>
    <row r="1013" spans="1:7" x14ac:dyDescent="0.2">
      <c r="A1013" s="645"/>
      <c r="B1013" s="645"/>
      <c r="C1013" s="645"/>
      <c r="D1013" s="645"/>
      <c r="E1013" s="645"/>
      <c r="F1013" s="645"/>
      <c r="G1013" s="645"/>
    </row>
    <row r="1014" spans="1:7" x14ac:dyDescent="0.2">
      <c r="A1014" s="645"/>
      <c r="B1014" s="645"/>
      <c r="C1014" s="645"/>
      <c r="D1014" s="645"/>
      <c r="E1014" s="645"/>
      <c r="F1014" s="645"/>
      <c r="G1014" s="645"/>
    </row>
    <row r="1015" spans="1:7" x14ac:dyDescent="0.2">
      <c r="A1015" s="645"/>
      <c r="B1015" s="645"/>
      <c r="C1015" s="645"/>
      <c r="D1015" s="645"/>
      <c r="E1015" s="645"/>
      <c r="F1015" s="645"/>
      <c r="G1015" s="645"/>
    </row>
    <row r="1016" spans="1:7" x14ac:dyDescent="0.2">
      <c r="A1016" s="645"/>
      <c r="B1016" s="645"/>
      <c r="C1016" s="645"/>
      <c r="D1016" s="645"/>
      <c r="E1016" s="645"/>
      <c r="F1016" s="645"/>
      <c r="G1016" s="645"/>
    </row>
    <row r="1017" spans="1:7" x14ac:dyDescent="0.2">
      <c r="A1017" s="645"/>
      <c r="B1017" s="645"/>
      <c r="C1017" s="645"/>
      <c r="D1017" s="645"/>
      <c r="E1017" s="645"/>
      <c r="F1017" s="645"/>
      <c r="G1017" s="645"/>
    </row>
    <row r="1018" spans="1:7" x14ac:dyDescent="0.2">
      <c r="A1018" s="645"/>
      <c r="B1018" s="645"/>
      <c r="C1018" s="645"/>
      <c r="D1018" s="645"/>
      <c r="E1018" s="645"/>
      <c r="F1018" s="645"/>
      <c r="G1018" s="645"/>
    </row>
    <row r="1019" spans="1:7" x14ac:dyDescent="0.2">
      <c r="A1019" s="645"/>
      <c r="B1019" s="645"/>
      <c r="C1019" s="645"/>
      <c r="D1019" s="645"/>
      <c r="E1019" s="645"/>
      <c r="F1019" s="645"/>
      <c r="G1019" s="645"/>
    </row>
    <row r="1020" spans="1:7" x14ac:dyDescent="0.2">
      <c r="A1020" s="645"/>
      <c r="B1020" s="645"/>
      <c r="C1020" s="645"/>
      <c r="D1020" s="645"/>
      <c r="E1020" s="645"/>
      <c r="F1020" s="645"/>
      <c r="G1020" s="645"/>
    </row>
    <row r="1021" spans="1:7" x14ac:dyDescent="0.2">
      <c r="A1021" s="645"/>
      <c r="B1021" s="645"/>
      <c r="C1021" s="645"/>
      <c r="D1021" s="645"/>
      <c r="E1021" s="645"/>
      <c r="F1021" s="645"/>
      <c r="G1021" s="645"/>
    </row>
    <row r="1022" spans="1:7" x14ac:dyDescent="0.2">
      <c r="A1022" s="645"/>
      <c r="B1022" s="645"/>
      <c r="C1022" s="645"/>
      <c r="D1022" s="645"/>
      <c r="E1022" s="645"/>
      <c r="F1022" s="645"/>
      <c r="G1022" s="645"/>
    </row>
    <row r="1023" spans="1:7" x14ac:dyDescent="0.2">
      <c r="A1023" s="645"/>
      <c r="B1023" s="645"/>
      <c r="C1023" s="645"/>
      <c r="D1023" s="645"/>
      <c r="E1023" s="645"/>
      <c r="F1023" s="645"/>
      <c r="G1023" s="645"/>
    </row>
    <row r="1024" spans="1:7" x14ac:dyDescent="0.2">
      <c r="A1024" s="645"/>
      <c r="B1024" s="645"/>
      <c r="C1024" s="645"/>
      <c r="D1024" s="645"/>
      <c r="E1024" s="645"/>
      <c r="F1024" s="645"/>
      <c r="G1024" s="645"/>
    </row>
    <row r="1025" spans="1:7" x14ac:dyDescent="0.2">
      <c r="A1025" s="645"/>
      <c r="B1025" s="645"/>
      <c r="C1025" s="645"/>
      <c r="D1025" s="645"/>
      <c r="E1025" s="645"/>
      <c r="F1025" s="645"/>
      <c r="G1025" s="645"/>
    </row>
    <row r="1026" spans="1:7" x14ac:dyDescent="0.2">
      <c r="A1026" s="645"/>
      <c r="B1026" s="645"/>
      <c r="C1026" s="645"/>
      <c r="D1026" s="645"/>
      <c r="E1026" s="645"/>
      <c r="F1026" s="645"/>
      <c r="G1026" s="645"/>
    </row>
    <row r="1027" spans="1:7" x14ac:dyDescent="0.2">
      <c r="A1027" s="645"/>
      <c r="B1027" s="645"/>
      <c r="C1027" s="645"/>
      <c r="D1027" s="645"/>
      <c r="E1027" s="645"/>
      <c r="F1027" s="645"/>
      <c r="G1027" s="645"/>
    </row>
    <row r="1028" spans="1:7" x14ac:dyDescent="0.2">
      <c r="A1028" s="645"/>
      <c r="B1028" s="645"/>
      <c r="C1028" s="645"/>
      <c r="D1028" s="645"/>
      <c r="E1028" s="645"/>
      <c r="F1028" s="645"/>
      <c r="G1028" s="645"/>
    </row>
    <row r="1029" spans="1:7" x14ac:dyDescent="0.2">
      <c r="A1029" s="645"/>
      <c r="B1029" s="645"/>
      <c r="C1029" s="645"/>
      <c r="D1029" s="645"/>
      <c r="E1029" s="645"/>
      <c r="F1029" s="645"/>
      <c r="G1029" s="645"/>
    </row>
    <row r="1030" spans="1:7" x14ac:dyDescent="0.2">
      <c r="A1030" s="645"/>
      <c r="B1030" s="645"/>
      <c r="C1030" s="645"/>
      <c r="D1030" s="645"/>
      <c r="E1030" s="645"/>
      <c r="F1030" s="645"/>
      <c r="G1030" s="645"/>
    </row>
    <row r="1031" spans="1:7" x14ac:dyDescent="0.2">
      <c r="A1031" s="645"/>
      <c r="B1031" s="645"/>
      <c r="C1031" s="645"/>
      <c r="D1031" s="645"/>
      <c r="E1031" s="645"/>
      <c r="F1031" s="645"/>
      <c r="G1031" s="645"/>
    </row>
    <row r="1032" spans="1:7" x14ac:dyDescent="0.2">
      <c r="A1032" s="645"/>
      <c r="B1032" s="645"/>
      <c r="C1032" s="645"/>
      <c r="D1032" s="645"/>
      <c r="E1032" s="645"/>
      <c r="F1032" s="645"/>
      <c r="G1032" s="645"/>
    </row>
    <row r="1033" spans="1:7" x14ac:dyDescent="0.2">
      <c r="A1033" s="645"/>
      <c r="B1033" s="645"/>
      <c r="C1033" s="645"/>
      <c r="D1033" s="645"/>
      <c r="E1033" s="645"/>
      <c r="F1033" s="645"/>
      <c r="G1033" s="645"/>
    </row>
    <row r="1034" spans="1:7" x14ac:dyDescent="0.2">
      <c r="A1034" s="645"/>
      <c r="B1034" s="645"/>
      <c r="C1034" s="645"/>
      <c r="D1034" s="645"/>
      <c r="E1034" s="645"/>
      <c r="F1034" s="645"/>
      <c r="G1034" s="645"/>
    </row>
    <row r="1035" spans="1:7" x14ac:dyDescent="0.2">
      <c r="A1035" s="645"/>
      <c r="B1035" s="645"/>
      <c r="C1035" s="645"/>
      <c r="D1035" s="645"/>
      <c r="E1035" s="645"/>
      <c r="F1035" s="645"/>
      <c r="G1035" s="645"/>
    </row>
    <row r="1036" spans="1:7" x14ac:dyDescent="0.2">
      <c r="A1036" s="645"/>
      <c r="B1036" s="645"/>
      <c r="C1036" s="645"/>
      <c r="D1036" s="645"/>
      <c r="E1036" s="645"/>
      <c r="F1036" s="645"/>
      <c r="G1036" s="645"/>
    </row>
    <row r="1037" spans="1:7" x14ac:dyDescent="0.2">
      <c r="A1037" s="645"/>
      <c r="B1037" s="645"/>
      <c r="C1037" s="645"/>
      <c r="D1037" s="645"/>
      <c r="E1037" s="645"/>
      <c r="F1037" s="645"/>
      <c r="G1037" s="645"/>
    </row>
    <row r="1038" spans="1:7" x14ac:dyDescent="0.2">
      <c r="A1038" s="645"/>
      <c r="B1038" s="645"/>
      <c r="C1038" s="645"/>
      <c r="D1038" s="645"/>
      <c r="E1038" s="645"/>
      <c r="F1038" s="645"/>
      <c r="G1038" s="645"/>
    </row>
    <row r="1039" spans="1:7" x14ac:dyDescent="0.2">
      <c r="A1039" s="645"/>
      <c r="B1039" s="645"/>
      <c r="C1039" s="645"/>
      <c r="D1039" s="645"/>
      <c r="E1039" s="645"/>
      <c r="F1039" s="645"/>
      <c r="G1039" s="645"/>
    </row>
    <row r="1040" spans="1:7" x14ac:dyDescent="0.2">
      <c r="A1040" s="645"/>
      <c r="B1040" s="645"/>
      <c r="C1040" s="645"/>
      <c r="D1040" s="645"/>
      <c r="E1040" s="645"/>
      <c r="F1040" s="645"/>
      <c r="G1040" s="645"/>
    </row>
    <row r="1041" spans="1:7" x14ac:dyDescent="0.2">
      <c r="A1041" s="645"/>
      <c r="B1041" s="645"/>
      <c r="C1041" s="645"/>
      <c r="D1041" s="645"/>
      <c r="E1041" s="645"/>
      <c r="F1041" s="645"/>
      <c r="G1041" s="645"/>
    </row>
    <row r="1042" spans="1:7" x14ac:dyDescent="0.2">
      <c r="A1042" s="645"/>
      <c r="B1042" s="645"/>
      <c r="C1042" s="645"/>
      <c r="D1042" s="645"/>
      <c r="E1042" s="645"/>
      <c r="F1042" s="645"/>
      <c r="G1042" s="645"/>
    </row>
    <row r="1043" spans="1:7" x14ac:dyDescent="0.2">
      <c r="A1043" s="645"/>
      <c r="B1043" s="645"/>
      <c r="C1043" s="645"/>
      <c r="D1043" s="645"/>
      <c r="E1043" s="645"/>
      <c r="F1043" s="645"/>
      <c r="G1043" s="645"/>
    </row>
    <row r="1044" spans="1:7" x14ac:dyDescent="0.2">
      <c r="A1044" s="645"/>
      <c r="B1044" s="645"/>
      <c r="C1044" s="645"/>
      <c r="D1044" s="645"/>
      <c r="E1044" s="645"/>
      <c r="F1044" s="645"/>
      <c r="G1044" s="645"/>
    </row>
    <row r="1045" spans="1:7" x14ac:dyDescent="0.2">
      <c r="A1045" s="645"/>
      <c r="B1045" s="645"/>
      <c r="C1045" s="645"/>
      <c r="D1045" s="645"/>
      <c r="E1045" s="645"/>
      <c r="F1045" s="645"/>
      <c r="G1045" s="645"/>
    </row>
    <row r="1046" spans="1:7" x14ac:dyDescent="0.2">
      <c r="A1046" s="645"/>
      <c r="B1046" s="645"/>
      <c r="C1046" s="645"/>
      <c r="D1046" s="645"/>
      <c r="E1046" s="645"/>
      <c r="F1046" s="645"/>
      <c r="G1046" s="645"/>
    </row>
    <row r="1047" spans="1:7" x14ac:dyDescent="0.2">
      <c r="A1047" s="645"/>
      <c r="B1047" s="645"/>
      <c r="C1047" s="645"/>
      <c r="D1047" s="645"/>
      <c r="E1047" s="645"/>
      <c r="F1047" s="645"/>
      <c r="G1047" s="645"/>
    </row>
    <row r="1048" spans="1:7" x14ac:dyDescent="0.2">
      <c r="A1048" s="645"/>
      <c r="B1048" s="645"/>
      <c r="C1048" s="645"/>
      <c r="D1048" s="645"/>
      <c r="E1048" s="645"/>
      <c r="F1048" s="645"/>
      <c r="G1048" s="645"/>
    </row>
    <row r="1049" spans="1:7" x14ac:dyDescent="0.2">
      <c r="A1049" s="645"/>
      <c r="B1049" s="645"/>
      <c r="C1049" s="645"/>
      <c r="D1049" s="645"/>
      <c r="E1049" s="645"/>
      <c r="F1049" s="645"/>
      <c r="G1049" s="645"/>
    </row>
    <row r="1050" spans="1:7" x14ac:dyDescent="0.2">
      <c r="A1050" s="645"/>
      <c r="B1050" s="645"/>
      <c r="C1050" s="645"/>
      <c r="D1050" s="645"/>
      <c r="E1050" s="645"/>
      <c r="F1050" s="645"/>
      <c r="G1050" s="645"/>
    </row>
    <row r="1051" spans="1:7" x14ac:dyDescent="0.2">
      <c r="A1051" s="645"/>
      <c r="B1051" s="645"/>
      <c r="C1051" s="645"/>
      <c r="D1051" s="645"/>
      <c r="E1051" s="645"/>
      <c r="F1051" s="645"/>
      <c r="G1051" s="645"/>
    </row>
    <row r="1052" spans="1:7" x14ac:dyDescent="0.2">
      <c r="A1052" s="645"/>
      <c r="B1052" s="645"/>
      <c r="C1052" s="645"/>
      <c r="D1052" s="645"/>
      <c r="E1052" s="645"/>
      <c r="F1052" s="645"/>
      <c r="G1052" s="645"/>
    </row>
    <row r="1053" spans="1:7" x14ac:dyDescent="0.2">
      <c r="A1053" s="645"/>
      <c r="B1053" s="645"/>
      <c r="C1053" s="645"/>
      <c r="D1053" s="645"/>
      <c r="E1053" s="645"/>
      <c r="F1053" s="645"/>
      <c r="G1053" s="645"/>
    </row>
    <row r="1054" spans="1:7" x14ac:dyDescent="0.2">
      <c r="A1054" s="645"/>
      <c r="B1054" s="645"/>
      <c r="C1054" s="645"/>
      <c r="D1054" s="645"/>
      <c r="E1054" s="645"/>
      <c r="F1054" s="645"/>
      <c r="G1054" s="645"/>
    </row>
    <row r="1055" spans="1:7" x14ac:dyDescent="0.2">
      <c r="A1055" s="645"/>
      <c r="B1055" s="645"/>
      <c r="C1055" s="645"/>
      <c r="D1055" s="645"/>
      <c r="E1055" s="645"/>
      <c r="F1055" s="645"/>
      <c r="G1055" s="645"/>
    </row>
    <row r="1056" spans="1:7" x14ac:dyDescent="0.2">
      <c r="A1056" s="645"/>
      <c r="B1056" s="645"/>
      <c r="C1056" s="645"/>
      <c r="D1056" s="645"/>
      <c r="E1056" s="645"/>
      <c r="F1056" s="645"/>
      <c r="G1056" s="645"/>
    </row>
    <row r="1057" spans="1:7" x14ac:dyDescent="0.2">
      <c r="A1057" s="645"/>
      <c r="B1057" s="645"/>
      <c r="C1057" s="645"/>
      <c r="D1057" s="645"/>
      <c r="E1057" s="645"/>
      <c r="F1057" s="645"/>
      <c r="G1057" s="645"/>
    </row>
    <row r="1058" spans="1:7" x14ac:dyDescent="0.2">
      <c r="A1058" s="645"/>
      <c r="B1058" s="645"/>
      <c r="C1058" s="645"/>
      <c r="D1058" s="645"/>
      <c r="E1058" s="645"/>
      <c r="F1058" s="645"/>
      <c r="G1058" s="645"/>
    </row>
    <row r="1059" spans="1:7" x14ac:dyDescent="0.2">
      <c r="A1059" s="645"/>
      <c r="B1059" s="645"/>
      <c r="C1059" s="645"/>
      <c r="D1059" s="645"/>
      <c r="E1059" s="645"/>
      <c r="F1059" s="645"/>
      <c r="G1059" s="645"/>
    </row>
    <row r="1060" spans="1:7" x14ac:dyDescent="0.2">
      <c r="A1060" s="645"/>
      <c r="B1060" s="645"/>
      <c r="C1060" s="645"/>
      <c r="D1060" s="645"/>
      <c r="E1060" s="645"/>
      <c r="F1060" s="645"/>
      <c r="G1060" s="645"/>
    </row>
    <row r="1061" spans="1:7" x14ac:dyDescent="0.2">
      <c r="A1061" s="645"/>
      <c r="B1061" s="645"/>
      <c r="C1061" s="645"/>
      <c r="D1061" s="645"/>
      <c r="E1061" s="645"/>
      <c r="F1061" s="645"/>
      <c r="G1061" s="645"/>
    </row>
    <row r="1062" spans="1:7" x14ac:dyDescent="0.2">
      <c r="A1062" s="645"/>
      <c r="B1062" s="645"/>
      <c r="C1062" s="645"/>
      <c r="D1062" s="645"/>
      <c r="E1062" s="645"/>
      <c r="F1062" s="645"/>
      <c r="G1062" s="645"/>
    </row>
    <row r="1063" spans="1:7" x14ac:dyDescent="0.2">
      <c r="A1063" s="645"/>
      <c r="B1063" s="645"/>
      <c r="C1063" s="645"/>
      <c r="D1063" s="645"/>
      <c r="E1063" s="645"/>
      <c r="F1063" s="645"/>
      <c r="G1063" s="645"/>
    </row>
    <row r="1064" spans="1:7" x14ac:dyDescent="0.2">
      <c r="A1064" s="645"/>
      <c r="B1064" s="645"/>
      <c r="C1064" s="645"/>
      <c r="D1064" s="645"/>
      <c r="E1064" s="645"/>
      <c r="F1064" s="645"/>
      <c r="G1064" s="645"/>
    </row>
    <row r="1065" spans="1:7" x14ac:dyDescent="0.2">
      <c r="A1065" s="645"/>
      <c r="B1065" s="645"/>
      <c r="C1065" s="645"/>
      <c r="D1065" s="645"/>
      <c r="E1065" s="645"/>
      <c r="F1065" s="645"/>
      <c r="G1065" s="645"/>
    </row>
    <row r="1066" spans="1:7" x14ac:dyDescent="0.2">
      <c r="A1066" s="645"/>
      <c r="B1066" s="645"/>
      <c r="C1066" s="645"/>
      <c r="D1066" s="645"/>
      <c r="E1066" s="645"/>
      <c r="F1066" s="645"/>
      <c r="G1066" s="645"/>
    </row>
    <row r="1067" spans="1:7" x14ac:dyDescent="0.2">
      <c r="A1067" s="645"/>
      <c r="B1067" s="645"/>
      <c r="C1067" s="645"/>
      <c r="D1067" s="645"/>
      <c r="E1067" s="645"/>
      <c r="F1067" s="645"/>
      <c r="G1067" s="645"/>
    </row>
    <row r="1068" spans="1:7" x14ac:dyDescent="0.2">
      <c r="A1068" s="645"/>
      <c r="B1068" s="645"/>
      <c r="C1068" s="645"/>
      <c r="D1068" s="645"/>
      <c r="E1068" s="645"/>
      <c r="F1068" s="645"/>
      <c r="G1068" s="645"/>
    </row>
    <row r="1069" spans="1:7" x14ac:dyDescent="0.2">
      <c r="A1069" s="645"/>
      <c r="B1069" s="645"/>
      <c r="C1069" s="645"/>
      <c r="D1069" s="645"/>
      <c r="E1069" s="645"/>
      <c r="F1069" s="645"/>
      <c r="G1069" s="645"/>
    </row>
    <row r="1070" spans="1:7" x14ac:dyDescent="0.2">
      <c r="A1070" s="645"/>
      <c r="B1070" s="645"/>
      <c r="C1070" s="645"/>
      <c r="D1070" s="645"/>
      <c r="E1070" s="645"/>
      <c r="F1070" s="645"/>
      <c r="G1070" s="645"/>
    </row>
    <row r="1071" spans="1:7" x14ac:dyDescent="0.2">
      <c r="A1071" s="645"/>
      <c r="B1071" s="645"/>
      <c r="C1071" s="645"/>
      <c r="D1071" s="645"/>
      <c r="E1071" s="645"/>
      <c r="F1071" s="645"/>
      <c r="G1071" s="645"/>
    </row>
    <row r="1072" spans="1:7" x14ac:dyDescent="0.2">
      <c r="A1072" s="645"/>
      <c r="B1072" s="645"/>
      <c r="C1072" s="645"/>
      <c r="D1072" s="645"/>
      <c r="E1072" s="645"/>
      <c r="F1072" s="645"/>
      <c r="G1072" s="645"/>
    </row>
    <row r="1073" spans="1:7" x14ac:dyDescent="0.2">
      <c r="A1073" s="645"/>
      <c r="B1073" s="645"/>
      <c r="C1073" s="645"/>
      <c r="D1073" s="645"/>
      <c r="E1073" s="645"/>
      <c r="F1073" s="645"/>
      <c r="G1073" s="645"/>
    </row>
    <row r="1074" spans="1:7" x14ac:dyDescent="0.2">
      <c r="A1074" s="645"/>
      <c r="B1074" s="645"/>
      <c r="C1074" s="645"/>
      <c r="D1074" s="645"/>
      <c r="E1074" s="645"/>
      <c r="F1074" s="645"/>
      <c r="G1074" s="645"/>
    </row>
    <row r="1075" spans="1:7" x14ac:dyDescent="0.2">
      <c r="A1075" s="645"/>
      <c r="B1075" s="645"/>
      <c r="C1075" s="645"/>
      <c r="D1075" s="645"/>
      <c r="E1075" s="645"/>
      <c r="F1075" s="645"/>
      <c r="G1075" s="645"/>
    </row>
    <row r="1076" spans="1:7" x14ac:dyDescent="0.2">
      <c r="A1076" s="645"/>
      <c r="B1076" s="645"/>
      <c r="C1076" s="645"/>
      <c r="D1076" s="645"/>
      <c r="E1076" s="645"/>
      <c r="F1076" s="645"/>
      <c r="G1076" s="645"/>
    </row>
    <row r="1077" spans="1:7" x14ac:dyDescent="0.2">
      <c r="A1077" s="645"/>
      <c r="B1077" s="645"/>
      <c r="C1077" s="645"/>
      <c r="D1077" s="645"/>
      <c r="E1077" s="645"/>
      <c r="F1077" s="645"/>
      <c r="G1077" s="645"/>
    </row>
    <row r="1078" spans="1:7" x14ac:dyDescent="0.2">
      <c r="A1078" s="645"/>
      <c r="B1078" s="645"/>
      <c r="C1078" s="645"/>
      <c r="D1078" s="645"/>
      <c r="E1078" s="645"/>
      <c r="F1078" s="645"/>
      <c r="G1078" s="645"/>
    </row>
    <row r="1079" spans="1:7" x14ac:dyDescent="0.2">
      <c r="A1079" s="645"/>
      <c r="B1079" s="645"/>
      <c r="C1079" s="645"/>
      <c r="D1079" s="645"/>
      <c r="E1079" s="645"/>
      <c r="F1079" s="645"/>
      <c r="G1079" s="645"/>
    </row>
    <row r="1080" spans="1:7" x14ac:dyDescent="0.2">
      <c r="A1080" s="645"/>
      <c r="B1080" s="645"/>
      <c r="C1080" s="645"/>
      <c r="D1080" s="645"/>
      <c r="E1080" s="645"/>
      <c r="F1080" s="645"/>
      <c r="G1080" s="645"/>
    </row>
    <row r="1081" spans="1:7" x14ac:dyDescent="0.2">
      <c r="A1081" s="645"/>
      <c r="B1081" s="645"/>
      <c r="C1081" s="645"/>
      <c r="D1081" s="645"/>
      <c r="E1081" s="645"/>
      <c r="F1081" s="645"/>
      <c r="G1081" s="645"/>
    </row>
    <row r="1082" spans="1:7" x14ac:dyDescent="0.2">
      <c r="A1082" s="645"/>
      <c r="B1082" s="645"/>
      <c r="C1082" s="645"/>
      <c r="D1082" s="645"/>
      <c r="E1082" s="645"/>
      <c r="F1082" s="645"/>
      <c r="G1082" s="645"/>
    </row>
    <row r="1083" spans="1:7" x14ac:dyDescent="0.2">
      <c r="A1083" s="645"/>
      <c r="B1083" s="645"/>
      <c r="C1083" s="645"/>
      <c r="D1083" s="645"/>
      <c r="E1083" s="645"/>
      <c r="F1083" s="645"/>
      <c r="G1083" s="645"/>
    </row>
    <row r="1084" spans="1:7" x14ac:dyDescent="0.2">
      <c r="A1084" s="645"/>
      <c r="B1084" s="645"/>
      <c r="C1084" s="645"/>
      <c r="D1084" s="645"/>
      <c r="E1084" s="645"/>
      <c r="F1084" s="645"/>
      <c r="G1084" s="645"/>
    </row>
    <row r="1085" spans="1:7" x14ac:dyDescent="0.2">
      <c r="A1085" s="645"/>
      <c r="B1085" s="645"/>
      <c r="C1085" s="645"/>
      <c r="D1085" s="645"/>
      <c r="E1085" s="645"/>
      <c r="F1085" s="645"/>
      <c r="G1085" s="645"/>
    </row>
    <row r="1086" spans="1:7" x14ac:dyDescent="0.2">
      <c r="A1086" s="645"/>
      <c r="B1086" s="645"/>
      <c r="C1086" s="645"/>
      <c r="D1086" s="645"/>
      <c r="E1086" s="645"/>
      <c r="F1086" s="645"/>
      <c r="G1086" s="645"/>
    </row>
    <row r="1087" spans="1:7" x14ac:dyDescent="0.2">
      <c r="A1087" s="645"/>
      <c r="B1087" s="645"/>
      <c r="C1087" s="645"/>
      <c r="D1087" s="645"/>
      <c r="E1087" s="645"/>
      <c r="F1087" s="645"/>
      <c r="G1087" s="645"/>
    </row>
    <row r="1088" spans="1:7" x14ac:dyDescent="0.2">
      <c r="A1088" s="645"/>
      <c r="B1088" s="645"/>
      <c r="C1088" s="645"/>
      <c r="D1088" s="645"/>
      <c r="E1088" s="645"/>
      <c r="F1088" s="645"/>
      <c r="G1088" s="645"/>
    </row>
    <row r="1089" spans="1:7" x14ac:dyDescent="0.2">
      <c r="A1089" s="645"/>
      <c r="B1089" s="645"/>
      <c r="C1089" s="645"/>
      <c r="D1089" s="645"/>
      <c r="E1089" s="645"/>
      <c r="F1089" s="645"/>
      <c r="G1089" s="645"/>
    </row>
    <row r="1090" spans="1:7" x14ac:dyDescent="0.2">
      <c r="A1090" s="645"/>
      <c r="B1090" s="645"/>
      <c r="C1090" s="645"/>
      <c r="D1090" s="645"/>
      <c r="E1090" s="645"/>
      <c r="F1090" s="645"/>
      <c r="G1090" s="645"/>
    </row>
    <row r="1091" spans="1:7" x14ac:dyDescent="0.2">
      <c r="A1091" s="645"/>
      <c r="B1091" s="645"/>
      <c r="C1091" s="645"/>
      <c r="D1091" s="645"/>
      <c r="E1091" s="645"/>
      <c r="F1091" s="645"/>
      <c r="G1091" s="645"/>
    </row>
    <row r="1092" spans="1:7" x14ac:dyDescent="0.2">
      <c r="A1092" s="645"/>
      <c r="B1092" s="645"/>
      <c r="C1092" s="645"/>
      <c r="D1092" s="645"/>
      <c r="E1092" s="645"/>
      <c r="F1092" s="645"/>
      <c r="G1092" s="645"/>
    </row>
    <row r="1093" spans="1:7" x14ac:dyDescent="0.2">
      <c r="A1093" s="645"/>
      <c r="B1093" s="645"/>
      <c r="C1093" s="645"/>
      <c r="D1093" s="645"/>
      <c r="E1093" s="645"/>
      <c r="F1093" s="645"/>
      <c r="G1093" s="645"/>
    </row>
    <row r="1094" spans="1:7" x14ac:dyDescent="0.2">
      <c r="A1094" s="645"/>
      <c r="B1094" s="645"/>
      <c r="C1094" s="645"/>
      <c r="D1094" s="645"/>
      <c r="E1094" s="645"/>
      <c r="F1094" s="645"/>
      <c r="G1094" s="645"/>
    </row>
    <row r="1095" spans="1:7" x14ac:dyDescent="0.2">
      <c r="A1095" s="645"/>
      <c r="B1095" s="645"/>
      <c r="C1095" s="645"/>
      <c r="D1095" s="645"/>
      <c r="E1095" s="645"/>
      <c r="F1095" s="645"/>
      <c r="G1095" s="645"/>
    </row>
    <row r="1096" spans="1:7" x14ac:dyDescent="0.2">
      <c r="A1096" s="645"/>
      <c r="B1096" s="645"/>
      <c r="C1096" s="645"/>
      <c r="D1096" s="645"/>
      <c r="E1096" s="645"/>
      <c r="F1096" s="645"/>
      <c r="G1096" s="645"/>
    </row>
    <row r="1097" spans="1:7" x14ac:dyDescent="0.2">
      <c r="A1097" s="645"/>
      <c r="B1097" s="645"/>
      <c r="C1097" s="645"/>
      <c r="D1097" s="645"/>
      <c r="E1097" s="645"/>
      <c r="F1097" s="645"/>
      <c r="G1097" s="645"/>
    </row>
    <row r="1098" spans="1:7" x14ac:dyDescent="0.2">
      <c r="A1098" s="645"/>
      <c r="B1098" s="645"/>
      <c r="C1098" s="645"/>
      <c r="D1098" s="645"/>
      <c r="E1098" s="645"/>
      <c r="F1098" s="645"/>
      <c r="G1098" s="645"/>
    </row>
    <row r="1099" spans="1:7" x14ac:dyDescent="0.2">
      <c r="A1099" s="645"/>
      <c r="B1099" s="645"/>
      <c r="C1099" s="645"/>
      <c r="D1099" s="645"/>
      <c r="E1099" s="645"/>
      <c r="F1099" s="645"/>
      <c r="G1099" s="645"/>
    </row>
    <row r="1100" spans="1:7" x14ac:dyDescent="0.2">
      <c r="A1100" s="645"/>
      <c r="B1100" s="645"/>
      <c r="C1100" s="645"/>
      <c r="D1100" s="645"/>
      <c r="E1100" s="645"/>
      <c r="F1100" s="645"/>
      <c r="G1100" s="645"/>
    </row>
    <row r="1101" spans="1:7" x14ac:dyDescent="0.2">
      <c r="A1101" s="645"/>
      <c r="B1101" s="645"/>
      <c r="C1101" s="645"/>
      <c r="D1101" s="645"/>
      <c r="E1101" s="645"/>
      <c r="F1101" s="645"/>
      <c r="G1101" s="645"/>
    </row>
  </sheetData>
  <mergeCells count="9">
    <mergeCell ref="A2:G2"/>
    <mergeCell ref="A3:G3"/>
    <mergeCell ref="A5:A7"/>
    <mergeCell ref="B5:B7"/>
    <mergeCell ref="C5:C7"/>
    <mergeCell ref="D5:D7"/>
    <mergeCell ref="E5:E7"/>
    <mergeCell ref="F5:F7"/>
    <mergeCell ref="G5:G7"/>
  </mergeCells>
  <hyperlinks>
    <hyperlink ref="A1" location="Índice!A1" display="Voltar ao índice" xr:uid="{3CDBE19D-9674-462F-BE9D-7E2F8B4AE000}"/>
  </hyperlinks>
  <printOptions gridLinesSet="0"/>
  <pageMargins left="0.78740157480314965" right="0.2" top="0.5" bottom="0.78740157480314965" header="0" footer="0"/>
  <pageSetup paperSize="9" orientation="portrait" horizontalDpi="300" verticalDpi="30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F00BB-A2C0-48A3-9C91-B203E5DD24B8}">
  <dimension ref="A1:G23"/>
  <sheetViews>
    <sheetView workbookViewId="0"/>
  </sheetViews>
  <sheetFormatPr defaultColWidth="9.1796875" defaultRowHeight="13" x14ac:dyDescent="0.3"/>
  <cols>
    <col min="1" max="1" width="24.453125" style="710" customWidth="1"/>
    <col min="2" max="2" width="9.1796875" style="710"/>
    <col min="3" max="3" width="10.453125" style="710" customWidth="1"/>
    <col min="4" max="16384" width="9.1796875" style="710"/>
  </cols>
  <sheetData>
    <row r="1" spans="1:7" x14ac:dyDescent="0.3">
      <c r="A1" s="407" t="s">
        <v>371</v>
      </c>
    </row>
    <row r="2" spans="1:7" x14ac:dyDescent="0.3">
      <c r="A2" s="2736" t="s">
        <v>536</v>
      </c>
      <c r="B2" s="2736"/>
      <c r="C2" s="2736"/>
      <c r="D2" s="2736"/>
      <c r="E2" s="2736"/>
      <c r="F2" s="2736"/>
      <c r="G2" s="2736"/>
    </row>
    <row r="3" spans="1:7" ht="33" customHeight="1" x14ac:dyDescent="0.3">
      <c r="A3" s="2480" t="s">
        <v>552</v>
      </c>
      <c r="B3" s="2480"/>
      <c r="C3" s="2480"/>
      <c r="D3" s="2480"/>
      <c r="E3" s="2480"/>
      <c r="F3" s="2480"/>
      <c r="G3" s="2480"/>
    </row>
    <row r="4" spans="1:7" x14ac:dyDescent="0.3">
      <c r="A4" s="658">
        <v>2022</v>
      </c>
      <c r="B4" s="659"/>
      <c r="C4" s="659"/>
      <c r="D4" s="659"/>
      <c r="E4" s="659"/>
      <c r="F4" s="659"/>
      <c r="G4" s="660" t="s">
        <v>510</v>
      </c>
    </row>
    <row r="5" spans="1:7" ht="15" customHeight="1" x14ac:dyDescent="0.3">
      <c r="A5" s="2717" t="s">
        <v>538</v>
      </c>
      <c r="B5" s="2717" t="s">
        <v>553</v>
      </c>
      <c r="C5" s="2733" t="s">
        <v>554</v>
      </c>
      <c r="D5" s="2717" t="s">
        <v>555</v>
      </c>
      <c r="E5" s="661" t="s">
        <v>139</v>
      </c>
      <c r="F5" s="2733" t="s">
        <v>556</v>
      </c>
      <c r="G5" s="2717" t="s">
        <v>557</v>
      </c>
    </row>
    <row r="6" spans="1:7" ht="15" customHeight="1" x14ac:dyDescent="0.3">
      <c r="A6" s="2718"/>
      <c r="B6" s="2718"/>
      <c r="C6" s="2734"/>
      <c r="D6" s="2718"/>
      <c r="E6" s="617" t="s">
        <v>558</v>
      </c>
      <c r="F6" s="2734"/>
      <c r="G6" s="2718"/>
    </row>
    <row r="7" spans="1:7" ht="15" customHeight="1" x14ac:dyDescent="0.3">
      <c r="A7" s="2719"/>
      <c r="B7" s="2719"/>
      <c r="C7" s="2735"/>
      <c r="D7" s="2719"/>
      <c r="E7" s="623"/>
      <c r="F7" s="2735"/>
      <c r="G7" s="2719"/>
    </row>
    <row r="8" spans="1:7" ht="7" customHeight="1" x14ac:dyDescent="0.3">
      <c r="A8" s="662"/>
      <c r="B8" s="662"/>
      <c r="C8" s="662"/>
      <c r="D8" s="662"/>
      <c r="E8" s="662"/>
      <c r="F8" s="662"/>
      <c r="G8" s="662"/>
    </row>
    <row r="9" spans="1:7" x14ac:dyDescent="0.3">
      <c r="A9" s="663" t="s">
        <v>151</v>
      </c>
      <c r="B9" s="664">
        <f>B11+B19+B21</f>
        <v>24911</v>
      </c>
      <c r="C9" s="664">
        <f t="shared" ref="C9:G9" si="0">C11+C19+C21</f>
        <v>4498</v>
      </c>
      <c r="D9" s="664">
        <f t="shared" si="0"/>
        <v>8881</v>
      </c>
      <c r="E9" s="664">
        <f t="shared" si="0"/>
        <v>34673</v>
      </c>
      <c r="F9" s="664">
        <f t="shared" si="0"/>
        <v>4877</v>
      </c>
      <c r="G9" s="664">
        <f t="shared" si="0"/>
        <v>8699</v>
      </c>
    </row>
    <row r="10" spans="1:7" ht="7" customHeight="1" x14ac:dyDescent="0.3">
      <c r="A10" s="662"/>
      <c r="B10" s="665"/>
      <c r="C10" s="665"/>
      <c r="D10" s="665"/>
      <c r="E10" s="665"/>
      <c r="F10" s="665"/>
      <c r="G10" s="665"/>
    </row>
    <row r="11" spans="1:7" x14ac:dyDescent="0.3">
      <c r="A11" s="666" t="s">
        <v>544</v>
      </c>
      <c r="B11" s="664">
        <f>SUM(B13:B17)</f>
        <v>23882</v>
      </c>
      <c r="C11" s="664">
        <f t="shared" ref="C11:G11" si="1">SUM(C13:C17)</f>
        <v>3867</v>
      </c>
      <c r="D11" s="664">
        <f t="shared" si="1"/>
        <v>8123</v>
      </c>
      <c r="E11" s="664">
        <f t="shared" si="1"/>
        <v>32744</v>
      </c>
      <c r="F11" s="664">
        <f t="shared" si="1"/>
        <v>4604</v>
      </c>
      <c r="G11" s="664">
        <f t="shared" si="1"/>
        <v>7159</v>
      </c>
    </row>
    <row r="12" spans="1:7" ht="7" customHeight="1" x14ac:dyDescent="0.3">
      <c r="A12" s="662"/>
      <c r="B12" s="667"/>
      <c r="C12" s="667"/>
      <c r="D12" s="667"/>
      <c r="E12" s="667"/>
      <c r="F12" s="667"/>
      <c r="G12" s="667"/>
    </row>
    <row r="13" spans="1:7" x14ac:dyDescent="0.3">
      <c r="A13" s="668" t="s">
        <v>559</v>
      </c>
      <c r="B13" s="669">
        <v>8815</v>
      </c>
      <c r="C13" s="669">
        <v>950</v>
      </c>
      <c r="D13" s="669">
        <v>2448</v>
      </c>
      <c r="E13" s="667">
        <v>9955</v>
      </c>
      <c r="F13" s="667">
        <v>1739</v>
      </c>
      <c r="G13" s="667">
        <v>2091</v>
      </c>
    </row>
    <row r="14" spans="1:7" x14ac:dyDescent="0.3">
      <c r="A14" s="668" t="s">
        <v>560</v>
      </c>
      <c r="B14" s="669">
        <v>5699</v>
      </c>
      <c r="C14" s="669">
        <v>1128</v>
      </c>
      <c r="D14" s="669">
        <v>1476</v>
      </c>
      <c r="E14" s="667">
        <v>7585</v>
      </c>
      <c r="F14" s="667">
        <v>784</v>
      </c>
      <c r="G14" s="667">
        <v>2270</v>
      </c>
    </row>
    <row r="15" spans="1:7" x14ac:dyDescent="0.3">
      <c r="A15" s="668" t="s">
        <v>561</v>
      </c>
      <c r="B15" s="669">
        <v>7928</v>
      </c>
      <c r="C15" s="669">
        <v>1430</v>
      </c>
      <c r="D15" s="669">
        <v>2961</v>
      </c>
      <c r="E15" s="667">
        <v>9900</v>
      </c>
      <c r="F15" s="667">
        <v>1516</v>
      </c>
      <c r="G15" s="667">
        <v>1774</v>
      </c>
    </row>
    <row r="16" spans="1:7" x14ac:dyDescent="0.3">
      <c r="A16" s="668" t="s">
        <v>562</v>
      </c>
      <c r="B16" s="669">
        <v>1146</v>
      </c>
      <c r="C16" s="669">
        <v>245</v>
      </c>
      <c r="D16" s="669">
        <v>756</v>
      </c>
      <c r="E16" s="667">
        <v>3542</v>
      </c>
      <c r="F16" s="660">
        <v>376</v>
      </c>
      <c r="G16" s="660">
        <v>841</v>
      </c>
    </row>
    <row r="17" spans="1:7" x14ac:dyDescent="0.3">
      <c r="A17" s="668" t="s">
        <v>563</v>
      </c>
      <c r="B17" s="669">
        <v>294</v>
      </c>
      <c r="C17" s="669">
        <v>114</v>
      </c>
      <c r="D17" s="669">
        <v>482</v>
      </c>
      <c r="E17" s="667">
        <v>1762</v>
      </c>
      <c r="F17" s="660">
        <v>189</v>
      </c>
      <c r="G17" s="660">
        <v>183</v>
      </c>
    </row>
    <row r="18" spans="1:7" ht="7" customHeight="1" x14ac:dyDescent="0.3">
      <c r="A18" s="662"/>
      <c r="B18" s="25"/>
      <c r="C18" s="25"/>
      <c r="D18" s="25"/>
      <c r="E18" s="25"/>
      <c r="F18" s="25"/>
      <c r="G18" s="25"/>
    </row>
    <row r="19" spans="1:7" x14ac:dyDescent="0.3">
      <c r="A19" s="666" t="s">
        <v>550</v>
      </c>
      <c r="B19" s="670">
        <v>611</v>
      </c>
      <c r="C19" s="670">
        <v>337</v>
      </c>
      <c r="D19" s="670">
        <v>420</v>
      </c>
      <c r="E19" s="664">
        <v>951</v>
      </c>
      <c r="F19" s="664">
        <v>273</v>
      </c>
      <c r="G19" s="664">
        <v>38</v>
      </c>
    </row>
    <row r="20" spans="1:7" ht="7" customHeight="1" x14ac:dyDescent="0.3">
      <c r="A20" s="662"/>
      <c r="B20" s="670"/>
      <c r="C20" s="25"/>
      <c r="D20" s="670"/>
      <c r="E20" s="664"/>
      <c r="F20" s="664"/>
      <c r="G20" s="664"/>
    </row>
    <row r="21" spans="1:7" x14ac:dyDescent="0.3">
      <c r="A21" s="666" t="s">
        <v>551</v>
      </c>
      <c r="B21" s="670">
        <v>418</v>
      </c>
      <c r="C21" s="670">
        <v>294</v>
      </c>
      <c r="D21" s="670">
        <v>338</v>
      </c>
      <c r="E21" s="664">
        <v>978</v>
      </c>
      <c r="F21" s="671">
        <v>0</v>
      </c>
      <c r="G21" s="671">
        <v>1502</v>
      </c>
    </row>
    <row r="22" spans="1:7" ht="7" customHeight="1" thickBot="1" x14ac:dyDescent="0.35">
      <c r="A22" s="672"/>
      <c r="B22" s="672"/>
      <c r="C22" s="672"/>
      <c r="D22" s="672"/>
      <c r="E22" s="672"/>
      <c r="F22" s="672"/>
      <c r="G22" s="672"/>
    </row>
    <row r="23" spans="1:7" ht="13.5" thickTop="1" x14ac:dyDescent="0.3"/>
  </sheetData>
  <mergeCells count="8">
    <mergeCell ref="A2:G2"/>
    <mergeCell ref="A3:G3"/>
    <mergeCell ref="A5:A7"/>
    <mergeCell ref="B5:B7"/>
    <mergeCell ref="C5:C7"/>
    <mergeCell ref="D5:D7"/>
    <mergeCell ref="F5:F7"/>
    <mergeCell ref="G5:G7"/>
  </mergeCells>
  <hyperlinks>
    <hyperlink ref="A1" location="Índice!A1" display="Voltar ao índice" xr:uid="{39AFF0E9-EB33-430E-8DE4-D2A4E29C9CAA}"/>
  </hyperlinks>
  <pageMargins left="0.7" right="0.7" top="0.75" bottom="0.75" header="0.3" footer="0.3"/>
  <pageSetup paperSize="9" orientation="portrait"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443C5-3A36-489D-BAD6-025B14315385}">
  <sheetPr>
    <pageSetUpPr autoPageBreaks="0" fitToPage="1"/>
  </sheetPr>
  <dimension ref="A1:H1167"/>
  <sheetViews>
    <sheetView showGridLines="0" workbookViewId="0"/>
  </sheetViews>
  <sheetFormatPr defaultColWidth="9.7265625" defaultRowHeight="8" x14ac:dyDescent="0.2"/>
  <cols>
    <col min="1" max="1" width="24.453125" style="642" customWidth="1"/>
    <col min="2" max="2" width="10.1796875" style="642" customWidth="1"/>
    <col min="3" max="3" width="12.1796875" style="642" customWidth="1"/>
    <col min="4" max="4" width="10.26953125" style="642" customWidth="1"/>
    <col min="5" max="6" width="9.7265625" style="642" customWidth="1"/>
    <col min="7" max="7" width="10.453125" style="642" customWidth="1"/>
    <col min="8" max="10" width="8.7265625" style="642" customWidth="1"/>
    <col min="11" max="16384" width="9.7265625" style="642"/>
  </cols>
  <sheetData>
    <row r="1" spans="1:8" ht="10.5" customHeight="1" x14ac:dyDescent="0.3">
      <c r="A1" s="407" t="s">
        <v>371</v>
      </c>
    </row>
    <row r="2" spans="1:8" s="643" customFormat="1" ht="10.5" x14ac:dyDescent="0.25">
      <c r="A2" s="673" t="s">
        <v>536</v>
      </c>
      <c r="B2" s="673"/>
      <c r="C2" s="673"/>
      <c r="D2" s="673"/>
      <c r="E2" s="673"/>
      <c r="F2" s="673"/>
      <c r="G2" s="673"/>
    </row>
    <row r="3" spans="1:8" ht="33" customHeight="1" x14ac:dyDescent="0.2">
      <c r="A3" s="2480" t="s">
        <v>564</v>
      </c>
      <c r="B3" s="2480"/>
      <c r="C3" s="2480"/>
      <c r="D3" s="2480"/>
      <c r="E3" s="2480"/>
      <c r="F3" s="2480"/>
      <c r="G3" s="2480"/>
    </row>
    <row r="4" spans="1:8" ht="13.5" customHeight="1" x14ac:dyDescent="0.25">
      <c r="A4" s="626">
        <v>2022</v>
      </c>
      <c r="B4" s="644"/>
      <c r="C4" s="644"/>
      <c r="D4" s="644"/>
      <c r="E4" s="644"/>
      <c r="F4" s="644"/>
      <c r="G4" s="614" t="s">
        <v>510</v>
      </c>
    </row>
    <row r="5" spans="1:8" ht="17.25" customHeight="1" x14ac:dyDescent="0.2">
      <c r="A5" s="2717" t="s">
        <v>538</v>
      </c>
      <c r="B5" s="2733" t="s">
        <v>565</v>
      </c>
      <c r="C5" s="2733" t="s">
        <v>566</v>
      </c>
      <c r="D5" s="2733" t="s">
        <v>567</v>
      </c>
      <c r="E5" s="2733" t="s">
        <v>568</v>
      </c>
      <c r="F5" s="2733" t="s">
        <v>569</v>
      </c>
      <c r="G5" s="2739" t="s">
        <v>570</v>
      </c>
    </row>
    <row r="6" spans="1:8" ht="18.75" customHeight="1" x14ac:dyDescent="0.2">
      <c r="A6" s="2718"/>
      <c r="B6" s="2734"/>
      <c r="C6" s="2737"/>
      <c r="D6" s="2734"/>
      <c r="E6" s="2734"/>
      <c r="F6" s="2734"/>
      <c r="G6" s="2740"/>
    </row>
    <row r="7" spans="1:8" ht="17.25" customHeight="1" x14ac:dyDescent="0.2">
      <c r="A7" s="2719"/>
      <c r="B7" s="2735"/>
      <c r="C7" s="2738"/>
      <c r="D7" s="2735"/>
      <c r="E7" s="2735"/>
      <c r="F7" s="2735"/>
      <c r="G7" s="2741"/>
    </row>
    <row r="8" spans="1:8" ht="6.75" customHeight="1" x14ac:dyDescent="0.25">
      <c r="A8" s="64"/>
      <c r="B8" s="64"/>
      <c r="C8" s="64"/>
      <c r="D8" s="64"/>
      <c r="E8" s="64"/>
      <c r="F8" s="64"/>
      <c r="G8" s="64"/>
    </row>
    <row r="9" spans="1:8" s="648" customFormat="1" ht="18" customHeight="1" x14ac:dyDescent="0.25">
      <c r="A9" s="646" t="s">
        <v>151</v>
      </c>
      <c r="B9" s="647">
        <v>1695</v>
      </c>
      <c r="C9" s="647">
        <v>939</v>
      </c>
      <c r="D9" s="647">
        <v>1465</v>
      </c>
      <c r="E9" s="647">
        <v>39232</v>
      </c>
      <c r="F9" s="647">
        <v>1372</v>
      </c>
      <c r="G9" s="647">
        <v>31995</v>
      </c>
      <c r="H9" s="674"/>
    </row>
    <row r="10" spans="1:8" ht="6.75" customHeight="1" x14ac:dyDescent="0.25">
      <c r="A10" s="64"/>
      <c r="B10" s="649"/>
      <c r="C10" s="649"/>
      <c r="D10" s="649"/>
      <c r="E10" s="649"/>
      <c r="F10" s="649"/>
      <c r="G10" s="649"/>
      <c r="H10" s="675"/>
    </row>
    <row r="11" spans="1:8" ht="21" customHeight="1" x14ac:dyDescent="0.25">
      <c r="A11" s="631" t="s">
        <v>544</v>
      </c>
      <c r="B11" s="647">
        <v>1679</v>
      </c>
      <c r="C11" s="647">
        <v>924</v>
      </c>
      <c r="D11" s="647">
        <v>1355</v>
      </c>
      <c r="E11" s="647">
        <v>37684</v>
      </c>
      <c r="F11" s="647">
        <v>1355</v>
      </c>
      <c r="G11" s="647">
        <v>30862</v>
      </c>
      <c r="H11" s="648"/>
    </row>
    <row r="12" spans="1:8" ht="6.75" customHeight="1" x14ac:dyDescent="0.25">
      <c r="A12" s="64"/>
      <c r="B12" s="650"/>
      <c r="C12" s="650"/>
      <c r="D12" s="650"/>
      <c r="E12" s="650"/>
      <c r="F12" s="650"/>
      <c r="G12" s="650"/>
      <c r="H12" s="648"/>
    </row>
    <row r="13" spans="1:8" ht="13.5" customHeight="1" x14ac:dyDescent="0.25">
      <c r="A13" s="634" t="s">
        <v>559</v>
      </c>
      <c r="B13" s="650">
        <v>531</v>
      </c>
      <c r="C13" s="650">
        <v>269</v>
      </c>
      <c r="D13" s="650">
        <v>250</v>
      </c>
      <c r="E13" s="650">
        <v>11952</v>
      </c>
      <c r="F13" s="650">
        <v>203</v>
      </c>
      <c r="G13" s="650">
        <v>15679</v>
      </c>
      <c r="H13" s="648"/>
    </row>
    <row r="14" spans="1:8" ht="13.5" customHeight="1" x14ac:dyDescent="0.25">
      <c r="A14" s="634" t="s">
        <v>560</v>
      </c>
      <c r="B14" s="650">
        <v>601</v>
      </c>
      <c r="C14" s="650">
        <v>286</v>
      </c>
      <c r="D14" s="650">
        <v>501</v>
      </c>
      <c r="E14" s="650">
        <v>6574</v>
      </c>
      <c r="F14" s="650">
        <v>649</v>
      </c>
      <c r="G14" s="650">
        <v>7830</v>
      </c>
      <c r="H14" s="648"/>
    </row>
    <row r="15" spans="1:8" ht="13.5" customHeight="1" x14ac:dyDescent="0.25">
      <c r="A15" s="634" t="s">
        <v>561</v>
      </c>
      <c r="B15" s="650">
        <v>520</v>
      </c>
      <c r="C15" s="650">
        <v>251</v>
      </c>
      <c r="D15" s="650">
        <v>456</v>
      </c>
      <c r="E15" s="650">
        <v>11452</v>
      </c>
      <c r="F15" s="650">
        <v>341</v>
      </c>
      <c r="G15" s="650">
        <v>4077</v>
      </c>
      <c r="H15" s="648"/>
    </row>
    <row r="16" spans="1:8" ht="13.5" customHeight="1" x14ac:dyDescent="0.25">
      <c r="A16" s="634" t="s">
        <v>562</v>
      </c>
      <c r="B16" s="650">
        <v>15</v>
      </c>
      <c r="C16" s="614">
        <v>118</v>
      </c>
      <c r="D16" s="650">
        <v>148</v>
      </c>
      <c r="E16" s="650">
        <v>4838</v>
      </c>
      <c r="F16" s="650">
        <v>160</v>
      </c>
      <c r="G16" s="650">
        <v>2958</v>
      </c>
      <c r="H16" s="648"/>
    </row>
    <row r="17" spans="1:8" ht="13.5" customHeight="1" x14ac:dyDescent="0.25">
      <c r="A17" s="634" t="s">
        <v>563</v>
      </c>
      <c r="B17" s="650">
        <v>12</v>
      </c>
      <c r="C17" s="614">
        <v>0</v>
      </c>
      <c r="D17" s="614">
        <v>0</v>
      </c>
      <c r="E17" s="650">
        <v>2868</v>
      </c>
      <c r="F17" s="614">
        <v>2</v>
      </c>
      <c r="G17" s="650">
        <v>318</v>
      </c>
      <c r="H17" s="648"/>
    </row>
    <row r="18" spans="1:8" ht="6.75" customHeight="1" x14ac:dyDescent="0.25">
      <c r="A18" s="64"/>
      <c r="B18" s="20"/>
      <c r="C18" s="20"/>
      <c r="D18" s="20"/>
      <c r="E18" s="20"/>
      <c r="F18" s="20"/>
      <c r="G18" s="20"/>
      <c r="H18" s="648"/>
    </row>
    <row r="19" spans="1:8" ht="13.5" customHeight="1" x14ac:dyDescent="0.25">
      <c r="A19" s="631" t="s">
        <v>550</v>
      </c>
      <c r="B19" s="647">
        <v>6</v>
      </c>
      <c r="C19" s="676">
        <v>13</v>
      </c>
      <c r="D19" s="676">
        <v>106</v>
      </c>
      <c r="E19" s="647">
        <v>623</v>
      </c>
      <c r="F19" s="676">
        <v>16</v>
      </c>
      <c r="G19" s="647">
        <v>704</v>
      </c>
      <c r="H19" s="648"/>
    </row>
    <row r="20" spans="1:8" ht="7.5" customHeight="1" x14ac:dyDescent="0.25">
      <c r="A20" s="64"/>
      <c r="B20" s="647"/>
      <c r="C20" s="647"/>
      <c r="D20" s="647"/>
      <c r="E20" s="647"/>
      <c r="F20" s="647"/>
      <c r="G20" s="647"/>
      <c r="H20" s="648"/>
    </row>
    <row r="21" spans="1:8" ht="13.5" customHeight="1" x14ac:dyDescent="0.25">
      <c r="A21" s="631" t="s">
        <v>551</v>
      </c>
      <c r="B21" s="647">
        <v>10</v>
      </c>
      <c r="C21" s="676">
        <v>2</v>
      </c>
      <c r="D21" s="676">
        <v>4</v>
      </c>
      <c r="E21" s="647">
        <v>925</v>
      </c>
      <c r="F21" s="655">
        <v>1</v>
      </c>
      <c r="G21" s="647">
        <v>429</v>
      </c>
      <c r="H21" s="648"/>
    </row>
    <row r="22" spans="1:8" ht="5.25" customHeight="1" thickBot="1" x14ac:dyDescent="0.3">
      <c r="A22" s="636"/>
      <c r="B22" s="636"/>
      <c r="C22" s="636"/>
      <c r="D22" s="636"/>
      <c r="E22" s="636"/>
      <c r="F22" s="636"/>
      <c r="G22" s="636"/>
    </row>
    <row r="23" spans="1:8" ht="3.75" customHeight="1" thickTop="1" x14ac:dyDescent="0.25">
      <c r="A23" s="64"/>
      <c r="B23" s="64"/>
      <c r="C23" s="64"/>
      <c r="D23" s="64"/>
      <c r="E23" s="64"/>
      <c r="F23" s="64"/>
      <c r="G23" s="64"/>
    </row>
    <row r="24" spans="1:8" s="639" customFormat="1" ht="13.5" customHeight="1" x14ac:dyDescent="0.25">
      <c r="A24" s="11" t="s">
        <v>571</v>
      </c>
      <c r="B24" s="11"/>
      <c r="C24" s="11"/>
      <c r="D24" s="11"/>
      <c r="E24" s="11"/>
      <c r="F24" s="638"/>
      <c r="G24" s="638"/>
    </row>
    <row r="25" spans="1:8" ht="12" customHeight="1" x14ac:dyDescent="0.25">
      <c r="A25" s="64"/>
      <c r="B25" s="64"/>
      <c r="C25" s="64"/>
      <c r="D25" s="64"/>
      <c r="E25" s="64"/>
      <c r="F25" s="645"/>
      <c r="G25" s="645"/>
    </row>
    <row r="26" spans="1:8" ht="11.25" customHeight="1" x14ac:dyDescent="0.25">
      <c r="A26" s="640" t="s">
        <v>76</v>
      </c>
      <c r="B26" s="64"/>
      <c r="C26" s="64"/>
      <c r="D26" s="64"/>
      <c r="E26" s="64"/>
      <c r="F26" s="645"/>
      <c r="G26" s="645"/>
    </row>
    <row r="27" spans="1:8" ht="18" customHeight="1" x14ac:dyDescent="0.25">
      <c r="A27" s="641" t="s">
        <v>534</v>
      </c>
      <c r="B27" s="64"/>
      <c r="C27" s="64"/>
      <c r="D27" s="64"/>
      <c r="E27" s="64"/>
      <c r="F27" s="645"/>
      <c r="G27" s="645"/>
    </row>
    <row r="28" spans="1:8" ht="18" customHeight="1" x14ac:dyDescent="0.2">
      <c r="A28" s="645"/>
      <c r="B28" s="645"/>
      <c r="C28" s="645"/>
      <c r="D28" s="645"/>
      <c r="E28" s="645"/>
      <c r="F28" s="645"/>
      <c r="G28" s="645"/>
    </row>
    <row r="29" spans="1:8" ht="18" customHeight="1" x14ac:dyDescent="0.2">
      <c r="A29" s="645"/>
      <c r="B29" s="645"/>
      <c r="C29" s="645"/>
      <c r="D29" s="645"/>
      <c r="E29" s="645"/>
      <c r="F29" s="645"/>
      <c r="G29" s="645"/>
    </row>
    <row r="30" spans="1:8" ht="18" customHeight="1" x14ac:dyDescent="0.2">
      <c r="A30" s="645"/>
      <c r="B30" s="645"/>
      <c r="C30" s="645"/>
      <c r="D30" s="645"/>
      <c r="E30" s="645"/>
      <c r="F30" s="645"/>
      <c r="G30" s="645"/>
    </row>
    <row r="31" spans="1:8" ht="18" customHeight="1" x14ac:dyDescent="0.2">
      <c r="A31" s="645"/>
      <c r="B31" s="645"/>
      <c r="C31" s="645"/>
      <c r="D31" s="645"/>
      <c r="E31" s="645"/>
      <c r="F31" s="645"/>
      <c r="G31" s="645"/>
    </row>
    <row r="32" spans="1:8" ht="18" customHeight="1" x14ac:dyDescent="0.2">
      <c r="A32" s="645"/>
      <c r="B32" s="645"/>
      <c r="C32" s="645"/>
      <c r="D32" s="645"/>
      <c r="E32" s="645"/>
      <c r="F32" s="645"/>
      <c r="G32" s="645"/>
    </row>
    <row r="33" spans="1:7" ht="18" customHeight="1" x14ac:dyDescent="0.2">
      <c r="A33" s="645"/>
      <c r="B33" s="645"/>
      <c r="C33" s="645"/>
      <c r="D33" s="645"/>
      <c r="E33" s="645"/>
      <c r="F33" s="645"/>
      <c r="G33" s="645"/>
    </row>
    <row r="34" spans="1:7" ht="18" customHeight="1" x14ac:dyDescent="0.2">
      <c r="A34" s="645"/>
      <c r="B34" s="645"/>
      <c r="C34" s="645"/>
      <c r="D34" s="645"/>
      <c r="E34" s="645"/>
      <c r="F34" s="645"/>
      <c r="G34" s="645"/>
    </row>
    <row r="35" spans="1:7" ht="18" customHeight="1" x14ac:dyDescent="0.2">
      <c r="A35" s="645"/>
      <c r="B35" s="645"/>
      <c r="C35" s="645"/>
      <c r="D35" s="645"/>
      <c r="E35" s="645"/>
      <c r="F35" s="645"/>
      <c r="G35" s="645"/>
    </row>
    <row r="36" spans="1:7" ht="18" customHeight="1" x14ac:dyDescent="0.2">
      <c r="A36" s="645"/>
      <c r="B36" s="645"/>
      <c r="C36" s="645"/>
      <c r="D36" s="645"/>
      <c r="E36" s="645"/>
      <c r="F36" s="645"/>
      <c r="G36" s="645"/>
    </row>
    <row r="37" spans="1:7" ht="18" customHeight="1" x14ac:dyDescent="0.2">
      <c r="A37" s="645"/>
      <c r="B37" s="645"/>
      <c r="C37" s="645"/>
      <c r="D37" s="645"/>
      <c r="E37" s="645"/>
      <c r="F37" s="645"/>
      <c r="G37" s="645"/>
    </row>
    <row r="38" spans="1:7" ht="18" customHeight="1" x14ac:dyDescent="0.2">
      <c r="A38" s="645"/>
      <c r="B38" s="645"/>
      <c r="C38" s="645"/>
      <c r="D38" s="645"/>
      <c r="E38" s="645"/>
      <c r="F38" s="645"/>
      <c r="G38" s="645"/>
    </row>
    <row r="39" spans="1:7" ht="18" customHeight="1" x14ac:dyDescent="0.2">
      <c r="A39" s="645"/>
      <c r="B39" s="645"/>
      <c r="C39" s="645"/>
      <c r="D39" s="645"/>
      <c r="E39" s="645"/>
      <c r="F39" s="645"/>
      <c r="G39" s="645"/>
    </row>
    <row r="40" spans="1:7" ht="18" customHeight="1" x14ac:dyDescent="0.2">
      <c r="A40" s="645"/>
      <c r="B40" s="645"/>
      <c r="C40" s="645"/>
      <c r="D40" s="645"/>
      <c r="E40" s="645"/>
      <c r="F40" s="645"/>
      <c r="G40" s="645"/>
    </row>
    <row r="41" spans="1:7" ht="18" customHeight="1" x14ac:dyDescent="0.2">
      <c r="A41" s="645"/>
      <c r="B41" s="645"/>
      <c r="C41" s="645"/>
      <c r="D41" s="645"/>
      <c r="E41" s="645"/>
      <c r="F41" s="645"/>
      <c r="G41" s="645"/>
    </row>
    <row r="42" spans="1:7" ht="18" customHeight="1" x14ac:dyDescent="0.2">
      <c r="A42" s="645"/>
      <c r="B42" s="645"/>
      <c r="C42" s="645"/>
      <c r="D42" s="645"/>
      <c r="E42" s="645"/>
      <c r="F42" s="645"/>
      <c r="G42" s="645"/>
    </row>
    <row r="43" spans="1:7" ht="18" customHeight="1" x14ac:dyDescent="0.2">
      <c r="A43" s="645"/>
      <c r="B43" s="645"/>
      <c r="C43" s="645"/>
      <c r="D43" s="645"/>
      <c r="E43" s="645"/>
      <c r="F43" s="645"/>
      <c r="G43" s="645"/>
    </row>
    <row r="44" spans="1:7" ht="18" customHeight="1" x14ac:dyDescent="0.2">
      <c r="A44" s="645"/>
      <c r="B44" s="645"/>
      <c r="C44" s="645"/>
      <c r="D44" s="645"/>
      <c r="E44" s="645"/>
      <c r="F44" s="645"/>
      <c r="G44" s="645"/>
    </row>
    <row r="45" spans="1:7" ht="18" customHeight="1" x14ac:dyDescent="0.2">
      <c r="A45" s="645"/>
      <c r="B45" s="645"/>
      <c r="C45" s="645"/>
      <c r="D45" s="645"/>
      <c r="E45" s="645"/>
      <c r="F45" s="645"/>
      <c r="G45" s="645"/>
    </row>
    <row r="46" spans="1:7" ht="18" customHeight="1" x14ac:dyDescent="0.2">
      <c r="A46" s="645"/>
      <c r="B46" s="645"/>
      <c r="C46" s="645"/>
      <c r="D46" s="645"/>
      <c r="E46" s="645"/>
      <c r="F46" s="645"/>
      <c r="G46" s="645"/>
    </row>
    <row r="47" spans="1:7" ht="18" customHeight="1" x14ac:dyDescent="0.2">
      <c r="A47" s="645"/>
      <c r="B47" s="645"/>
      <c r="C47" s="645"/>
      <c r="D47" s="645"/>
      <c r="E47" s="645"/>
      <c r="F47" s="645"/>
      <c r="G47" s="645"/>
    </row>
    <row r="48" spans="1:7" ht="18" customHeight="1" x14ac:dyDescent="0.2">
      <c r="A48" s="645"/>
      <c r="B48" s="645"/>
      <c r="C48" s="645"/>
      <c r="D48" s="645"/>
      <c r="E48" s="645"/>
      <c r="F48" s="645"/>
      <c r="G48" s="645"/>
    </row>
    <row r="49" spans="1:7" ht="18" customHeight="1" x14ac:dyDescent="0.2">
      <c r="A49" s="645"/>
      <c r="B49" s="645"/>
      <c r="C49" s="645"/>
      <c r="D49" s="645"/>
      <c r="E49" s="645"/>
      <c r="F49" s="645"/>
      <c r="G49" s="645"/>
    </row>
    <row r="50" spans="1:7" ht="18" customHeight="1" x14ac:dyDescent="0.2">
      <c r="A50" s="645"/>
      <c r="B50" s="645"/>
      <c r="C50" s="645"/>
      <c r="D50" s="645"/>
      <c r="E50" s="645"/>
      <c r="F50" s="645"/>
      <c r="G50" s="645"/>
    </row>
    <row r="51" spans="1:7" ht="18" customHeight="1" x14ac:dyDescent="0.2">
      <c r="A51" s="645"/>
      <c r="B51" s="645"/>
      <c r="C51" s="645"/>
      <c r="D51" s="645"/>
      <c r="E51" s="645"/>
      <c r="F51" s="645"/>
      <c r="G51" s="645"/>
    </row>
    <row r="52" spans="1:7" ht="18" customHeight="1" x14ac:dyDescent="0.2">
      <c r="A52" s="645"/>
      <c r="B52" s="645"/>
      <c r="C52" s="645"/>
      <c r="D52" s="645"/>
      <c r="E52" s="645"/>
      <c r="F52" s="645"/>
      <c r="G52" s="645"/>
    </row>
    <row r="53" spans="1:7" ht="18" customHeight="1" x14ac:dyDescent="0.2">
      <c r="A53" s="645"/>
      <c r="B53" s="645"/>
      <c r="C53" s="645"/>
      <c r="D53" s="645"/>
      <c r="E53" s="645"/>
      <c r="F53" s="645"/>
      <c r="G53" s="645"/>
    </row>
    <row r="54" spans="1:7" ht="18" customHeight="1" x14ac:dyDescent="0.2">
      <c r="A54" s="645"/>
      <c r="B54" s="645"/>
      <c r="C54" s="645"/>
      <c r="D54" s="645"/>
      <c r="E54" s="645"/>
      <c r="F54" s="645"/>
      <c r="G54" s="645"/>
    </row>
    <row r="55" spans="1:7" ht="18" customHeight="1" x14ac:dyDescent="0.2">
      <c r="A55" s="645"/>
      <c r="B55" s="645"/>
      <c r="C55" s="645"/>
      <c r="D55" s="645"/>
      <c r="E55" s="645"/>
      <c r="F55" s="645"/>
      <c r="G55" s="645"/>
    </row>
    <row r="56" spans="1:7" ht="18" customHeight="1" x14ac:dyDescent="0.2">
      <c r="A56" s="645"/>
      <c r="B56" s="645"/>
      <c r="C56" s="645"/>
      <c r="D56" s="645"/>
      <c r="E56" s="645"/>
      <c r="F56" s="645"/>
      <c r="G56" s="645"/>
    </row>
    <row r="57" spans="1:7" ht="18" customHeight="1" x14ac:dyDescent="0.2">
      <c r="A57" s="645"/>
      <c r="B57" s="645"/>
      <c r="C57" s="645"/>
      <c r="D57" s="645"/>
      <c r="E57" s="645"/>
      <c r="F57" s="645"/>
      <c r="G57" s="645"/>
    </row>
    <row r="58" spans="1:7" ht="18" customHeight="1" x14ac:dyDescent="0.2">
      <c r="A58" s="645"/>
      <c r="B58" s="645"/>
      <c r="C58" s="645"/>
      <c r="D58" s="645"/>
      <c r="E58" s="645"/>
      <c r="F58" s="645"/>
      <c r="G58" s="645"/>
    </row>
    <row r="59" spans="1:7" ht="18" customHeight="1" x14ac:dyDescent="0.2">
      <c r="A59" s="645"/>
      <c r="B59" s="645"/>
      <c r="C59" s="645"/>
      <c r="D59" s="645"/>
      <c r="E59" s="645"/>
      <c r="F59" s="645"/>
      <c r="G59" s="645"/>
    </row>
    <row r="60" spans="1:7" ht="18" customHeight="1" x14ac:dyDescent="0.2">
      <c r="A60" s="645"/>
      <c r="B60" s="645"/>
      <c r="C60" s="645"/>
      <c r="D60" s="645"/>
      <c r="E60" s="645"/>
      <c r="F60" s="645"/>
      <c r="G60" s="645"/>
    </row>
    <row r="61" spans="1:7" ht="18" customHeight="1" x14ac:dyDescent="0.2">
      <c r="A61" s="645"/>
      <c r="B61" s="645"/>
      <c r="C61" s="645"/>
      <c r="D61" s="645"/>
      <c r="E61" s="645"/>
      <c r="F61" s="645"/>
      <c r="G61" s="645"/>
    </row>
    <row r="62" spans="1:7" ht="18" customHeight="1" x14ac:dyDescent="0.2">
      <c r="A62" s="645"/>
      <c r="B62" s="645"/>
      <c r="C62" s="645"/>
      <c r="D62" s="645"/>
      <c r="E62" s="645"/>
      <c r="F62" s="645"/>
      <c r="G62" s="645"/>
    </row>
    <row r="63" spans="1:7" ht="18" customHeight="1" x14ac:dyDescent="0.2">
      <c r="A63" s="645"/>
      <c r="B63" s="645"/>
      <c r="C63" s="645"/>
      <c r="D63" s="645"/>
      <c r="E63" s="645"/>
      <c r="F63" s="645"/>
      <c r="G63" s="645"/>
    </row>
    <row r="64" spans="1:7" ht="18" customHeight="1" x14ac:dyDescent="0.2">
      <c r="A64" s="645"/>
      <c r="B64" s="645"/>
      <c r="C64" s="645"/>
      <c r="D64" s="645"/>
      <c r="E64" s="645"/>
      <c r="F64" s="645"/>
      <c r="G64" s="645"/>
    </row>
    <row r="65" spans="1:7" ht="18" customHeight="1" x14ac:dyDescent="0.2">
      <c r="A65" s="645"/>
      <c r="B65" s="645"/>
      <c r="C65" s="645"/>
      <c r="D65" s="645"/>
      <c r="E65" s="645"/>
      <c r="F65" s="645"/>
      <c r="G65" s="645"/>
    </row>
    <row r="66" spans="1:7" ht="18" customHeight="1" x14ac:dyDescent="0.2">
      <c r="A66" s="645"/>
      <c r="B66" s="645"/>
      <c r="C66" s="645"/>
      <c r="D66" s="645"/>
      <c r="E66" s="645"/>
      <c r="F66" s="645"/>
      <c r="G66" s="645"/>
    </row>
    <row r="67" spans="1:7" ht="18" customHeight="1" x14ac:dyDescent="0.2">
      <c r="A67" s="645"/>
      <c r="B67" s="645"/>
      <c r="C67" s="645"/>
      <c r="D67" s="645"/>
      <c r="E67" s="645"/>
      <c r="F67" s="645"/>
      <c r="G67" s="645"/>
    </row>
    <row r="68" spans="1:7" ht="18" customHeight="1" x14ac:dyDescent="0.2">
      <c r="A68" s="645"/>
      <c r="B68" s="645"/>
      <c r="C68" s="645"/>
      <c r="D68" s="645"/>
      <c r="E68" s="645"/>
      <c r="F68" s="645"/>
      <c r="G68" s="645"/>
    </row>
    <row r="69" spans="1:7" ht="18" customHeight="1" x14ac:dyDescent="0.2">
      <c r="A69" s="645"/>
      <c r="B69" s="645"/>
      <c r="C69" s="645"/>
      <c r="D69" s="645"/>
      <c r="E69" s="645"/>
      <c r="F69" s="645"/>
      <c r="G69" s="645"/>
    </row>
    <row r="70" spans="1:7" ht="17.149999999999999" customHeight="1" x14ac:dyDescent="0.2">
      <c r="A70" s="645"/>
      <c r="B70" s="645"/>
      <c r="C70" s="645"/>
      <c r="D70" s="645"/>
      <c r="E70" s="645"/>
      <c r="F70" s="645"/>
      <c r="G70" s="645"/>
    </row>
    <row r="71" spans="1:7" ht="17.149999999999999" customHeight="1" x14ac:dyDescent="0.2">
      <c r="A71" s="645"/>
      <c r="B71" s="645"/>
      <c r="C71" s="645"/>
      <c r="D71" s="645"/>
      <c r="E71" s="645"/>
      <c r="F71" s="645"/>
      <c r="G71" s="645"/>
    </row>
    <row r="72" spans="1:7" ht="17.149999999999999" customHeight="1" x14ac:dyDescent="0.2">
      <c r="A72" s="645"/>
      <c r="B72" s="645"/>
      <c r="C72" s="645"/>
      <c r="D72" s="645"/>
      <c r="E72" s="645"/>
      <c r="F72" s="645"/>
      <c r="G72" s="645"/>
    </row>
    <row r="73" spans="1:7" ht="17.149999999999999" customHeight="1" x14ac:dyDescent="0.2">
      <c r="A73" s="645"/>
      <c r="B73" s="645"/>
      <c r="C73" s="645"/>
      <c r="D73" s="645"/>
      <c r="E73" s="645"/>
      <c r="F73" s="645"/>
      <c r="G73" s="645"/>
    </row>
    <row r="74" spans="1:7" ht="17.149999999999999" customHeight="1" x14ac:dyDescent="0.2">
      <c r="A74" s="645"/>
      <c r="B74" s="645"/>
      <c r="C74" s="645"/>
      <c r="D74" s="645"/>
      <c r="E74" s="645"/>
      <c r="F74" s="645"/>
      <c r="G74" s="645"/>
    </row>
    <row r="75" spans="1:7" ht="17.149999999999999" customHeight="1" x14ac:dyDescent="0.2">
      <c r="A75" s="645"/>
      <c r="B75" s="645"/>
      <c r="C75" s="645"/>
      <c r="D75" s="645"/>
      <c r="E75" s="645"/>
      <c r="F75" s="645"/>
      <c r="G75" s="645"/>
    </row>
    <row r="76" spans="1:7" ht="17.149999999999999" customHeight="1" x14ac:dyDescent="0.2">
      <c r="A76" s="645"/>
      <c r="B76" s="645"/>
      <c r="C76" s="645"/>
      <c r="D76" s="645"/>
      <c r="E76" s="645"/>
      <c r="F76" s="645"/>
      <c r="G76" s="645"/>
    </row>
    <row r="77" spans="1:7" ht="17.149999999999999" customHeight="1" x14ac:dyDescent="0.2">
      <c r="A77" s="645"/>
      <c r="B77" s="645"/>
      <c r="C77" s="645"/>
      <c r="D77" s="645"/>
      <c r="E77" s="645"/>
      <c r="F77" s="645"/>
      <c r="G77" s="645"/>
    </row>
    <row r="78" spans="1:7" ht="17.149999999999999" customHeight="1" x14ac:dyDescent="0.2">
      <c r="A78" s="645"/>
      <c r="B78" s="645"/>
      <c r="C78" s="645"/>
      <c r="D78" s="645"/>
      <c r="E78" s="645"/>
      <c r="F78" s="645"/>
      <c r="G78" s="645"/>
    </row>
    <row r="79" spans="1:7" ht="17.149999999999999" customHeight="1" x14ac:dyDescent="0.2">
      <c r="A79" s="645"/>
      <c r="B79" s="645"/>
      <c r="C79" s="645"/>
      <c r="D79" s="645"/>
      <c r="E79" s="645"/>
      <c r="F79" s="645"/>
      <c r="G79" s="645"/>
    </row>
    <row r="80" spans="1:7" ht="17.149999999999999" customHeight="1" x14ac:dyDescent="0.2">
      <c r="A80" s="645"/>
      <c r="B80" s="645"/>
      <c r="C80" s="645"/>
      <c r="D80" s="645"/>
      <c r="E80" s="645"/>
      <c r="F80" s="645"/>
      <c r="G80" s="645"/>
    </row>
    <row r="81" spans="1:7" ht="17.149999999999999" customHeight="1" x14ac:dyDescent="0.2">
      <c r="A81" s="645"/>
      <c r="B81" s="645"/>
      <c r="C81" s="645"/>
      <c r="D81" s="645"/>
      <c r="E81" s="645"/>
      <c r="F81" s="645"/>
      <c r="G81" s="645"/>
    </row>
    <row r="82" spans="1:7" ht="17.149999999999999" customHeight="1" x14ac:dyDescent="0.2">
      <c r="A82" s="645"/>
      <c r="B82" s="645"/>
      <c r="C82" s="645"/>
      <c r="D82" s="645"/>
      <c r="E82" s="645"/>
      <c r="F82" s="645"/>
      <c r="G82" s="645"/>
    </row>
    <row r="83" spans="1:7" ht="17.149999999999999" customHeight="1" x14ac:dyDescent="0.2">
      <c r="A83" s="645"/>
      <c r="B83" s="645"/>
      <c r="C83" s="645"/>
      <c r="D83" s="645"/>
      <c r="E83" s="645"/>
      <c r="F83" s="645"/>
      <c r="G83" s="645"/>
    </row>
    <row r="84" spans="1:7" ht="17.149999999999999" customHeight="1" x14ac:dyDescent="0.2">
      <c r="A84" s="645"/>
      <c r="B84" s="645"/>
      <c r="C84" s="645"/>
      <c r="D84" s="645"/>
      <c r="E84" s="645"/>
      <c r="F84" s="645"/>
      <c r="G84" s="645"/>
    </row>
    <row r="85" spans="1:7" ht="17.149999999999999" customHeight="1" x14ac:dyDescent="0.2">
      <c r="A85" s="645"/>
      <c r="B85" s="645"/>
      <c r="C85" s="645"/>
      <c r="D85" s="645"/>
      <c r="E85" s="645"/>
      <c r="F85" s="645"/>
      <c r="G85" s="645"/>
    </row>
    <row r="86" spans="1:7" ht="17.149999999999999" customHeight="1" x14ac:dyDescent="0.2">
      <c r="A86" s="645"/>
      <c r="B86" s="645"/>
      <c r="C86" s="645"/>
      <c r="D86" s="645"/>
      <c r="E86" s="645"/>
      <c r="F86" s="645"/>
      <c r="G86" s="645"/>
    </row>
    <row r="87" spans="1:7" ht="17.149999999999999" customHeight="1" x14ac:dyDescent="0.2">
      <c r="A87" s="645"/>
      <c r="B87" s="645"/>
      <c r="C87" s="645"/>
      <c r="D87" s="645"/>
      <c r="E87" s="645"/>
      <c r="F87" s="645"/>
      <c r="G87" s="645"/>
    </row>
    <row r="88" spans="1:7" ht="17.149999999999999" customHeight="1" x14ac:dyDescent="0.2">
      <c r="A88" s="645"/>
      <c r="B88" s="645"/>
      <c r="C88" s="645"/>
      <c r="D88" s="645"/>
      <c r="E88" s="645"/>
      <c r="F88" s="645"/>
      <c r="G88" s="645"/>
    </row>
    <row r="89" spans="1:7" ht="17.149999999999999" customHeight="1" x14ac:dyDescent="0.2">
      <c r="A89" s="645"/>
      <c r="B89" s="645"/>
      <c r="C89" s="645"/>
      <c r="D89" s="645"/>
      <c r="E89" s="645"/>
      <c r="F89" s="645"/>
      <c r="G89" s="645"/>
    </row>
    <row r="90" spans="1:7" ht="17.149999999999999" customHeight="1" x14ac:dyDescent="0.2">
      <c r="A90" s="645"/>
      <c r="B90" s="645"/>
      <c r="C90" s="645"/>
      <c r="D90" s="645"/>
      <c r="E90" s="645"/>
      <c r="F90" s="645"/>
      <c r="G90" s="645"/>
    </row>
    <row r="91" spans="1:7" ht="17.149999999999999" customHeight="1" x14ac:dyDescent="0.2">
      <c r="A91" s="645"/>
      <c r="B91" s="645"/>
      <c r="C91" s="645"/>
      <c r="D91" s="645"/>
      <c r="E91" s="645"/>
      <c r="F91" s="645"/>
      <c r="G91" s="645"/>
    </row>
    <row r="92" spans="1:7" ht="17.149999999999999" customHeight="1" x14ac:dyDescent="0.2">
      <c r="A92" s="645"/>
      <c r="B92" s="645"/>
      <c r="C92" s="645"/>
      <c r="D92" s="645"/>
      <c r="E92" s="645"/>
      <c r="F92" s="645"/>
      <c r="G92" s="645"/>
    </row>
    <row r="93" spans="1:7" ht="17.149999999999999" customHeight="1" x14ac:dyDescent="0.2">
      <c r="A93" s="645"/>
      <c r="B93" s="645"/>
      <c r="C93" s="645"/>
      <c r="D93" s="645"/>
      <c r="E93" s="645"/>
      <c r="F93" s="645"/>
      <c r="G93" s="645"/>
    </row>
    <row r="94" spans="1:7" ht="17.149999999999999" customHeight="1" x14ac:dyDescent="0.2">
      <c r="A94" s="645"/>
      <c r="B94" s="645"/>
      <c r="C94" s="645"/>
      <c r="D94" s="645"/>
      <c r="E94" s="645"/>
      <c r="F94" s="645"/>
      <c r="G94" s="645"/>
    </row>
    <row r="95" spans="1:7" ht="17.149999999999999" customHeight="1" x14ac:dyDescent="0.2">
      <c r="A95" s="645"/>
      <c r="B95" s="645"/>
      <c r="C95" s="645"/>
      <c r="D95" s="645"/>
      <c r="E95" s="645"/>
      <c r="F95" s="645"/>
      <c r="G95" s="645"/>
    </row>
    <row r="96" spans="1:7" ht="17.149999999999999" customHeight="1" x14ac:dyDescent="0.2">
      <c r="A96" s="645"/>
      <c r="B96" s="645"/>
      <c r="C96" s="645"/>
      <c r="D96" s="645"/>
      <c r="E96" s="645"/>
      <c r="F96" s="645"/>
      <c r="G96" s="645"/>
    </row>
    <row r="97" spans="1:7" ht="17.149999999999999" customHeight="1" x14ac:dyDescent="0.2">
      <c r="A97" s="645"/>
      <c r="B97" s="645"/>
      <c r="C97" s="645"/>
      <c r="D97" s="645"/>
      <c r="E97" s="645"/>
      <c r="F97" s="645"/>
      <c r="G97" s="645"/>
    </row>
    <row r="98" spans="1:7" ht="17.149999999999999" customHeight="1" x14ac:dyDescent="0.2">
      <c r="A98" s="645"/>
      <c r="B98" s="645"/>
      <c r="C98" s="645"/>
      <c r="D98" s="645"/>
      <c r="E98" s="645"/>
      <c r="F98" s="645"/>
      <c r="G98" s="645"/>
    </row>
    <row r="99" spans="1:7" ht="17.149999999999999" customHeight="1" x14ac:dyDescent="0.2">
      <c r="A99" s="645"/>
      <c r="B99" s="645"/>
      <c r="C99" s="645"/>
      <c r="D99" s="645"/>
      <c r="E99" s="645"/>
      <c r="F99" s="645"/>
      <c r="G99" s="645"/>
    </row>
    <row r="100" spans="1:7" ht="17.149999999999999" customHeight="1" x14ac:dyDescent="0.2">
      <c r="A100" s="645"/>
      <c r="B100" s="645"/>
      <c r="C100" s="645"/>
      <c r="D100" s="645"/>
      <c r="E100" s="645"/>
      <c r="F100" s="645"/>
      <c r="G100" s="645"/>
    </row>
    <row r="101" spans="1:7" ht="17.149999999999999" customHeight="1" x14ac:dyDescent="0.2">
      <c r="A101" s="645"/>
      <c r="B101" s="645"/>
      <c r="C101" s="645"/>
      <c r="D101" s="645"/>
      <c r="E101" s="645"/>
      <c r="F101" s="645"/>
      <c r="G101" s="645"/>
    </row>
    <row r="102" spans="1:7" ht="17.149999999999999" customHeight="1" x14ac:dyDescent="0.2">
      <c r="A102" s="645"/>
      <c r="B102" s="645"/>
      <c r="C102" s="645"/>
      <c r="D102" s="645"/>
      <c r="E102" s="645"/>
      <c r="F102" s="645"/>
      <c r="G102" s="645"/>
    </row>
    <row r="103" spans="1:7" ht="17.149999999999999" customHeight="1" x14ac:dyDescent="0.2">
      <c r="A103" s="645"/>
      <c r="B103" s="645"/>
      <c r="C103" s="645"/>
      <c r="D103" s="645"/>
      <c r="E103" s="645"/>
      <c r="F103" s="645"/>
      <c r="G103" s="645"/>
    </row>
    <row r="104" spans="1:7" ht="17.149999999999999" customHeight="1" x14ac:dyDescent="0.2">
      <c r="A104" s="645"/>
      <c r="B104" s="645"/>
      <c r="C104" s="645"/>
      <c r="D104" s="645"/>
      <c r="E104" s="645"/>
      <c r="F104" s="645"/>
      <c r="G104" s="645"/>
    </row>
    <row r="105" spans="1:7" ht="17.149999999999999" customHeight="1" x14ac:dyDescent="0.2">
      <c r="A105" s="645"/>
      <c r="B105" s="645"/>
      <c r="C105" s="645"/>
      <c r="D105" s="645"/>
      <c r="E105" s="645"/>
      <c r="F105" s="645"/>
      <c r="G105" s="645"/>
    </row>
    <row r="106" spans="1:7" ht="17.149999999999999" customHeight="1" x14ac:dyDescent="0.2">
      <c r="A106" s="645"/>
      <c r="B106" s="645"/>
      <c r="C106" s="645"/>
      <c r="D106" s="645"/>
      <c r="E106" s="645"/>
      <c r="F106" s="645"/>
      <c r="G106" s="645"/>
    </row>
    <row r="107" spans="1:7" ht="17.149999999999999" customHeight="1" x14ac:dyDescent="0.2">
      <c r="A107" s="645"/>
      <c r="B107" s="645"/>
      <c r="C107" s="645"/>
      <c r="D107" s="645"/>
      <c r="E107" s="645"/>
      <c r="F107" s="645"/>
      <c r="G107" s="645"/>
    </row>
    <row r="108" spans="1:7" ht="17.149999999999999" customHeight="1" x14ac:dyDescent="0.2">
      <c r="A108" s="645"/>
      <c r="B108" s="645"/>
      <c r="C108" s="645"/>
      <c r="D108" s="645"/>
      <c r="E108" s="645"/>
      <c r="F108" s="645"/>
      <c r="G108" s="645"/>
    </row>
    <row r="109" spans="1:7" ht="17.149999999999999" customHeight="1" x14ac:dyDescent="0.2">
      <c r="A109" s="645"/>
      <c r="B109" s="645"/>
      <c r="C109" s="645"/>
      <c r="D109" s="645"/>
      <c r="E109" s="645"/>
      <c r="F109" s="645"/>
      <c r="G109" s="645"/>
    </row>
    <row r="110" spans="1:7" ht="17.149999999999999" customHeight="1" x14ac:dyDescent="0.2">
      <c r="A110" s="645"/>
      <c r="B110" s="645"/>
      <c r="C110" s="645"/>
      <c r="D110" s="645"/>
      <c r="E110" s="645"/>
      <c r="F110" s="645"/>
      <c r="G110" s="645"/>
    </row>
    <row r="111" spans="1:7" ht="17.149999999999999" customHeight="1" x14ac:dyDescent="0.2">
      <c r="A111" s="645"/>
      <c r="B111" s="645"/>
      <c r="C111" s="645"/>
      <c r="D111" s="645"/>
      <c r="E111" s="645"/>
      <c r="F111" s="645"/>
      <c r="G111" s="645"/>
    </row>
    <row r="112" spans="1:7" ht="17.149999999999999" customHeight="1" x14ac:dyDescent="0.2">
      <c r="A112" s="645"/>
      <c r="B112" s="645"/>
      <c r="C112" s="645"/>
      <c r="D112" s="645"/>
      <c r="E112" s="645"/>
      <c r="F112" s="645"/>
      <c r="G112" s="645"/>
    </row>
    <row r="113" spans="1:7" ht="17.149999999999999" customHeight="1" x14ac:dyDescent="0.2">
      <c r="A113" s="645"/>
      <c r="B113" s="645"/>
      <c r="C113" s="645"/>
      <c r="D113" s="645"/>
      <c r="E113" s="645"/>
      <c r="F113" s="645"/>
      <c r="G113" s="645"/>
    </row>
    <row r="114" spans="1:7" ht="17.149999999999999" customHeight="1" x14ac:dyDescent="0.2">
      <c r="A114" s="645"/>
      <c r="B114" s="645"/>
      <c r="C114" s="645"/>
      <c r="D114" s="645"/>
      <c r="E114" s="645"/>
      <c r="F114" s="645"/>
      <c r="G114" s="645"/>
    </row>
    <row r="115" spans="1:7" ht="17.149999999999999" customHeight="1" x14ac:dyDescent="0.2">
      <c r="A115" s="645"/>
      <c r="B115" s="645"/>
      <c r="C115" s="645"/>
      <c r="D115" s="645"/>
      <c r="E115" s="645"/>
      <c r="F115" s="645"/>
      <c r="G115" s="645"/>
    </row>
    <row r="116" spans="1:7" ht="17.149999999999999" customHeight="1" x14ac:dyDescent="0.2">
      <c r="A116" s="645"/>
      <c r="B116" s="645"/>
      <c r="C116" s="645"/>
      <c r="D116" s="645"/>
      <c r="E116" s="645"/>
      <c r="F116" s="645"/>
      <c r="G116" s="645"/>
    </row>
    <row r="117" spans="1:7" ht="17.149999999999999" customHeight="1" x14ac:dyDescent="0.2">
      <c r="A117" s="645"/>
      <c r="B117" s="645"/>
      <c r="C117" s="645"/>
      <c r="D117" s="645"/>
      <c r="E117" s="645"/>
      <c r="F117" s="645"/>
      <c r="G117" s="645"/>
    </row>
    <row r="118" spans="1:7" ht="17.149999999999999" customHeight="1" x14ac:dyDescent="0.2">
      <c r="A118" s="645"/>
      <c r="B118" s="645"/>
      <c r="C118" s="645"/>
      <c r="D118" s="645"/>
      <c r="E118" s="645"/>
      <c r="F118" s="645"/>
      <c r="G118" s="645"/>
    </row>
    <row r="119" spans="1:7" ht="17.149999999999999" customHeight="1" x14ac:dyDescent="0.2">
      <c r="A119" s="645"/>
      <c r="B119" s="645"/>
      <c r="C119" s="645"/>
      <c r="D119" s="645"/>
      <c r="E119" s="645"/>
      <c r="F119" s="645"/>
      <c r="G119" s="645"/>
    </row>
    <row r="120" spans="1:7" ht="17.149999999999999" customHeight="1" x14ac:dyDescent="0.2">
      <c r="A120" s="645"/>
      <c r="B120" s="645"/>
      <c r="C120" s="645"/>
      <c r="D120" s="645"/>
      <c r="E120" s="645"/>
      <c r="F120" s="645"/>
      <c r="G120" s="645"/>
    </row>
    <row r="121" spans="1:7" ht="17.149999999999999" customHeight="1" x14ac:dyDescent="0.2">
      <c r="A121" s="645"/>
      <c r="B121" s="645"/>
      <c r="C121" s="645"/>
      <c r="D121" s="645"/>
      <c r="E121" s="645"/>
      <c r="F121" s="645"/>
      <c r="G121" s="645"/>
    </row>
    <row r="122" spans="1:7" ht="17.149999999999999" customHeight="1" x14ac:dyDescent="0.2">
      <c r="A122" s="645"/>
      <c r="B122" s="645"/>
      <c r="C122" s="645"/>
      <c r="D122" s="645"/>
      <c r="E122" s="645"/>
      <c r="F122" s="645"/>
      <c r="G122" s="645"/>
    </row>
    <row r="123" spans="1:7" ht="17.149999999999999" customHeight="1" x14ac:dyDescent="0.2">
      <c r="A123" s="645"/>
      <c r="B123" s="645"/>
      <c r="C123" s="645"/>
      <c r="D123" s="645"/>
      <c r="E123" s="645"/>
      <c r="F123" s="645"/>
      <c r="G123" s="645"/>
    </row>
    <row r="124" spans="1:7" ht="17.149999999999999" customHeight="1" x14ac:dyDescent="0.2">
      <c r="A124" s="645"/>
      <c r="B124" s="645"/>
      <c r="C124" s="645"/>
      <c r="D124" s="645"/>
      <c r="E124" s="645"/>
      <c r="F124" s="645"/>
      <c r="G124" s="645"/>
    </row>
    <row r="125" spans="1:7" ht="17.149999999999999" customHeight="1" x14ac:dyDescent="0.2">
      <c r="A125" s="645"/>
      <c r="B125" s="645"/>
      <c r="C125" s="645"/>
      <c r="D125" s="645"/>
      <c r="E125" s="645"/>
      <c r="F125" s="645"/>
      <c r="G125" s="645"/>
    </row>
    <row r="126" spans="1:7" ht="17.149999999999999" customHeight="1" x14ac:dyDescent="0.2">
      <c r="A126" s="645"/>
      <c r="B126" s="645"/>
      <c r="C126" s="645"/>
      <c r="D126" s="645"/>
      <c r="E126" s="645"/>
      <c r="F126" s="645"/>
      <c r="G126" s="645"/>
    </row>
    <row r="127" spans="1:7" ht="17.149999999999999" customHeight="1" x14ac:dyDescent="0.2">
      <c r="A127" s="645"/>
      <c r="B127" s="645"/>
      <c r="C127" s="645"/>
      <c r="D127" s="645"/>
      <c r="E127" s="645"/>
      <c r="F127" s="645"/>
      <c r="G127" s="645"/>
    </row>
    <row r="128" spans="1:7" ht="17.149999999999999" customHeight="1" x14ac:dyDescent="0.2">
      <c r="A128" s="645"/>
      <c r="B128" s="645"/>
      <c r="C128" s="645"/>
      <c r="D128" s="645"/>
      <c r="E128" s="645"/>
      <c r="F128" s="645"/>
      <c r="G128" s="645"/>
    </row>
    <row r="129" spans="1:7" ht="17.149999999999999" customHeight="1" x14ac:dyDescent="0.2">
      <c r="A129" s="645"/>
      <c r="B129" s="645"/>
      <c r="C129" s="645"/>
      <c r="D129" s="645"/>
      <c r="E129" s="645"/>
      <c r="F129" s="645"/>
      <c r="G129" s="645"/>
    </row>
    <row r="130" spans="1:7" ht="17.149999999999999" customHeight="1" x14ac:dyDescent="0.2">
      <c r="A130" s="645"/>
      <c r="B130" s="645"/>
      <c r="C130" s="645"/>
      <c r="D130" s="645"/>
      <c r="E130" s="645"/>
      <c r="F130" s="645"/>
      <c r="G130" s="645"/>
    </row>
    <row r="131" spans="1:7" ht="17.149999999999999" customHeight="1" x14ac:dyDescent="0.2">
      <c r="A131" s="645"/>
      <c r="B131" s="645"/>
      <c r="C131" s="645"/>
      <c r="D131" s="645"/>
      <c r="E131" s="645"/>
      <c r="F131" s="645"/>
      <c r="G131" s="645"/>
    </row>
    <row r="132" spans="1:7" ht="17.149999999999999" customHeight="1" x14ac:dyDescent="0.2">
      <c r="A132" s="645"/>
      <c r="B132" s="645"/>
      <c r="C132" s="645"/>
      <c r="D132" s="645"/>
      <c r="E132" s="645"/>
      <c r="F132" s="645"/>
      <c r="G132" s="645"/>
    </row>
    <row r="133" spans="1:7" x14ac:dyDescent="0.2">
      <c r="A133" s="645"/>
      <c r="B133" s="645"/>
      <c r="C133" s="645"/>
      <c r="D133" s="645"/>
      <c r="E133" s="645"/>
      <c r="F133" s="645"/>
      <c r="G133" s="645"/>
    </row>
    <row r="134" spans="1:7" x14ac:dyDescent="0.2">
      <c r="A134" s="645"/>
      <c r="B134" s="645"/>
      <c r="C134" s="645"/>
      <c r="D134" s="645"/>
      <c r="E134" s="645"/>
      <c r="F134" s="645"/>
      <c r="G134" s="645"/>
    </row>
    <row r="135" spans="1:7" x14ac:dyDescent="0.2">
      <c r="A135" s="645"/>
      <c r="B135" s="645"/>
      <c r="C135" s="645"/>
      <c r="D135" s="645"/>
      <c r="E135" s="645"/>
      <c r="F135" s="645"/>
      <c r="G135" s="645"/>
    </row>
    <row r="136" spans="1:7" x14ac:dyDescent="0.2">
      <c r="A136" s="645"/>
      <c r="B136" s="645"/>
      <c r="C136" s="645"/>
      <c r="D136" s="645"/>
      <c r="E136" s="645"/>
      <c r="F136" s="645"/>
      <c r="G136" s="645"/>
    </row>
    <row r="137" spans="1:7" x14ac:dyDescent="0.2">
      <c r="A137" s="645"/>
      <c r="B137" s="645"/>
      <c r="C137" s="645"/>
      <c r="D137" s="645"/>
      <c r="E137" s="645"/>
      <c r="F137" s="645"/>
      <c r="G137" s="645"/>
    </row>
    <row r="138" spans="1:7" x14ac:dyDescent="0.2">
      <c r="A138" s="645"/>
      <c r="B138" s="645"/>
      <c r="C138" s="645"/>
      <c r="D138" s="645"/>
      <c r="E138" s="645"/>
      <c r="F138" s="645"/>
      <c r="G138" s="645"/>
    </row>
    <row r="139" spans="1:7" x14ac:dyDescent="0.2">
      <c r="A139" s="645"/>
      <c r="B139" s="645"/>
      <c r="C139" s="645"/>
      <c r="D139" s="645"/>
      <c r="E139" s="645"/>
      <c r="F139" s="645"/>
      <c r="G139" s="645"/>
    </row>
    <row r="140" spans="1:7" x14ac:dyDescent="0.2">
      <c r="A140" s="645"/>
      <c r="B140" s="645"/>
      <c r="C140" s="645"/>
      <c r="D140" s="645"/>
      <c r="E140" s="645"/>
      <c r="F140" s="645"/>
      <c r="G140" s="645"/>
    </row>
    <row r="141" spans="1:7" x14ac:dyDescent="0.2">
      <c r="A141" s="645"/>
      <c r="B141" s="645"/>
      <c r="C141" s="645"/>
      <c r="D141" s="645"/>
      <c r="E141" s="645"/>
      <c r="F141" s="645"/>
      <c r="G141" s="645"/>
    </row>
    <row r="142" spans="1:7" x14ac:dyDescent="0.2">
      <c r="A142" s="645"/>
      <c r="B142" s="645"/>
      <c r="C142" s="645"/>
      <c r="D142" s="645"/>
      <c r="E142" s="645"/>
      <c r="F142" s="645"/>
      <c r="G142" s="645"/>
    </row>
    <row r="143" spans="1:7" x14ac:dyDescent="0.2">
      <c r="A143" s="645"/>
      <c r="B143" s="645"/>
      <c r="C143" s="645"/>
      <c r="D143" s="645"/>
      <c r="E143" s="645"/>
      <c r="F143" s="645"/>
      <c r="G143" s="645"/>
    </row>
    <row r="144" spans="1:7" x14ac:dyDescent="0.2">
      <c r="A144" s="645"/>
      <c r="B144" s="645"/>
      <c r="C144" s="645"/>
      <c r="D144" s="645"/>
      <c r="E144" s="645"/>
      <c r="F144" s="645"/>
      <c r="G144" s="645"/>
    </row>
    <row r="145" spans="1:7" x14ac:dyDescent="0.2">
      <c r="A145" s="645"/>
      <c r="B145" s="645"/>
      <c r="C145" s="645"/>
      <c r="D145" s="645"/>
      <c r="E145" s="645"/>
      <c r="F145" s="645"/>
      <c r="G145" s="645"/>
    </row>
    <row r="146" spans="1:7" x14ac:dyDescent="0.2">
      <c r="A146" s="645"/>
      <c r="B146" s="645"/>
      <c r="C146" s="645"/>
      <c r="D146" s="645"/>
      <c r="E146" s="645"/>
      <c r="F146" s="645"/>
      <c r="G146" s="645"/>
    </row>
    <row r="147" spans="1:7" x14ac:dyDescent="0.2">
      <c r="A147" s="645"/>
      <c r="B147" s="645"/>
      <c r="C147" s="645"/>
      <c r="D147" s="645"/>
      <c r="E147" s="645"/>
      <c r="F147" s="645"/>
      <c r="G147" s="645"/>
    </row>
    <row r="148" spans="1:7" x14ac:dyDescent="0.2">
      <c r="A148" s="645"/>
      <c r="B148" s="645"/>
      <c r="C148" s="645"/>
      <c r="D148" s="645"/>
      <c r="E148" s="645"/>
      <c r="F148" s="645"/>
      <c r="G148" s="645"/>
    </row>
    <row r="149" spans="1:7" x14ac:dyDescent="0.2">
      <c r="A149" s="645"/>
      <c r="B149" s="645"/>
      <c r="C149" s="645"/>
      <c r="D149" s="645"/>
      <c r="E149" s="645"/>
      <c r="F149" s="645"/>
      <c r="G149" s="645"/>
    </row>
    <row r="150" spans="1:7" x14ac:dyDescent="0.2">
      <c r="A150" s="645"/>
      <c r="B150" s="645"/>
      <c r="C150" s="645"/>
      <c r="D150" s="645"/>
      <c r="E150" s="645"/>
      <c r="F150" s="645"/>
      <c r="G150" s="645"/>
    </row>
    <row r="151" spans="1:7" x14ac:dyDescent="0.2">
      <c r="A151" s="645"/>
      <c r="B151" s="645"/>
      <c r="C151" s="645"/>
      <c r="D151" s="645"/>
      <c r="E151" s="645"/>
      <c r="F151" s="645"/>
      <c r="G151" s="645"/>
    </row>
    <row r="152" spans="1:7" x14ac:dyDescent="0.2">
      <c r="A152" s="645"/>
      <c r="B152" s="645"/>
      <c r="C152" s="645"/>
      <c r="D152" s="645"/>
      <c r="E152" s="645"/>
      <c r="F152" s="645"/>
      <c r="G152" s="645"/>
    </row>
    <row r="153" spans="1:7" x14ac:dyDescent="0.2">
      <c r="A153" s="645"/>
      <c r="B153" s="645"/>
      <c r="C153" s="645"/>
      <c r="D153" s="645"/>
      <c r="E153" s="645"/>
      <c r="F153" s="645"/>
      <c r="G153" s="645"/>
    </row>
    <row r="154" spans="1:7" x14ac:dyDescent="0.2">
      <c r="A154" s="645"/>
      <c r="B154" s="645"/>
      <c r="C154" s="645"/>
      <c r="D154" s="645"/>
      <c r="E154" s="645"/>
      <c r="F154" s="645"/>
      <c r="G154" s="645"/>
    </row>
    <row r="155" spans="1:7" x14ac:dyDescent="0.2">
      <c r="A155" s="645"/>
      <c r="B155" s="645"/>
      <c r="C155" s="645"/>
      <c r="D155" s="645"/>
      <c r="E155" s="645"/>
      <c r="F155" s="645"/>
      <c r="G155" s="645"/>
    </row>
    <row r="156" spans="1:7" x14ac:dyDescent="0.2">
      <c r="A156" s="645"/>
      <c r="B156" s="645"/>
      <c r="C156" s="645"/>
      <c r="D156" s="645"/>
      <c r="E156" s="645"/>
      <c r="F156" s="645"/>
      <c r="G156" s="645"/>
    </row>
    <row r="157" spans="1:7" x14ac:dyDescent="0.2">
      <c r="A157" s="645"/>
      <c r="B157" s="645"/>
      <c r="C157" s="645"/>
      <c r="D157" s="645"/>
      <c r="E157" s="645"/>
      <c r="F157" s="645"/>
      <c r="G157" s="645"/>
    </row>
    <row r="158" spans="1:7" x14ac:dyDescent="0.2">
      <c r="A158" s="645"/>
      <c r="B158" s="645"/>
      <c r="C158" s="645"/>
      <c r="D158" s="645"/>
      <c r="E158" s="645"/>
      <c r="F158" s="645"/>
      <c r="G158" s="645"/>
    </row>
    <row r="159" spans="1:7" x14ac:dyDescent="0.2">
      <c r="A159" s="645"/>
      <c r="B159" s="645"/>
      <c r="C159" s="645"/>
      <c r="D159" s="645"/>
      <c r="E159" s="645"/>
      <c r="F159" s="645"/>
      <c r="G159" s="645"/>
    </row>
    <row r="160" spans="1:7" x14ac:dyDescent="0.2">
      <c r="A160" s="645"/>
      <c r="B160" s="645"/>
      <c r="C160" s="645"/>
      <c r="D160" s="645"/>
      <c r="E160" s="645"/>
      <c r="F160" s="645"/>
      <c r="G160" s="645"/>
    </row>
    <row r="161" spans="1:7" x14ac:dyDescent="0.2">
      <c r="A161" s="645"/>
      <c r="B161" s="645"/>
      <c r="C161" s="645"/>
      <c r="D161" s="645"/>
      <c r="E161" s="645"/>
      <c r="F161" s="645"/>
      <c r="G161" s="645"/>
    </row>
    <row r="162" spans="1:7" x14ac:dyDescent="0.2">
      <c r="A162" s="645"/>
      <c r="B162" s="645"/>
      <c r="C162" s="645"/>
      <c r="D162" s="645"/>
      <c r="E162" s="645"/>
      <c r="F162" s="645"/>
      <c r="G162" s="645"/>
    </row>
    <row r="163" spans="1:7" x14ac:dyDescent="0.2">
      <c r="A163" s="645"/>
      <c r="B163" s="645"/>
      <c r="C163" s="645"/>
      <c r="D163" s="645"/>
      <c r="E163" s="645"/>
      <c r="F163" s="645"/>
      <c r="G163" s="645"/>
    </row>
    <row r="164" spans="1:7" x14ac:dyDescent="0.2">
      <c r="A164" s="645"/>
      <c r="B164" s="645"/>
      <c r="C164" s="645"/>
      <c r="D164" s="645"/>
      <c r="E164" s="645"/>
      <c r="F164" s="645"/>
      <c r="G164" s="645"/>
    </row>
    <row r="165" spans="1:7" x14ac:dyDescent="0.2">
      <c r="A165" s="645"/>
      <c r="B165" s="645"/>
      <c r="C165" s="645"/>
      <c r="D165" s="645"/>
      <c r="E165" s="645"/>
      <c r="F165" s="645"/>
      <c r="G165" s="645"/>
    </row>
    <row r="166" spans="1:7" x14ac:dyDescent="0.2">
      <c r="A166" s="645"/>
      <c r="B166" s="645"/>
      <c r="C166" s="645"/>
      <c r="D166" s="645"/>
      <c r="E166" s="645"/>
      <c r="F166" s="645"/>
      <c r="G166" s="645"/>
    </row>
    <row r="167" spans="1:7" x14ac:dyDescent="0.2">
      <c r="A167" s="645"/>
      <c r="B167" s="645"/>
      <c r="C167" s="645"/>
      <c r="D167" s="645"/>
      <c r="E167" s="645"/>
      <c r="F167" s="645"/>
      <c r="G167" s="645"/>
    </row>
    <row r="168" spans="1:7" x14ac:dyDescent="0.2">
      <c r="A168" s="645"/>
      <c r="B168" s="645"/>
      <c r="C168" s="645"/>
      <c r="D168" s="645"/>
      <c r="E168" s="645"/>
      <c r="F168" s="645"/>
      <c r="G168" s="645"/>
    </row>
    <row r="169" spans="1:7" x14ac:dyDescent="0.2">
      <c r="A169" s="645"/>
      <c r="B169" s="645"/>
      <c r="C169" s="645"/>
      <c r="D169" s="645"/>
      <c r="E169" s="645"/>
      <c r="F169" s="645"/>
      <c r="G169" s="645"/>
    </row>
    <row r="170" spans="1:7" x14ac:dyDescent="0.2">
      <c r="A170" s="645"/>
      <c r="B170" s="645"/>
      <c r="C170" s="645"/>
      <c r="D170" s="645"/>
      <c r="E170" s="645"/>
      <c r="F170" s="645"/>
      <c r="G170" s="645"/>
    </row>
    <row r="171" spans="1:7" x14ac:dyDescent="0.2">
      <c r="A171" s="645"/>
      <c r="B171" s="645"/>
      <c r="C171" s="645"/>
      <c r="D171" s="645"/>
      <c r="E171" s="645"/>
      <c r="F171" s="645"/>
      <c r="G171" s="645"/>
    </row>
    <row r="172" spans="1:7" x14ac:dyDescent="0.2">
      <c r="A172" s="645"/>
      <c r="B172" s="645"/>
      <c r="C172" s="645"/>
      <c r="D172" s="645"/>
      <c r="E172" s="645"/>
      <c r="F172" s="645"/>
      <c r="G172" s="645"/>
    </row>
    <row r="173" spans="1:7" x14ac:dyDescent="0.2">
      <c r="A173" s="645"/>
      <c r="B173" s="645"/>
      <c r="C173" s="645"/>
      <c r="D173" s="645"/>
      <c r="E173" s="645"/>
      <c r="F173" s="645"/>
      <c r="G173" s="645"/>
    </row>
    <row r="174" spans="1:7" x14ac:dyDescent="0.2">
      <c r="A174" s="645"/>
      <c r="B174" s="645"/>
      <c r="C174" s="645"/>
      <c r="D174" s="645"/>
      <c r="E174" s="645"/>
      <c r="F174" s="645"/>
      <c r="G174" s="645"/>
    </row>
    <row r="175" spans="1:7" x14ac:dyDescent="0.2">
      <c r="A175" s="645"/>
      <c r="B175" s="645"/>
      <c r="C175" s="645"/>
      <c r="D175" s="645"/>
      <c r="E175" s="645"/>
      <c r="F175" s="645"/>
      <c r="G175" s="645"/>
    </row>
    <row r="176" spans="1:7" x14ac:dyDescent="0.2">
      <c r="A176" s="645"/>
      <c r="B176" s="645"/>
      <c r="C176" s="645"/>
      <c r="D176" s="645"/>
      <c r="E176" s="645"/>
      <c r="F176" s="645"/>
      <c r="G176" s="645"/>
    </row>
    <row r="177" spans="1:7" x14ac:dyDescent="0.2">
      <c r="A177" s="645"/>
      <c r="B177" s="645"/>
      <c r="C177" s="645"/>
      <c r="D177" s="645"/>
      <c r="E177" s="645"/>
      <c r="F177" s="645"/>
      <c r="G177" s="645"/>
    </row>
    <row r="178" spans="1:7" x14ac:dyDescent="0.2">
      <c r="A178" s="645"/>
      <c r="B178" s="645"/>
      <c r="C178" s="645"/>
      <c r="D178" s="645"/>
      <c r="E178" s="645"/>
      <c r="F178" s="645"/>
      <c r="G178" s="645"/>
    </row>
    <row r="179" spans="1:7" x14ac:dyDescent="0.2">
      <c r="A179" s="645"/>
      <c r="B179" s="645"/>
      <c r="C179" s="645"/>
      <c r="D179" s="645"/>
      <c r="E179" s="645"/>
      <c r="F179" s="645"/>
      <c r="G179" s="645"/>
    </row>
    <row r="180" spans="1:7" x14ac:dyDescent="0.2">
      <c r="A180" s="645"/>
      <c r="B180" s="645"/>
      <c r="C180" s="645"/>
      <c r="D180" s="645"/>
      <c r="E180" s="645"/>
      <c r="F180" s="645"/>
      <c r="G180" s="645"/>
    </row>
    <row r="181" spans="1:7" x14ac:dyDescent="0.2">
      <c r="A181" s="645"/>
      <c r="B181" s="645"/>
      <c r="C181" s="645"/>
      <c r="D181" s="645"/>
      <c r="E181" s="645"/>
      <c r="F181" s="645"/>
      <c r="G181" s="645"/>
    </row>
    <row r="182" spans="1:7" x14ac:dyDescent="0.2">
      <c r="A182" s="645"/>
      <c r="B182" s="645"/>
      <c r="C182" s="645"/>
      <c r="D182" s="645"/>
      <c r="E182" s="645"/>
      <c r="F182" s="645"/>
      <c r="G182" s="645"/>
    </row>
    <row r="183" spans="1:7" x14ac:dyDescent="0.2">
      <c r="A183" s="645"/>
      <c r="B183" s="645"/>
      <c r="C183" s="645"/>
      <c r="D183" s="645"/>
      <c r="E183" s="645"/>
      <c r="F183" s="645"/>
      <c r="G183" s="645"/>
    </row>
    <row r="184" spans="1:7" x14ac:dyDescent="0.2">
      <c r="A184" s="645"/>
      <c r="B184" s="645"/>
      <c r="C184" s="645"/>
      <c r="D184" s="645"/>
      <c r="E184" s="645"/>
      <c r="F184" s="645"/>
      <c r="G184" s="645"/>
    </row>
    <row r="185" spans="1:7" x14ac:dyDescent="0.2">
      <c r="A185" s="645"/>
      <c r="B185" s="645"/>
      <c r="C185" s="645"/>
      <c r="D185" s="645"/>
      <c r="E185" s="645"/>
      <c r="F185" s="645"/>
      <c r="G185" s="645"/>
    </row>
    <row r="186" spans="1:7" x14ac:dyDescent="0.2">
      <c r="A186" s="645"/>
      <c r="B186" s="645"/>
      <c r="C186" s="645"/>
      <c r="D186" s="645"/>
      <c r="E186" s="645"/>
      <c r="F186" s="645"/>
      <c r="G186" s="645"/>
    </row>
    <row r="187" spans="1:7" x14ac:dyDescent="0.2">
      <c r="A187" s="645"/>
      <c r="B187" s="645"/>
      <c r="C187" s="645"/>
      <c r="D187" s="645"/>
      <c r="E187" s="645"/>
      <c r="F187" s="645"/>
      <c r="G187" s="645"/>
    </row>
    <row r="188" spans="1:7" x14ac:dyDescent="0.2">
      <c r="A188" s="645"/>
      <c r="B188" s="645"/>
      <c r="C188" s="645"/>
      <c r="D188" s="645"/>
      <c r="E188" s="645"/>
      <c r="F188" s="645"/>
      <c r="G188" s="645"/>
    </row>
    <row r="189" spans="1:7" x14ac:dyDescent="0.2">
      <c r="A189" s="645"/>
      <c r="B189" s="645"/>
      <c r="C189" s="645"/>
      <c r="D189" s="645"/>
      <c r="E189" s="645"/>
      <c r="F189" s="645"/>
      <c r="G189" s="645"/>
    </row>
    <row r="190" spans="1:7" x14ac:dyDescent="0.2">
      <c r="A190" s="645"/>
      <c r="B190" s="645"/>
      <c r="C190" s="645"/>
      <c r="D190" s="645"/>
      <c r="E190" s="645"/>
      <c r="F190" s="645"/>
      <c r="G190" s="645"/>
    </row>
    <row r="191" spans="1:7" x14ac:dyDescent="0.2">
      <c r="A191" s="645"/>
      <c r="B191" s="645"/>
      <c r="C191" s="645"/>
      <c r="D191" s="645"/>
      <c r="E191" s="645"/>
      <c r="F191" s="645"/>
      <c r="G191" s="645"/>
    </row>
    <row r="192" spans="1:7" x14ac:dyDescent="0.2">
      <c r="A192" s="645"/>
      <c r="B192" s="645"/>
      <c r="C192" s="645"/>
      <c r="D192" s="645"/>
      <c r="E192" s="645"/>
      <c r="F192" s="645"/>
      <c r="G192" s="645"/>
    </row>
    <row r="193" spans="1:7" x14ac:dyDescent="0.2">
      <c r="A193" s="645"/>
      <c r="B193" s="645"/>
      <c r="C193" s="645"/>
      <c r="D193" s="645"/>
      <c r="E193" s="645"/>
      <c r="F193" s="645"/>
      <c r="G193" s="645"/>
    </row>
    <row r="194" spans="1:7" x14ac:dyDescent="0.2">
      <c r="A194" s="645"/>
      <c r="B194" s="645"/>
      <c r="C194" s="645"/>
      <c r="D194" s="645"/>
      <c r="E194" s="645"/>
      <c r="F194" s="645"/>
      <c r="G194" s="645"/>
    </row>
    <row r="195" spans="1:7" x14ac:dyDescent="0.2">
      <c r="A195" s="645"/>
      <c r="B195" s="645"/>
      <c r="C195" s="645"/>
      <c r="D195" s="645"/>
      <c r="E195" s="645"/>
      <c r="F195" s="645"/>
      <c r="G195" s="645"/>
    </row>
    <row r="196" spans="1:7" x14ac:dyDescent="0.2">
      <c r="A196" s="645"/>
      <c r="B196" s="645"/>
      <c r="C196" s="645"/>
      <c r="D196" s="645"/>
      <c r="E196" s="645"/>
      <c r="F196" s="645"/>
      <c r="G196" s="645"/>
    </row>
    <row r="197" spans="1:7" x14ac:dyDescent="0.2">
      <c r="A197" s="645"/>
      <c r="B197" s="645"/>
      <c r="C197" s="645"/>
      <c r="D197" s="645"/>
      <c r="E197" s="645"/>
      <c r="F197" s="645"/>
      <c r="G197" s="645"/>
    </row>
    <row r="198" spans="1:7" x14ac:dyDescent="0.2">
      <c r="A198" s="645"/>
      <c r="B198" s="645"/>
      <c r="C198" s="645"/>
      <c r="D198" s="645"/>
      <c r="E198" s="645"/>
      <c r="F198" s="645"/>
      <c r="G198" s="645"/>
    </row>
    <row r="199" spans="1:7" x14ac:dyDescent="0.2">
      <c r="A199" s="645"/>
      <c r="B199" s="645"/>
      <c r="C199" s="645"/>
      <c r="D199" s="645"/>
      <c r="E199" s="645"/>
      <c r="F199" s="645"/>
      <c r="G199" s="645"/>
    </row>
    <row r="200" spans="1:7" x14ac:dyDescent="0.2">
      <c r="A200" s="645"/>
      <c r="B200" s="645"/>
      <c r="C200" s="645"/>
      <c r="D200" s="645"/>
      <c r="E200" s="645"/>
      <c r="F200" s="645"/>
      <c r="G200" s="645"/>
    </row>
    <row r="201" spans="1:7" x14ac:dyDescent="0.2">
      <c r="A201" s="645"/>
      <c r="B201" s="645"/>
      <c r="C201" s="645"/>
      <c r="D201" s="645"/>
      <c r="E201" s="645"/>
      <c r="F201" s="645"/>
      <c r="G201" s="645"/>
    </row>
    <row r="202" spans="1:7" x14ac:dyDescent="0.2">
      <c r="A202" s="645"/>
      <c r="B202" s="645"/>
      <c r="C202" s="645"/>
      <c r="D202" s="645"/>
      <c r="E202" s="645"/>
      <c r="F202" s="645"/>
      <c r="G202" s="645"/>
    </row>
    <row r="203" spans="1:7" x14ac:dyDescent="0.2">
      <c r="A203" s="645"/>
      <c r="B203" s="645"/>
      <c r="C203" s="645"/>
      <c r="D203" s="645"/>
      <c r="E203" s="645"/>
      <c r="F203" s="645"/>
      <c r="G203" s="645"/>
    </row>
    <row r="204" spans="1:7" x14ac:dyDescent="0.2">
      <c r="A204" s="645"/>
      <c r="B204" s="645"/>
      <c r="C204" s="645"/>
      <c r="D204" s="645"/>
      <c r="E204" s="645"/>
      <c r="F204" s="645"/>
      <c r="G204" s="645"/>
    </row>
    <row r="205" spans="1:7" x14ac:dyDescent="0.2">
      <c r="A205" s="645"/>
      <c r="B205" s="645"/>
      <c r="C205" s="645"/>
      <c r="D205" s="645"/>
      <c r="E205" s="645"/>
      <c r="F205" s="645"/>
      <c r="G205" s="645"/>
    </row>
    <row r="206" spans="1:7" x14ac:dyDescent="0.2">
      <c r="A206" s="645"/>
      <c r="B206" s="645"/>
      <c r="C206" s="645"/>
      <c r="D206" s="645"/>
      <c r="E206" s="645"/>
      <c r="F206" s="645"/>
      <c r="G206" s="645"/>
    </row>
    <row r="207" spans="1:7" x14ac:dyDescent="0.2">
      <c r="A207" s="645"/>
      <c r="B207" s="645"/>
      <c r="C207" s="645"/>
      <c r="D207" s="645"/>
      <c r="E207" s="645"/>
      <c r="F207" s="645"/>
      <c r="G207" s="645"/>
    </row>
    <row r="208" spans="1:7" x14ac:dyDescent="0.2">
      <c r="A208" s="645"/>
      <c r="B208" s="645"/>
      <c r="C208" s="645"/>
      <c r="D208" s="645"/>
      <c r="E208" s="645"/>
      <c r="F208" s="645"/>
      <c r="G208" s="645"/>
    </row>
    <row r="209" spans="1:7" x14ac:dyDescent="0.2">
      <c r="A209" s="645"/>
      <c r="B209" s="645"/>
      <c r="C209" s="645"/>
      <c r="D209" s="645"/>
      <c r="E209" s="645"/>
      <c r="F209" s="645"/>
      <c r="G209" s="645"/>
    </row>
    <row r="210" spans="1:7" x14ac:dyDescent="0.2">
      <c r="A210" s="645"/>
      <c r="B210" s="645"/>
      <c r="C210" s="645"/>
      <c r="D210" s="645"/>
      <c r="E210" s="645"/>
      <c r="F210" s="645"/>
      <c r="G210" s="645"/>
    </row>
    <row r="211" spans="1:7" x14ac:dyDescent="0.2">
      <c r="A211" s="645"/>
      <c r="B211" s="645"/>
      <c r="C211" s="645"/>
      <c r="D211" s="645"/>
      <c r="E211" s="645"/>
      <c r="F211" s="645"/>
      <c r="G211" s="645"/>
    </row>
    <row r="212" spans="1:7" x14ac:dyDescent="0.2">
      <c r="A212" s="645"/>
      <c r="B212" s="645"/>
      <c r="C212" s="645"/>
      <c r="D212" s="645"/>
      <c r="E212" s="645"/>
      <c r="F212" s="645"/>
      <c r="G212" s="645"/>
    </row>
    <row r="213" spans="1:7" x14ac:dyDescent="0.2">
      <c r="A213" s="645"/>
      <c r="B213" s="645"/>
      <c r="C213" s="645"/>
      <c r="D213" s="645"/>
      <c r="E213" s="645"/>
      <c r="F213" s="645"/>
      <c r="G213" s="645"/>
    </row>
    <row r="214" spans="1:7" x14ac:dyDescent="0.2">
      <c r="A214" s="645"/>
      <c r="B214" s="645"/>
      <c r="C214" s="645"/>
      <c r="D214" s="645"/>
      <c r="E214" s="645"/>
      <c r="F214" s="645"/>
      <c r="G214" s="645"/>
    </row>
    <row r="215" spans="1:7" x14ac:dyDescent="0.2">
      <c r="A215" s="645"/>
      <c r="B215" s="645"/>
      <c r="C215" s="645"/>
      <c r="D215" s="645"/>
      <c r="E215" s="645"/>
      <c r="F215" s="645"/>
      <c r="G215" s="645"/>
    </row>
    <row r="216" spans="1:7" x14ac:dyDescent="0.2">
      <c r="A216" s="645"/>
      <c r="B216" s="645"/>
      <c r="C216" s="645"/>
      <c r="D216" s="645"/>
      <c r="E216" s="645"/>
      <c r="F216" s="645"/>
      <c r="G216" s="645"/>
    </row>
    <row r="217" spans="1:7" x14ac:dyDescent="0.2">
      <c r="A217" s="645"/>
      <c r="B217" s="645"/>
      <c r="C217" s="645"/>
      <c r="D217" s="645"/>
      <c r="E217" s="645"/>
      <c r="F217" s="645"/>
      <c r="G217" s="645"/>
    </row>
    <row r="218" spans="1:7" x14ac:dyDescent="0.2">
      <c r="A218" s="645"/>
      <c r="B218" s="645"/>
      <c r="C218" s="645"/>
      <c r="D218" s="645"/>
      <c r="E218" s="645"/>
      <c r="F218" s="645"/>
      <c r="G218" s="645"/>
    </row>
    <row r="219" spans="1:7" x14ac:dyDescent="0.2">
      <c r="A219" s="645"/>
      <c r="B219" s="645"/>
      <c r="C219" s="645"/>
      <c r="D219" s="645"/>
      <c r="E219" s="645"/>
      <c r="F219" s="645"/>
      <c r="G219" s="645"/>
    </row>
    <row r="220" spans="1:7" x14ac:dyDescent="0.2">
      <c r="A220" s="645"/>
      <c r="B220" s="645"/>
      <c r="C220" s="645"/>
      <c r="D220" s="645"/>
      <c r="E220" s="645"/>
      <c r="F220" s="645"/>
      <c r="G220" s="645"/>
    </row>
    <row r="221" spans="1:7" x14ac:dyDescent="0.2">
      <c r="A221" s="645"/>
      <c r="B221" s="645"/>
      <c r="C221" s="645"/>
      <c r="D221" s="645"/>
      <c r="E221" s="645"/>
      <c r="F221" s="645"/>
      <c r="G221" s="645"/>
    </row>
    <row r="222" spans="1:7" x14ac:dyDescent="0.2">
      <c r="A222" s="645"/>
      <c r="B222" s="645"/>
      <c r="C222" s="645"/>
      <c r="D222" s="645"/>
      <c r="E222" s="645"/>
      <c r="F222" s="645"/>
      <c r="G222" s="645"/>
    </row>
    <row r="223" spans="1:7" x14ac:dyDescent="0.2">
      <c r="A223" s="645"/>
      <c r="B223" s="645"/>
      <c r="C223" s="645"/>
      <c r="D223" s="645"/>
      <c r="E223" s="645"/>
      <c r="F223" s="645"/>
      <c r="G223" s="645"/>
    </row>
    <row r="224" spans="1:7" x14ac:dyDescent="0.2">
      <c r="A224" s="645"/>
      <c r="B224" s="645"/>
      <c r="C224" s="645"/>
      <c r="D224" s="645"/>
      <c r="E224" s="645"/>
      <c r="F224" s="645"/>
      <c r="G224" s="645"/>
    </row>
    <row r="225" spans="1:7" x14ac:dyDescent="0.2">
      <c r="A225" s="645"/>
      <c r="B225" s="645"/>
      <c r="C225" s="645"/>
      <c r="D225" s="645"/>
      <c r="E225" s="645"/>
      <c r="F225" s="645"/>
      <c r="G225" s="645"/>
    </row>
    <row r="226" spans="1:7" x14ac:dyDescent="0.2">
      <c r="A226" s="645"/>
      <c r="B226" s="645"/>
      <c r="C226" s="645"/>
      <c r="D226" s="645"/>
      <c r="E226" s="645"/>
      <c r="F226" s="645"/>
      <c r="G226" s="645"/>
    </row>
    <row r="227" spans="1:7" x14ac:dyDescent="0.2">
      <c r="A227" s="645"/>
      <c r="B227" s="645"/>
      <c r="C227" s="645"/>
      <c r="D227" s="645"/>
      <c r="E227" s="645"/>
      <c r="F227" s="645"/>
      <c r="G227" s="645"/>
    </row>
    <row r="228" spans="1:7" x14ac:dyDescent="0.2">
      <c r="A228" s="645"/>
      <c r="B228" s="645"/>
      <c r="C228" s="645"/>
      <c r="D228" s="645"/>
      <c r="E228" s="645"/>
      <c r="F228" s="645"/>
      <c r="G228" s="645"/>
    </row>
    <row r="229" spans="1:7" x14ac:dyDescent="0.2">
      <c r="A229" s="645"/>
      <c r="B229" s="645"/>
      <c r="C229" s="645"/>
      <c r="D229" s="645"/>
      <c r="E229" s="645"/>
      <c r="F229" s="645"/>
      <c r="G229" s="645"/>
    </row>
    <row r="230" spans="1:7" x14ac:dyDescent="0.2">
      <c r="A230" s="645"/>
      <c r="B230" s="645"/>
      <c r="C230" s="645"/>
      <c r="D230" s="645"/>
      <c r="E230" s="645"/>
      <c r="F230" s="645"/>
      <c r="G230" s="645"/>
    </row>
    <row r="231" spans="1:7" x14ac:dyDescent="0.2">
      <c r="A231" s="645"/>
      <c r="B231" s="645"/>
      <c r="C231" s="645"/>
      <c r="D231" s="645"/>
      <c r="E231" s="645"/>
      <c r="F231" s="645"/>
      <c r="G231" s="645"/>
    </row>
    <row r="232" spans="1:7" x14ac:dyDescent="0.2">
      <c r="A232" s="645"/>
      <c r="B232" s="645"/>
      <c r="C232" s="645"/>
      <c r="D232" s="645"/>
      <c r="E232" s="645"/>
      <c r="F232" s="645"/>
      <c r="G232" s="645"/>
    </row>
    <row r="233" spans="1:7" x14ac:dyDescent="0.2">
      <c r="A233" s="645"/>
      <c r="B233" s="645"/>
      <c r="C233" s="645"/>
      <c r="D233" s="645"/>
      <c r="E233" s="645"/>
      <c r="F233" s="645"/>
      <c r="G233" s="645"/>
    </row>
    <row r="234" spans="1:7" x14ac:dyDescent="0.2">
      <c r="A234" s="645"/>
      <c r="B234" s="645"/>
      <c r="C234" s="645"/>
      <c r="D234" s="645"/>
      <c r="E234" s="645"/>
      <c r="F234" s="645"/>
      <c r="G234" s="645"/>
    </row>
    <row r="235" spans="1:7" x14ac:dyDescent="0.2">
      <c r="A235" s="645"/>
      <c r="B235" s="645"/>
      <c r="C235" s="645"/>
      <c r="D235" s="645"/>
      <c r="E235" s="645"/>
      <c r="F235" s="645"/>
      <c r="G235" s="645"/>
    </row>
    <row r="236" spans="1:7" x14ac:dyDescent="0.2">
      <c r="A236" s="645"/>
      <c r="B236" s="645"/>
      <c r="C236" s="645"/>
      <c r="D236" s="645"/>
      <c r="E236" s="645"/>
      <c r="F236" s="645"/>
      <c r="G236" s="645"/>
    </row>
    <row r="237" spans="1:7" x14ac:dyDescent="0.2">
      <c r="A237" s="645"/>
      <c r="B237" s="645"/>
      <c r="C237" s="645"/>
      <c r="D237" s="645"/>
      <c r="E237" s="645"/>
      <c r="F237" s="645"/>
      <c r="G237" s="645"/>
    </row>
    <row r="238" spans="1:7" x14ac:dyDescent="0.2">
      <c r="A238" s="645"/>
      <c r="B238" s="645"/>
      <c r="C238" s="645"/>
      <c r="D238" s="645"/>
      <c r="E238" s="645"/>
      <c r="F238" s="645"/>
      <c r="G238" s="645"/>
    </row>
    <row r="239" spans="1:7" x14ac:dyDescent="0.2">
      <c r="A239" s="645"/>
      <c r="B239" s="645"/>
      <c r="C239" s="645"/>
      <c r="D239" s="645"/>
      <c r="E239" s="645"/>
      <c r="F239" s="645"/>
      <c r="G239" s="645"/>
    </row>
    <row r="240" spans="1:7" x14ac:dyDescent="0.2">
      <c r="A240" s="645"/>
      <c r="B240" s="645"/>
      <c r="C240" s="645"/>
      <c r="D240" s="645"/>
      <c r="E240" s="645"/>
      <c r="F240" s="645"/>
      <c r="G240" s="645"/>
    </row>
    <row r="241" spans="1:7" x14ac:dyDescent="0.2">
      <c r="A241" s="645"/>
      <c r="B241" s="645"/>
      <c r="C241" s="645"/>
      <c r="D241" s="645"/>
      <c r="E241" s="645"/>
      <c r="F241" s="645"/>
      <c r="G241" s="645"/>
    </row>
    <row r="242" spans="1:7" x14ac:dyDescent="0.2">
      <c r="A242" s="645"/>
      <c r="B242" s="645"/>
      <c r="C242" s="645"/>
      <c r="D242" s="645"/>
      <c r="E242" s="645"/>
      <c r="F242" s="645"/>
      <c r="G242" s="645"/>
    </row>
    <row r="243" spans="1:7" x14ac:dyDescent="0.2">
      <c r="A243" s="645"/>
      <c r="B243" s="645"/>
      <c r="C243" s="645"/>
      <c r="D243" s="645"/>
      <c r="E243" s="645"/>
      <c r="F243" s="645"/>
      <c r="G243" s="645"/>
    </row>
    <row r="244" spans="1:7" x14ac:dyDescent="0.2">
      <c r="A244" s="645"/>
      <c r="B244" s="645"/>
      <c r="C244" s="645"/>
      <c r="D244" s="645"/>
      <c r="E244" s="645"/>
      <c r="F244" s="645"/>
      <c r="G244" s="645"/>
    </row>
    <row r="245" spans="1:7" x14ac:dyDescent="0.2">
      <c r="A245" s="645"/>
      <c r="B245" s="645"/>
      <c r="C245" s="645"/>
      <c r="D245" s="645"/>
      <c r="E245" s="645"/>
      <c r="F245" s="645"/>
      <c r="G245" s="645"/>
    </row>
    <row r="246" spans="1:7" x14ac:dyDescent="0.2">
      <c r="A246" s="645"/>
      <c r="B246" s="645"/>
      <c r="C246" s="645"/>
      <c r="D246" s="645"/>
      <c r="E246" s="645"/>
      <c r="F246" s="645"/>
      <c r="G246" s="645"/>
    </row>
    <row r="247" spans="1:7" x14ac:dyDescent="0.2">
      <c r="A247" s="645"/>
      <c r="B247" s="645"/>
      <c r="C247" s="645"/>
      <c r="D247" s="645"/>
      <c r="E247" s="645"/>
      <c r="F247" s="645"/>
      <c r="G247" s="645"/>
    </row>
    <row r="248" spans="1:7" x14ac:dyDescent="0.2">
      <c r="A248" s="645"/>
      <c r="B248" s="645"/>
      <c r="C248" s="645"/>
      <c r="D248" s="645"/>
      <c r="E248" s="645"/>
      <c r="F248" s="645"/>
      <c r="G248" s="645"/>
    </row>
    <row r="249" spans="1:7" x14ac:dyDescent="0.2">
      <c r="A249" s="645"/>
      <c r="B249" s="645"/>
      <c r="C249" s="645"/>
      <c r="D249" s="645"/>
      <c r="E249" s="645"/>
      <c r="F249" s="645"/>
      <c r="G249" s="645"/>
    </row>
    <row r="250" spans="1:7" x14ac:dyDescent="0.2">
      <c r="A250" s="645"/>
      <c r="B250" s="645"/>
      <c r="C250" s="645"/>
      <c r="D250" s="645"/>
      <c r="E250" s="645"/>
      <c r="F250" s="645"/>
      <c r="G250" s="645"/>
    </row>
    <row r="251" spans="1:7" x14ac:dyDescent="0.2">
      <c r="A251" s="645"/>
      <c r="B251" s="645"/>
      <c r="C251" s="645"/>
      <c r="D251" s="645"/>
      <c r="E251" s="645"/>
      <c r="F251" s="645"/>
      <c r="G251" s="645"/>
    </row>
    <row r="252" spans="1:7" x14ac:dyDescent="0.2">
      <c r="A252" s="645"/>
      <c r="B252" s="645"/>
      <c r="C252" s="645"/>
      <c r="D252" s="645"/>
      <c r="E252" s="645"/>
      <c r="F252" s="645"/>
      <c r="G252" s="645"/>
    </row>
    <row r="253" spans="1:7" x14ac:dyDescent="0.2">
      <c r="A253" s="645"/>
      <c r="B253" s="645"/>
      <c r="C253" s="645"/>
      <c r="D253" s="645"/>
      <c r="E253" s="645"/>
      <c r="F253" s="645"/>
      <c r="G253" s="645"/>
    </row>
    <row r="254" spans="1:7" x14ac:dyDescent="0.2">
      <c r="A254" s="645"/>
      <c r="B254" s="645"/>
      <c r="C254" s="645"/>
      <c r="D254" s="645"/>
      <c r="E254" s="645"/>
      <c r="F254" s="645"/>
      <c r="G254" s="645"/>
    </row>
    <row r="255" spans="1:7" x14ac:dyDescent="0.2">
      <c r="A255" s="645"/>
      <c r="B255" s="645"/>
      <c r="C255" s="645"/>
      <c r="D255" s="645"/>
      <c r="E255" s="645"/>
      <c r="F255" s="645"/>
      <c r="G255" s="645"/>
    </row>
    <row r="256" spans="1:7" x14ac:dyDescent="0.2">
      <c r="A256" s="645"/>
      <c r="B256" s="645"/>
      <c r="C256" s="645"/>
      <c r="D256" s="645"/>
      <c r="E256" s="645"/>
      <c r="F256" s="645"/>
      <c r="G256" s="645"/>
    </row>
    <row r="257" spans="1:7" x14ac:dyDescent="0.2">
      <c r="A257" s="645"/>
      <c r="B257" s="645"/>
      <c r="C257" s="645"/>
      <c r="D257" s="645"/>
      <c r="E257" s="645"/>
      <c r="F257" s="645"/>
      <c r="G257" s="645"/>
    </row>
    <row r="258" spans="1:7" x14ac:dyDescent="0.2">
      <c r="A258" s="645"/>
      <c r="B258" s="645"/>
      <c r="C258" s="645"/>
      <c r="D258" s="645"/>
      <c r="E258" s="645"/>
      <c r="F258" s="645"/>
      <c r="G258" s="645"/>
    </row>
    <row r="259" spans="1:7" x14ac:dyDescent="0.2">
      <c r="A259" s="645"/>
      <c r="B259" s="645"/>
      <c r="C259" s="645"/>
      <c r="D259" s="645"/>
      <c r="E259" s="645"/>
      <c r="F259" s="645"/>
      <c r="G259" s="645"/>
    </row>
    <row r="260" spans="1:7" x14ac:dyDescent="0.2">
      <c r="A260" s="645"/>
      <c r="B260" s="645"/>
      <c r="C260" s="645"/>
      <c r="D260" s="645"/>
      <c r="E260" s="645"/>
      <c r="F260" s="645"/>
      <c r="G260" s="645"/>
    </row>
    <row r="261" spans="1:7" x14ac:dyDescent="0.2">
      <c r="A261" s="645"/>
      <c r="B261" s="645"/>
      <c r="C261" s="645"/>
      <c r="D261" s="645"/>
      <c r="E261" s="645"/>
      <c r="F261" s="645"/>
      <c r="G261" s="645"/>
    </row>
    <row r="262" spans="1:7" x14ac:dyDescent="0.2">
      <c r="A262" s="645"/>
      <c r="B262" s="645"/>
      <c r="C262" s="645"/>
      <c r="D262" s="645"/>
      <c r="E262" s="645"/>
      <c r="F262" s="645"/>
      <c r="G262" s="645"/>
    </row>
    <row r="263" spans="1:7" x14ac:dyDescent="0.2">
      <c r="A263" s="645"/>
      <c r="B263" s="645"/>
      <c r="C263" s="645"/>
      <c r="D263" s="645"/>
      <c r="E263" s="645"/>
      <c r="F263" s="645"/>
      <c r="G263" s="645"/>
    </row>
    <row r="264" spans="1:7" x14ac:dyDescent="0.2">
      <c r="A264" s="645"/>
      <c r="B264" s="645"/>
      <c r="C264" s="645"/>
      <c r="D264" s="645"/>
      <c r="E264" s="645"/>
      <c r="F264" s="645"/>
      <c r="G264" s="645"/>
    </row>
    <row r="265" spans="1:7" x14ac:dyDescent="0.2">
      <c r="A265" s="645"/>
      <c r="B265" s="645"/>
      <c r="C265" s="645"/>
      <c r="D265" s="645"/>
      <c r="E265" s="645"/>
      <c r="F265" s="645"/>
      <c r="G265" s="645"/>
    </row>
    <row r="266" spans="1:7" x14ac:dyDescent="0.2">
      <c r="A266" s="645"/>
      <c r="B266" s="645"/>
      <c r="C266" s="645"/>
      <c r="D266" s="645"/>
      <c r="E266" s="645"/>
      <c r="F266" s="645"/>
      <c r="G266" s="645"/>
    </row>
    <row r="267" spans="1:7" x14ac:dyDescent="0.2">
      <c r="A267" s="645"/>
      <c r="B267" s="645"/>
      <c r="C267" s="645"/>
      <c r="D267" s="645"/>
      <c r="E267" s="645"/>
      <c r="F267" s="645"/>
      <c r="G267" s="645"/>
    </row>
    <row r="268" spans="1:7" x14ac:dyDescent="0.2">
      <c r="A268" s="645"/>
      <c r="B268" s="645"/>
      <c r="C268" s="645"/>
      <c r="D268" s="645"/>
      <c r="E268" s="645"/>
      <c r="F268" s="645"/>
      <c r="G268" s="645"/>
    </row>
    <row r="269" spans="1:7" x14ac:dyDescent="0.2">
      <c r="A269" s="645"/>
      <c r="B269" s="645"/>
      <c r="C269" s="645"/>
      <c r="D269" s="645"/>
      <c r="E269" s="645"/>
      <c r="F269" s="645"/>
      <c r="G269" s="645"/>
    </row>
    <row r="270" spans="1:7" x14ac:dyDescent="0.2">
      <c r="A270" s="645"/>
      <c r="B270" s="645"/>
      <c r="C270" s="645"/>
      <c r="D270" s="645"/>
      <c r="E270" s="645"/>
      <c r="F270" s="645"/>
      <c r="G270" s="645"/>
    </row>
    <row r="271" spans="1:7" x14ac:dyDescent="0.2">
      <c r="A271" s="645"/>
      <c r="B271" s="645"/>
      <c r="C271" s="645"/>
      <c r="D271" s="645"/>
      <c r="E271" s="645"/>
      <c r="F271" s="645"/>
      <c r="G271" s="645"/>
    </row>
    <row r="272" spans="1:7" x14ac:dyDescent="0.2">
      <c r="A272" s="645"/>
      <c r="B272" s="645"/>
      <c r="C272" s="645"/>
      <c r="D272" s="645"/>
      <c r="E272" s="645"/>
      <c r="F272" s="645"/>
      <c r="G272" s="645"/>
    </row>
    <row r="273" spans="1:7" x14ac:dyDescent="0.2">
      <c r="A273" s="645"/>
      <c r="B273" s="645"/>
      <c r="C273" s="645"/>
      <c r="D273" s="645"/>
      <c r="E273" s="645"/>
      <c r="F273" s="645"/>
      <c r="G273" s="645"/>
    </row>
    <row r="274" spans="1:7" x14ac:dyDescent="0.2">
      <c r="A274" s="645"/>
      <c r="B274" s="645"/>
      <c r="C274" s="645"/>
      <c r="D274" s="645"/>
      <c r="E274" s="645"/>
      <c r="F274" s="645"/>
      <c r="G274" s="645"/>
    </row>
    <row r="275" spans="1:7" x14ac:dyDescent="0.2">
      <c r="A275" s="645"/>
      <c r="B275" s="645"/>
      <c r="C275" s="645"/>
      <c r="D275" s="645"/>
      <c r="E275" s="645"/>
      <c r="F275" s="645"/>
      <c r="G275" s="645"/>
    </row>
    <row r="276" spans="1:7" x14ac:dyDescent="0.2">
      <c r="A276" s="645"/>
      <c r="B276" s="645"/>
      <c r="C276" s="645"/>
      <c r="D276" s="645"/>
      <c r="E276" s="645"/>
      <c r="F276" s="645"/>
      <c r="G276" s="645"/>
    </row>
    <row r="277" spans="1:7" x14ac:dyDescent="0.2">
      <c r="A277" s="645"/>
      <c r="B277" s="645"/>
      <c r="C277" s="645"/>
      <c r="D277" s="645"/>
      <c r="E277" s="645"/>
      <c r="F277" s="645"/>
      <c r="G277" s="645"/>
    </row>
    <row r="278" spans="1:7" x14ac:dyDescent="0.2">
      <c r="A278" s="645"/>
      <c r="B278" s="645"/>
      <c r="C278" s="645"/>
      <c r="D278" s="645"/>
      <c r="E278" s="645"/>
      <c r="F278" s="645"/>
      <c r="G278" s="645"/>
    </row>
    <row r="279" spans="1:7" x14ac:dyDescent="0.2">
      <c r="A279" s="645"/>
      <c r="B279" s="645"/>
      <c r="C279" s="645"/>
      <c r="D279" s="645"/>
      <c r="E279" s="645"/>
      <c r="F279" s="645"/>
      <c r="G279" s="645"/>
    </row>
    <row r="280" spans="1:7" x14ac:dyDescent="0.2">
      <c r="A280" s="645"/>
      <c r="B280" s="645"/>
      <c r="C280" s="645"/>
      <c r="D280" s="645"/>
      <c r="E280" s="645"/>
      <c r="F280" s="645"/>
      <c r="G280" s="645"/>
    </row>
    <row r="281" spans="1:7" x14ac:dyDescent="0.2">
      <c r="A281" s="645"/>
      <c r="B281" s="645"/>
      <c r="C281" s="645"/>
      <c r="D281" s="645"/>
      <c r="E281" s="645"/>
      <c r="F281" s="645"/>
      <c r="G281" s="645"/>
    </row>
    <row r="282" spans="1:7" x14ac:dyDescent="0.2">
      <c r="A282" s="645"/>
      <c r="B282" s="645"/>
      <c r="C282" s="645"/>
      <c r="D282" s="645"/>
      <c r="E282" s="645"/>
      <c r="F282" s="645"/>
      <c r="G282" s="645"/>
    </row>
    <row r="283" spans="1:7" x14ac:dyDescent="0.2">
      <c r="A283" s="645"/>
      <c r="B283" s="645"/>
      <c r="C283" s="645"/>
      <c r="D283" s="645"/>
      <c r="E283" s="645"/>
      <c r="F283" s="645"/>
      <c r="G283" s="645"/>
    </row>
    <row r="284" spans="1:7" x14ac:dyDescent="0.2">
      <c r="A284" s="645"/>
      <c r="B284" s="645"/>
      <c r="C284" s="645"/>
      <c r="D284" s="645"/>
      <c r="E284" s="645"/>
      <c r="F284" s="645"/>
      <c r="G284" s="645"/>
    </row>
    <row r="285" spans="1:7" x14ac:dyDescent="0.2">
      <c r="A285" s="645"/>
      <c r="B285" s="645"/>
      <c r="C285" s="645"/>
      <c r="D285" s="645"/>
      <c r="E285" s="645"/>
      <c r="F285" s="645"/>
      <c r="G285" s="645"/>
    </row>
    <row r="286" spans="1:7" x14ac:dyDescent="0.2">
      <c r="A286" s="645"/>
      <c r="B286" s="645"/>
      <c r="C286" s="645"/>
      <c r="D286" s="645"/>
      <c r="E286" s="645"/>
      <c r="F286" s="645"/>
      <c r="G286" s="645"/>
    </row>
    <row r="287" spans="1:7" x14ac:dyDescent="0.2">
      <c r="A287" s="645"/>
      <c r="B287" s="645"/>
      <c r="C287" s="645"/>
      <c r="D287" s="645"/>
      <c r="E287" s="645"/>
      <c r="F287" s="645"/>
      <c r="G287" s="645"/>
    </row>
    <row r="288" spans="1:7" x14ac:dyDescent="0.2">
      <c r="A288" s="645"/>
      <c r="B288" s="645"/>
      <c r="C288" s="645"/>
      <c r="D288" s="645"/>
      <c r="E288" s="645"/>
      <c r="F288" s="645"/>
      <c r="G288" s="645"/>
    </row>
    <row r="289" spans="1:7" x14ac:dyDescent="0.2">
      <c r="A289" s="645"/>
      <c r="B289" s="645"/>
      <c r="C289" s="645"/>
      <c r="D289" s="645"/>
      <c r="E289" s="645"/>
      <c r="F289" s="645"/>
      <c r="G289" s="645"/>
    </row>
    <row r="290" spans="1:7" x14ac:dyDescent="0.2">
      <c r="A290" s="645"/>
      <c r="B290" s="645"/>
      <c r="C290" s="645"/>
      <c r="D290" s="645"/>
      <c r="E290" s="645"/>
      <c r="F290" s="645"/>
      <c r="G290" s="645"/>
    </row>
    <row r="291" spans="1:7" x14ac:dyDescent="0.2">
      <c r="A291" s="645"/>
      <c r="B291" s="645"/>
      <c r="C291" s="645"/>
      <c r="D291" s="645"/>
      <c r="E291" s="645"/>
      <c r="F291" s="645"/>
      <c r="G291" s="645"/>
    </row>
    <row r="292" spans="1:7" x14ac:dyDescent="0.2">
      <c r="A292" s="645"/>
      <c r="B292" s="645"/>
      <c r="C292" s="645"/>
      <c r="D292" s="645"/>
      <c r="E292" s="645"/>
      <c r="F292" s="645"/>
      <c r="G292" s="645"/>
    </row>
    <row r="293" spans="1:7" x14ac:dyDescent="0.2">
      <c r="A293" s="645"/>
      <c r="B293" s="645"/>
      <c r="C293" s="645"/>
      <c r="D293" s="645"/>
      <c r="E293" s="645"/>
      <c r="F293" s="645"/>
      <c r="G293" s="645"/>
    </row>
    <row r="294" spans="1:7" x14ac:dyDescent="0.2">
      <c r="A294" s="645"/>
      <c r="B294" s="645"/>
      <c r="C294" s="645"/>
      <c r="D294" s="645"/>
      <c r="E294" s="645"/>
      <c r="F294" s="645"/>
      <c r="G294" s="645"/>
    </row>
    <row r="295" spans="1:7" x14ac:dyDescent="0.2">
      <c r="A295" s="645"/>
      <c r="B295" s="645"/>
      <c r="C295" s="645"/>
      <c r="D295" s="645"/>
      <c r="E295" s="645"/>
      <c r="F295" s="645"/>
      <c r="G295" s="645"/>
    </row>
    <row r="296" spans="1:7" x14ac:dyDescent="0.2">
      <c r="A296" s="645"/>
      <c r="B296" s="645"/>
      <c r="C296" s="645"/>
      <c r="D296" s="645"/>
      <c r="E296" s="645"/>
      <c r="F296" s="645"/>
      <c r="G296" s="645"/>
    </row>
    <row r="297" spans="1:7" x14ac:dyDescent="0.2">
      <c r="A297" s="645"/>
      <c r="B297" s="645"/>
      <c r="C297" s="645"/>
      <c r="D297" s="645"/>
      <c r="E297" s="645"/>
      <c r="F297" s="645"/>
      <c r="G297" s="645"/>
    </row>
    <row r="298" spans="1:7" x14ac:dyDescent="0.2">
      <c r="A298" s="645"/>
      <c r="B298" s="645"/>
      <c r="C298" s="645"/>
      <c r="D298" s="645"/>
      <c r="E298" s="645"/>
      <c r="F298" s="645"/>
      <c r="G298" s="645"/>
    </row>
    <row r="299" spans="1:7" x14ac:dyDescent="0.2">
      <c r="A299" s="645"/>
      <c r="B299" s="645"/>
      <c r="C299" s="645"/>
      <c r="D299" s="645"/>
      <c r="E299" s="645"/>
      <c r="F299" s="645"/>
      <c r="G299" s="645"/>
    </row>
    <row r="300" spans="1:7" x14ac:dyDescent="0.2">
      <c r="A300" s="645"/>
      <c r="B300" s="645"/>
      <c r="C300" s="645"/>
      <c r="D300" s="645"/>
      <c r="E300" s="645"/>
      <c r="F300" s="645"/>
      <c r="G300" s="645"/>
    </row>
    <row r="301" spans="1:7" x14ac:dyDescent="0.2">
      <c r="A301" s="645"/>
      <c r="B301" s="645"/>
      <c r="C301" s="645"/>
      <c r="D301" s="645"/>
      <c r="E301" s="645"/>
      <c r="F301" s="645"/>
      <c r="G301" s="645"/>
    </row>
    <row r="302" spans="1:7" x14ac:dyDescent="0.2">
      <c r="A302" s="645"/>
      <c r="B302" s="645"/>
      <c r="C302" s="645"/>
      <c r="D302" s="645"/>
      <c r="E302" s="645"/>
      <c r="F302" s="645"/>
      <c r="G302" s="645"/>
    </row>
    <row r="303" spans="1:7" x14ac:dyDescent="0.2">
      <c r="A303" s="645"/>
      <c r="B303" s="645"/>
      <c r="C303" s="645"/>
      <c r="D303" s="645"/>
      <c r="E303" s="645"/>
      <c r="F303" s="645"/>
      <c r="G303" s="645"/>
    </row>
    <row r="304" spans="1:7" x14ac:dyDescent="0.2">
      <c r="A304" s="645"/>
      <c r="B304" s="645"/>
      <c r="C304" s="645"/>
      <c r="D304" s="645"/>
      <c r="E304" s="645"/>
      <c r="F304" s="645"/>
      <c r="G304" s="645"/>
    </row>
    <row r="305" spans="1:7" x14ac:dyDescent="0.2">
      <c r="A305" s="645"/>
      <c r="B305" s="645"/>
      <c r="C305" s="645"/>
      <c r="D305" s="645"/>
      <c r="E305" s="645"/>
      <c r="F305" s="645"/>
      <c r="G305" s="645"/>
    </row>
    <row r="306" spans="1:7" x14ac:dyDescent="0.2">
      <c r="A306" s="645"/>
      <c r="B306" s="645"/>
      <c r="C306" s="645"/>
      <c r="D306" s="645"/>
      <c r="E306" s="645"/>
      <c r="F306" s="645"/>
      <c r="G306" s="645"/>
    </row>
    <row r="307" spans="1:7" x14ac:dyDescent="0.2">
      <c r="A307" s="645"/>
      <c r="B307" s="645"/>
      <c r="C307" s="645"/>
      <c r="D307" s="645"/>
      <c r="E307" s="645"/>
      <c r="F307" s="645"/>
      <c r="G307" s="645"/>
    </row>
    <row r="308" spans="1:7" x14ac:dyDescent="0.2">
      <c r="A308" s="645"/>
      <c r="B308" s="645"/>
      <c r="C308" s="645"/>
      <c r="D308" s="645"/>
      <c r="E308" s="645"/>
      <c r="F308" s="645"/>
      <c r="G308" s="645"/>
    </row>
    <row r="309" spans="1:7" x14ac:dyDescent="0.2">
      <c r="A309" s="645"/>
      <c r="B309" s="645"/>
      <c r="C309" s="645"/>
      <c r="D309" s="645"/>
      <c r="E309" s="645"/>
      <c r="F309" s="645"/>
      <c r="G309" s="645"/>
    </row>
    <row r="310" spans="1:7" x14ac:dyDescent="0.2">
      <c r="A310" s="645"/>
      <c r="B310" s="645"/>
      <c r="C310" s="645"/>
      <c r="D310" s="645"/>
      <c r="E310" s="645"/>
      <c r="F310" s="645"/>
      <c r="G310" s="645"/>
    </row>
    <row r="311" spans="1:7" x14ac:dyDescent="0.2">
      <c r="A311" s="645"/>
      <c r="B311" s="645"/>
      <c r="C311" s="645"/>
      <c r="D311" s="645"/>
      <c r="E311" s="645"/>
      <c r="F311" s="645"/>
      <c r="G311" s="645"/>
    </row>
    <row r="312" spans="1:7" x14ac:dyDescent="0.2">
      <c r="A312" s="645"/>
      <c r="B312" s="645"/>
      <c r="C312" s="645"/>
      <c r="D312" s="645"/>
      <c r="E312" s="645"/>
      <c r="F312" s="645"/>
      <c r="G312" s="645"/>
    </row>
    <row r="313" spans="1:7" x14ac:dyDescent="0.2">
      <c r="A313" s="645"/>
      <c r="B313" s="645"/>
      <c r="C313" s="645"/>
      <c r="D313" s="645"/>
      <c r="E313" s="645"/>
      <c r="F313" s="645"/>
      <c r="G313" s="645"/>
    </row>
    <row r="314" spans="1:7" x14ac:dyDescent="0.2">
      <c r="A314" s="645"/>
      <c r="B314" s="645"/>
      <c r="C314" s="645"/>
      <c r="D314" s="645"/>
      <c r="E314" s="645"/>
      <c r="F314" s="645"/>
      <c r="G314" s="645"/>
    </row>
    <row r="315" spans="1:7" x14ac:dyDescent="0.2">
      <c r="A315" s="645"/>
      <c r="B315" s="645"/>
      <c r="C315" s="645"/>
      <c r="D315" s="645"/>
      <c r="E315" s="645"/>
      <c r="F315" s="645"/>
      <c r="G315" s="645"/>
    </row>
    <row r="316" spans="1:7" x14ac:dyDescent="0.2">
      <c r="A316" s="645"/>
      <c r="B316" s="645"/>
      <c r="C316" s="645"/>
      <c r="D316" s="645"/>
      <c r="E316" s="645"/>
      <c r="F316" s="645"/>
      <c r="G316" s="645"/>
    </row>
    <row r="317" spans="1:7" x14ac:dyDescent="0.2">
      <c r="A317" s="645"/>
      <c r="B317" s="645"/>
      <c r="C317" s="645"/>
      <c r="D317" s="645"/>
      <c r="E317" s="645"/>
      <c r="F317" s="645"/>
      <c r="G317" s="645"/>
    </row>
    <row r="318" spans="1:7" x14ac:dyDescent="0.2">
      <c r="A318" s="645"/>
      <c r="B318" s="645"/>
      <c r="C318" s="645"/>
      <c r="D318" s="645"/>
      <c r="E318" s="645"/>
      <c r="F318" s="645"/>
      <c r="G318" s="645"/>
    </row>
    <row r="319" spans="1:7" x14ac:dyDescent="0.2">
      <c r="A319" s="645"/>
      <c r="B319" s="645"/>
      <c r="C319" s="645"/>
      <c r="D319" s="645"/>
      <c r="E319" s="645"/>
      <c r="F319" s="645"/>
      <c r="G319" s="645"/>
    </row>
    <row r="320" spans="1:7" x14ac:dyDescent="0.2">
      <c r="A320" s="645"/>
      <c r="B320" s="645"/>
      <c r="C320" s="645"/>
      <c r="D320" s="645"/>
      <c r="E320" s="645"/>
      <c r="F320" s="645"/>
      <c r="G320" s="645"/>
    </row>
    <row r="321" spans="1:7" x14ac:dyDescent="0.2">
      <c r="A321" s="645"/>
      <c r="B321" s="645"/>
      <c r="C321" s="645"/>
      <c r="D321" s="645"/>
      <c r="E321" s="645"/>
      <c r="F321" s="645"/>
      <c r="G321" s="645"/>
    </row>
    <row r="322" spans="1:7" x14ac:dyDescent="0.2">
      <c r="A322" s="645"/>
      <c r="B322" s="645"/>
      <c r="C322" s="645"/>
      <c r="D322" s="645"/>
      <c r="E322" s="645"/>
      <c r="F322" s="645"/>
      <c r="G322" s="645"/>
    </row>
    <row r="323" spans="1:7" x14ac:dyDescent="0.2">
      <c r="A323" s="645"/>
      <c r="B323" s="645"/>
      <c r="C323" s="645"/>
      <c r="D323" s="645"/>
      <c r="E323" s="645"/>
      <c r="F323" s="645"/>
      <c r="G323" s="645"/>
    </row>
    <row r="324" spans="1:7" x14ac:dyDescent="0.2">
      <c r="A324" s="645"/>
      <c r="B324" s="645"/>
      <c r="C324" s="645"/>
      <c r="D324" s="645"/>
      <c r="E324" s="645"/>
      <c r="F324" s="645"/>
      <c r="G324" s="645"/>
    </row>
    <row r="325" spans="1:7" x14ac:dyDescent="0.2">
      <c r="A325" s="645"/>
      <c r="B325" s="645"/>
      <c r="C325" s="645"/>
      <c r="D325" s="645"/>
      <c r="E325" s="645"/>
      <c r="F325" s="645"/>
      <c r="G325" s="645"/>
    </row>
    <row r="326" spans="1:7" x14ac:dyDescent="0.2">
      <c r="A326" s="645"/>
      <c r="B326" s="645"/>
      <c r="C326" s="645"/>
      <c r="D326" s="645"/>
      <c r="E326" s="645"/>
      <c r="F326" s="645"/>
      <c r="G326" s="645"/>
    </row>
    <row r="327" spans="1:7" x14ac:dyDescent="0.2">
      <c r="A327" s="645"/>
      <c r="B327" s="645"/>
      <c r="C327" s="645"/>
      <c r="D327" s="645"/>
      <c r="E327" s="645"/>
      <c r="F327" s="645"/>
      <c r="G327" s="645"/>
    </row>
    <row r="328" spans="1:7" x14ac:dyDescent="0.2">
      <c r="A328" s="645"/>
      <c r="B328" s="645"/>
      <c r="C328" s="645"/>
      <c r="D328" s="645"/>
      <c r="E328" s="645"/>
      <c r="F328" s="645"/>
      <c r="G328" s="645"/>
    </row>
    <row r="329" spans="1:7" x14ac:dyDescent="0.2">
      <c r="A329" s="645"/>
      <c r="B329" s="645"/>
      <c r="C329" s="645"/>
      <c r="D329" s="645"/>
      <c r="E329" s="645"/>
      <c r="F329" s="645"/>
      <c r="G329" s="645"/>
    </row>
    <row r="330" spans="1:7" x14ac:dyDescent="0.2">
      <c r="A330" s="645"/>
      <c r="B330" s="645"/>
      <c r="C330" s="645"/>
      <c r="D330" s="645"/>
      <c r="E330" s="645"/>
      <c r="F330" s="645"/>
      <c r="G330" s="645"/>
    </row>
    <row r="331" spans="1:7" x14ac:dyDescent="0.2">
      <c r="A331" s="645"/>
      <c r="B331" s="645"/>
      <c r="C331" s="645"/>
      <c r="D331" s="645"/>
      <c r="E331" s="645"/>
      <c r="F331" s="645"/>
      <c r="G331" s="645"/>
    </row>
    <row r="332" spans="1:7" x14ac:dyDescent="0.2">
      <c r="A332" s="645"/>
      <c r="B332" s="645"/>
      <c r="C332" s="645"/>
      <c r="D332" s="645"/>
      <c r="E332" s="645"/>
      <c r="F332" s="645"/>
      <c r="G332" s="645"/>
    </row>
    <row r="333" spans="1:7" x14ac:dyDescent="0.2">
      <c r="A333" s="645"/>
      <c r="B333" s="645"/>
      <c r="C333" s="645"/>
      <c r="D333" s="645"/>
      <c r="E333" s="645"/>
      <c r="F333" s="645"/>
      <c r="G333" s="645"/>
    </row>
    <row r="334" spans="1:7" x14ac:dyDescent="0.2">
      <c r="A334" s="645"/>
      <c r="B334" s="645"/>
      <c r="C334" s="645"/>
      <c r="D334" s="645"/>
      <c r="E334" s="645"/>
      <c r="F334" s="645"/>
      <c r="G334" s="645"/>
    </row>
    <row r="335" spans="1:7" x14ac:dyDescent="0.2">
      <c r="A335" s="645"/>
      <c r="B335" s="645"/>
      <c r="C335" s="645"/>
      <c r="D335" s="645"/>
      <c r="E335" s="645"/>
      <c r="F335" s="645"/>
      <c r="G335" s="645"/>
    </row>
    <row r="336" spans="1:7" x14ac:dyDescent="0.2">
      <c r="A336" s="645"/>
      <c r="B336" s="645"/>
      <c r="C336" s="645"/>
      <c r="D336" s="645"/>
      <c r="E336" s="645"/>
      <c r="F336" s="645"/>
      <c r="G336" s="645"/>
    </row>
    <row r="337" spans="1:7" x14ac:dyDescent="0.2">
      <c r="A337" s="645"/>
      <c r="B337" s="645"/>
      <c r="C337" s="645"/>
      <c r="D337" s="645"/>
      <c r="E337" s="645"/>
      <c r="F337" s="645"/>
      <c r="G337" s="645"/>
    </row>
    <row r="338" spans="1:7" x14ac:dyDescent="0.2">
      <c r="A338" s="645"/>
      <c r="B338" s="645"/>
      <c r="C338" s="645"/>
      <c r="D338" s="645"/>
      <c r="E338" s="645"/>
      <c r="F338" s="645"/>
      <c r="G338" s="645"/>
    </row>
    <row r="339" spans="1:7" x14ac:dyDescent="0.2">
      <c r="A339" s="645"/>
      <c r="B339" s="645"/>
      <c r="C339" s="645"/>
      <c r="D339" s="645"/>
      <c r="E339" s="645"/>
      <c r="F339" s="645"/>
      <c r="G339" s="645"/>
    </row>
    <row r="340" spans="1:7" x14ac:dyDescent="0.2">
      <c r="A340" s="645"/>
      <c r="B340" s="645"/>
      <c r="C340" s="645"/>
      <c r="D340" s="645"/>
      <c r="E340" s="645"/>
      <c r="F340" s="645"/>
      <c r="G340" s="645"/>
    </row>
    <row r="341" spans="1:7" x14ac:dyDescent="0.2">
      <c r="A341" s="645"/>
      <c r="B341" s="645"/>
      <c r="C341" s="645"/>
      <c r="D341" s="645"/>
      <c r="E341" s="645"/>
      <c r="F341" s="645"/>
      <c r="G341" s="645"/>
    </row>
    <row r="342" spans="1:7" x14ac:dyDescent="0.2">
      <c r="A342" s="645"/>
      <c r="B342" s="645"/>
      <c r="C342" s="645"/>
      <c r="D342" s="645"/>
      <c r="E342" s="645"/>
      <c r="F342" s="645"/>
      <c r="G342" s="645"/>
    </row>
    <row r="343" spans="1:7" x14ac:dyDescent="0.2">
      <c r="A343" s="645"/>
      <c r="B343" s="645"/>
      <c r="C343" s="645"/>
      <c r="D343" s="645"/>
      <c r="E343" s="645"/>
      <c r="F343" s="645"/>
      <c r="G343" s="645"/>
    </row>
    <row r="344" spans="1:7" x14ac:dyDescent="0.2">
      <c r="A344" s="645"/>
      <c r="B344" s="645"/>
      <c r="C344" s="645"/>
      <c r="D344" s="645"/>
      <c r="E344" s="645"/>
      <c r="F344" s="645"/>
      <c r="G344" s="645"/>
    </row>
    <row r="345" spans="1:7" x14ac:dyDescent="0.2">
      <c r="A345" s="645"/>
      <c r="B345" s="645"/>
      <c r="C345" s="645"/>
      <c r="D345" s="645"/>
      <c r="E345" s="645"/>
      <c r="F345" s="645"/>
      <c r="G345" s="645"/>
    </row>
    <row r="346" spans="1:7" x14ac:dyDescent="0.2">
      <c r="A346" s="645"/>
      <c r="B346" s="645"/>
      <c r="C346" s="645"/>
      <c r="D346" s="645"/>
      <c r="E346" s="645"/>
      <c r="F346" s="645"/>
      <c r="G346" s="645"/>
    </row>
    <row r="347" spans="1:7" x14ac:dyDescent="0.2">
      <c r="A347" s="645"/>
      <c r="B347" s="645"/>
      <c r="C347" s="645"/>
      <c r="D347" s="645"/>
      <c r="E347" s="645"/>
      <c r="F347" s="645"/>
      <c r="G347" s="645"/>
    </row>
    <row r="348" spans="1:7" x14ac:dyDescent="0.2">
      <c r="A348" s="645"/>
      <c r="B348" s="645"/>
      <c r="C348" s="645"/>
      <c r="D348" s="645"/>
      <c r="E348" s="645"/>
      <c r="F348" s="645"/>
      <c r="G348" s="645"/>
    </row>
    <row r="349" spans="1:7" x14ac:dyDescent="0.2">
      <c r="A349" s="645"/>
      <c r="B349" s="645"/>
      <c r="C349" s="645"/>
      <c r="D349" s="645"/>
      <c r="E349" s="645"/>
      <c r="F349" s="645"/>
      <c r="G349" s="645"/>
    </row>
    <row r="350" spans="1:7" x14ac:dyDescent="0.2">
      <c r="A350" s="645"/>
      <c r="B350" s="645"/>
      <c r="C350" s="645"/>
      <c r="D350" s="645"/>
      <c r="E350" s="645"/>
      <c r="F350" s="645"/>
      <c r="G350" s="645"/>
    </row>
    <row r="351" spans="1:7" x14ac:dyDescent="0.2">
      <c r="A351" s="645"/>
      <c r="B351" s="645"/>
      <c r="C351" s="645"/>
      <c r="D351" s="645"/>
      <c r="E351" s="645"/>
      <c r="F351" s="645"/>
      <c r="G351" s="645"/>
    </row>
    <row r="352" spans="1:7" x14ac:dyDescent="0.2">
      <c r="A352" s="645"/>
      <c r="B352" s="645"/>
      <c r="C352" s="645"/>
      <c r="D352" s="645"/>
      <c r="E352" s="645"/>
      <c r="F352" s="645"/>
      <c r="G352" s="645"/>
    </row>
    <row r="353" spans="1:7" x14ac:dyDescent="0.2">
      <c r="A353" s="645"/>
      <c r="B353" s="645"/>
      <c r="C353" s="645"/>
      <c r="D353" s="645"/>
      <c r="E353" s="645"/>
      <c r="F353" s="645"/>
      <c r="G353" s="645"/>
    </row>
    <row r="354" spans="1:7" x14ac:dyDescent="0.2">
      <c r="A354" s="645"/>
      <c r="B354" s="645"/>
      <c r="C354" s="645"/>
      <c r="D354" s="645"/>
      <c r="E354" s="645"/>
      <c r="F354" s="645"/>
      <c r="G354" s="645"/>
    </row>
    <row r="355" spans="1:7" x14ac:dyDescent="0.2">
      <c r="A355" s="645"/>
      <c r="B355" s="645"/>
      <c r="C355" s="645"/>
      <c r="D355" s="645"/>
      <c r="E355" s="645"/>
      <c r="F355" s="645"/>
      <c r="G355" s="645"/>
    </row>
    <row r="356" spans="1:7" x14ac:dyDescent="0.2">
      <c r="A356" s="645"/>
      <c r="B356" s="645"/>
      <c r="C356" s="645"/>
      <c r="D356" s="645"/>
      <c r="E356" s="645"/>
      <c r="F356" s="645"/>
      <c r="G356" s="645"/>
    </row>
    <row r="357" spans="1:7" x14ac:dyDescent="0.2">
      <c r="A357" s="645"/>
      <c r="B357" s="645"/>
      <c r="C357" s="645"/>
      <c r="D357" s="645"/>
      <c r="E357" s="645"/>
      <c r="F357" s="645"/>
      <c r="G357" s="645"/>
    </row>
    <row r="358" spans="1:7" x14ac:dyDescent="0.2">
      <c r="A358" s="645"/>
      <c r="B358" s="645"/>
      <c r="C358" s="645"/>
      <c r="D358" s="645"/>
      <c r="E358" s="645"/>
      <c r="F358" s="645"/>
      <c r="G358" s="645"/>
    </row>
    <row r="359" spans="1:7" x14ac:dyDescent="0.2">
      <c r="A359" s="645"/>
      <c r="B359" s="645"/>
      <c r="C359" s="645"/>
      <c r="D359" s="645"/>
      <c r="E359" s="645"/>
      <c r="F359" s="645"/>
      <c r="G359" s="645"/>
    </row>
    <row r="360" spans="1:7" x14ac:dyDescent="0.2">
      <c r="A360" s="645"/>
      <c r="B360" s="645"/>
      <c r="C360" s="645"/>
      <c r="D360" s="645"/>
      <c r="E360" s="645"/>
      <c r="F360" s="645"/>
      <c r="G360" s="645"/>
    </row>
    <row r="361" spans="1:7" x14ac:dyDescent="0.2">
      <c r="A361" s="645"/>
      <c r="B361" s="645"/>
      <c r="C361" s="645"/>
      <c r="D361" s="645"/>
      <c r="E361" s="645"/>
      <c r="F361" s="645"/>
      <c r="G361" s="645"/>
    </row>
    <row r="362" spans="1:7" x14ac:dyDescent="0.2">
      <c r="A362" s="645"/>
      <c r="B362" s="645"/>
      <c r="C362" s="645"/>
      <c r="D362" s="645"/>
      <c r="E362" s="645"/>
      <c r="F362" s="645"/>
      <c r="G362" s="645"/>
    </row>
    <row r="363" spans="1:7" x14ac:dyDescent="0.2">
      <c r="A363" s="645"/>
      <c r="B363" s="645"/>
      <c r="C363" s="645"/>
      <c r="D363" s="645"/>
      <c r="E363" s="645"/>
      <c r="F363" s="645"/>
      <c r="G363" s="645"/>
    </row>
    <row r="364" spans="1:7" x14ac:dyDescent="0.2">
      <c r="A364" s="645"/>
      <c r="B364" s="645"/>
      <c r="C364" s="645"/>
      <c r="D364" s="645"/>
      <c r="E364" s="645"/>
      <c r="F364" s="645"/>
      <c r="G364" s="645"/>
    </row>
    <row r="365" spans="1:7" x14ac:dyDescent="0.2">
      <c r="A365" s="645"/>
      <c r="B365" s="645"/>
      <c r="C365" s="645"/>
      <c r="D365" s="645"/>
      <c r="E365" s="645"/>
      <c r="F365" s="645"/>
      <c r="G365" s="645"/>
    </row>
    <row r="366" spans="1:7" x14ac:dyDescent="0.2">
      <c r="A366" s="645"/>
      <c r="B366" s="645"/>
      <c r="C366" s="645"/>
      <c r="D366" s="645"/>
      <c r="E366" s="645"/>
      <c r="F366" s="645"/>
      <c r="G366" s="645"/>
    </row>
    <row r="367" spans="1:7" x14ac:dyDescent="0.2">
      <c r="A367" s="645"/>
      <c r="B367" s="645"/>
      <c r="C367" s="645"/>
      <c r="D367" s="645"/>
      <c r="E367" s="645"/>
      <c r="F367" s="645"/>
      <c r="G367" s="645"/>
    </row>
    <row r="368" spans="1:7" x14ac:dyDescent="0.2">
      <c r="A368" s="645"/>
      <c r="B368" s="645"/>
      <c r="C368" s="645"/>
      <c r="D368" s="645"/>
      <c r="E368" s="645"/>
      <c r="F368" s="645"/>
      <c r="G368" s="645"/>
    </row>
    <row r="369" spans="1:7" x14ac:dyDescent="0.2">
      <c r="A369" s="645"/>
      <c r="B369" s="645"/>
      <c r="C369" s="645"/>
      <c r="D369" s="645"/>
      <c r="E369" s="645"/>
      <c r="F369" s="645"/>
      <c r="G369" s="645"/>
    </row>
    <row r="370" spans="1:7" x14ac:dyDescent="0.2">
      <c r="A370" s="645"/>
      <c r="B370" s="645"/>
      <c r="C370" s="645"/>
      <c r="D370" s="645"/>
      <c r="E370" s="645"/>
      <c r="F370" s="645"/>
      <c r="G370" s="645"/>
    </row>
    <row r="371" spans="1:7" x14ac:dyDescent="0.2">
      <c r="A371" s="645"/>
      <c r="B371" s="645"/>
      <c r="C371" s="645"/>
      <c r="D371" s="645"/>
      <c r="E371" s="645"/>
      <c r="F371" s="645"/>
      <c r="G371" s="645"/>
    </row>
    <row r="372" spans="1:7" x14ac:dyDescent="0.2">
      <c r="A372" s="645"/>
      <c r="B372" s="645"/>
      <c r="C372" s="645"/>
      <c r="D372" s="645"/>
      <c r="E372" s="645"/>
      <c r="F372" s="645"/>
      <c r="G372" s="645"/>
    </row>
    <row r="373" spans="1:7" x14ac:dyDescent="0.2">
      <c r="A373" s="645"/>
      <c r="B373" s="645"/>
      <c r="C373" s="645"/>
      <c r="D373" s="645"/>
      <c r="E373" s="645"/>
      <c r="F373" s="645"/>
      <c r="G373" s="645"/>
    </row>
    <row r="374" spans="1:7" x14ac:dyDescent="0.2">
      <c r="A374" s="645"/>
      <c r="B374" s="645"/>
      <c r="C374" s="645"/>
      <c r="D374" s="645"/>
      <c r="E374" s="645"/>
      <c r="F374" s="645"/>
      <c r="G374" s="645"/>
    </row>
    <row r="375" spans="1:7" x14ac:dyDescent="0.2">
      <c r="A375" s="645"/>
      <c r="B375" s="645"/>
      <c r="C375" s="645"/>
      <c r="D375" s="645"/>
      <c r="E375" s="645"/>
      <c r="F375" s="645"/>
      <c r="G375" s="645"/>
    </row>
    <row r="376" spans="1:7" x14ac:dyDescent="0.2">
      <c r="A376" s="645"/>
      <c r="B376" s="645"/>
      <c r="C376" s="645"/>
      <c r="D376" s="645"/>
      <c r="E376" s="645"/>
      <c r="F376" s="645"/>
      <c r="G376" s="645"/>
    </row>
    <row r="377" spans="1:7" x14ac:dyDescent="0.2">
      <c r="A377" s="645"/>
      <c r="B377" s="645"/>
      <c r="C377" s="645"/>
      <c r="D377" s="645"/>
      <c r="E377" s="645"/>
      <c r="F377" s="645"/>
      <c r="G377" s="645"/>
    </row>
    <row r="378" spans="1:7" x14ac:dyDescent="0.2">
      <c r="A378" s="645"/>
      <c r="B378" s="645"/>
      <c r="C378" s="645"/>
      <c r="D378" s="645"/>
      <c r="E378" s="645"/>
      <c r="F378" s="645"/>
      <c r="G378" s="645"/>
    </row>
    <row r="379" spans="1:7" x14ac:dyDescent="0.2">
      <c r="A379" s="645"/>
      <c r="B379" s="645"/>
      <c r="C379" s="645"/>
      <c r="D379" s="645"/>
      <c r="E379" s="645"/>
      <c r="F379" s="645"/>
      <c r="G379" s="645"/>
    </row>
    <row r="380" spans="1:7" x14ac:dyDescent="0.2">
      <c r="A380" s="645"/>
      <c r="B380" s="645"/>
      <c r="C380" s="645"/>
      <c r="D380" s="645"/>
      <c r="E380" s="645"/>
      <c r="F380" s="645"/>
      <c r="G380" s="645"/>
    </row>
    <row r="381" spans="1:7" x14ac:dyDescent="0.2">
      <c r="A381" s="645"/>
      <c r="B381" s="645"/>
      <c r="C381" s="645"/>
      <c r="D381" s="645"/>
      <c r="E381" s="645"/>
      <c r="F381" s="645"/>
      <c r="G381" s="645"/>
    </row>
    <row r="382" spans="1:7" x14ac:dyDescent="0.2">
      <c r="A382" s="645"/>
      <c r="B382" s="645"/>
      <c r="C382" s="645"/>
      <c r="D382" s="645"/>
      <c r="E382" s="645"/>
      <c r="F382" s="645"/>
      <c r="G382" s="645"/>
    </row>
    <row r="383" spans="1:7" x14ac:dyDescent="0.2">
      <c r="A383" s="645"/>
      <c r="B383" s="645"/>
      <c r="C383" s="645"/>
      <c r="D383" s="645"/>
      <c r="E383" s="645"/>
      <c r="F383" s="645"/>
      <c r="G383" s="645"/>
    </row>
    <row r="384" spans="1:7" x14ac:dyDescent="0.2">
      <c r="A384" s="645"/>
      <c r="B384" s="645"/>
      <c r="C384" s="645"/>
      <c r="D384" s="645"/>
      <c r="E384" s="645"/>
      <c r="F384" s="645"/>
      <c r="G384" s="645"/>
    </row>
    <row r="385" spans="1:7" x14ac:dyDescent="0.2">
      <c r="A385" s="645"/>
      <c r="B385" s="645"/>
      <c r="C385" s="645"/>
      <c r="D385" s="645"/>
      <c r="E385" s="645"/>
      <c r="F385" s="645"/>
      <c r="G385" s="645"/>
    </row>
    <row r="386" spans="1:7" x14ac:dyDescent="0.2">
      <c r="A386" s="645"/>
      <c r="B386" s="645"/>
      <c r="C386" s="645"/>
      <c r="D386" s="645"/>
      <c r="E386" s="645"/>
      <c r="F386" s="645"/>
      <c r="G386" s="645"/>
    </row>
    <row r="387" spans="1:7" x14ac:dyDescent="0.2">
      <c r="A387" s="645"/>
      <c r="B387" s="645"/>
      <c r="C387" s="645"/>
      <c r="D387" s="645"/>
      <c r="E387" s="645"/>
      <c r="F387" s="645"/>
      <c r="G387" s="645"/>
    </row>
    <row r="388" spans="1:7" x14ac:dyDescent="0.2">
      <c r="A388" s="645"/>
      <c r="B388" s="645"/>
      <c r="C388" s="645"/>
      <c r="D388" s="645"/>
      <c r="E388" s="645"/>
      <c r="F388" s="645"/>
      <c r="G388" s="645"/>
    </row>
    <row r="389" spans="1:7" x14ac:dyDescent="0.2">
      <c r="A389" s="645"/>
      <c r="B389" s="645"/>
      <c r="C389" s="645"/>
      <c r="D389" s="645"/>
      <c r="E389" s="645"/>
      <c r="F389" s="645"/>
      <c r="G389" s="645"/>
    </row>
    <row r="390" spans="1:7" x14ac:dyDescent="0.2">
      <c r="A390" s="645"/>
      <c r="B390" s="645"/>
      <c r="C390" s="645"/>
      <c r="D390" s="645"/>
      <c r="E390" s="645"/>
      <c r="F390" s="645"/>
      <c r="G390" s="645"/>
    </row>
    <row r="391" spans="1:7" x14ac:dyDescent="0.2">
      <c r="A391" s="645"/>
      <c r="B391" s="645"/>
      <c r="C391" s="645"/>
      <c r="D391" s="645"/>
      <c r="E391" s="645"/>
      <c r="F391" s="645"/>
      <c r="G391" s="645"/>
    </row>
    <row r="392" spans="1:7" x14ac:dyDescent="0.2">
      <c r="A392" s="645"/>
      <c r="B392" s="645"/>
      <c r="C392" s="645"/>
      <c r="D392" s="645"/>
      <c r="E392" s="645"/>
      <c r="F392" s="645"/>
      <c r="G392" s="645"/>
    </row>
    <row r="393" spans="1:7" x14ac:dyDescent="0.2">
      <c r="A393" s="645"/>
      <c r="B393" s="645"/>
      <c r="C393" s="645"/>
      <c r="D393" s="645"/>
      <c r="E393" s="645"/>
      <c r="F393" s="645"/>
      <c r="G393" s="645"/>
    </row>
    <row r="394" spans="1:7" x14ac:dyDescent="0.2">
      <c r="A394" s="645"/>
      <c r="B394" s="645"/>
      <c r="C394" s="645"/>
      <c r="D394" s="645"/>
      <c r="E394" s="645"/>
      <c r="F394" s="645"/>
      <c r="G394" s="645"/>
    </row>
    <row r="395" spans="1:7" x14ac:dyDescent="0.2">
      <c r="A395" s="645"/>
      <c r="B395" s="645"/>
      <c r="C395" s="645"/>
      <c r="D395" s="645"/>
      <c r="E395" s="645"/>
      <c r="F395" s="645"/>
      <c r="G395" s="645"/>
    </row>
    <row r="396" spans="1:7" x14ac:dyDescent="0.2">
      <c r="A396" s="645"/>
      <c r="B396" s="645"/>
      <c r="C396" s="645"/>
      <c r="D396" s="645"/>
      <c r="E396" s="645"/>
      <c r="F396" s="645"/>
      <c r="G396" s="645"/>
    </row>
    <row r="397" spans="1:7" x14ac:dyDescent="0.2">
      <c r="A397" s="645"/>
      <c r="B397" s="645"/>
      <c r="C397" s="645"/>
      <c r="D397" s="645"/>
      <c r="E397" s="645"/>
      <c r="F397" s="645"/>
      <c r="G397" s="645"/>
    </row>
    <row r="398" spans="1:7" x14ac:dyDescent="0.2">
      <c r="A398" s="645"/>
      <c r="B398" s="645"/>
      <c r="C398" s="645"/>
      <c r="D398" s="645"/>
      <c r="E398" s="645"/>
      <c r="F398" s="645"/>
      <c r="G398" s="645"/>
    </row>
    <row r="399" spans="1:7" x14ac:dyDescent="0.2">
      <c r="A399" s="645"/>
      <c r="B399" s="645"/>
      <c r="C399" s="645"/>
      <c r="D399" s="645"/>
      <c r="E399" s="645"/>
      <c r="F399" s="645"/>
      <c r="G399" s="645"/>
    </row>
    <row r="400" spans="1:7" x14ac:dyDescent="0.2">
      <c r="A400" s="645"/>
      <c r="B400" s="645"/>
      <c r="C400" s="645"/>
      <c r="D400" s="645"/>
      <c r="E400" s="645"/>
      <c r="F400" s="645"/>
      <c r="G400" s="645"/>
    </row>
    <row r="401" spans="1:7" x14ac:dyDescent="0.2">
      <c r="A401" s="645"/>
      <c r="B401" s="645"/>
      <c r="C401" s="645"/>
      <c r="D401" s="645"/>
      <c r="E401" s="645"/>
      <c r="F401" s="645"/>
      <c r="G401" s="645"/>
    </row>
    <row r="402" spans="1:7" x14ac:dyDescent="0.2">
      <c r="A402" s="645"/>
      <c r="B402" s="645"/>
      <c r="C402" s="645"/>
      <c r="D402" s="645"/>
      <c r="E402" s="645"/>
      <c r="F402" s="645"/>
      <c r="G402" s="645"/>
    </row>
    <row r="403" spans="1:7" x14ac:dyDescent="0.2">
      <c r="A403" s="645"/>
      <c r="B403" s="645"/>
      <c r="C403" s="645"/>
      <c r="D403" s="645"/>
      <c r="E403" s="645"/>
      <c r="F403" s="645"/>
      <c r="G403" s="645"/>
    </row>
    <row r="404" spans="1:7" x14ac:dyDescent="0.2">
      <c r="A404" s="645"/>
      <c r="B404" s="645"/>
      <c r="C404" s="645"/>
      <c r="D404" s="645"/>
      <c r="E404" s="645"/>
      <c r="F404" s="645"/>
      <c r="G404" s="645"/>
    </row>
    <row r="405" spans="1:7" x14ac:dyDescent="0.2">
      <c r="A405" s="645"/>
      <c r="B405" s="645"/>
      <c r="C405" s="645"/>
      <c r="D405" s="645"/>
      <c r="E405" s="645"/>
      <c r="F405" s="645"/>
      <c r="G405" s="645"/>
    </row>
    <row r="406" spans="1:7" x14ac:dyDescent="0.2">
      <c r="A406" s="645"/>
      <c r="B406" s="645"/>
      <c r="C406" s="645"/>
      <c r="D406" s="645"/>
      <c r="E406" s="645"/>
      <c r="F406" s="645"/>
      <c r="G406" s="645"/>
    </row>
    <row r="407" spans="1:7" x14ac:dyDescent="0.2">
      <c r="A407" s="645"/>
      <c r="B407" s="645"/>
      <c r="C407" s="645"/>
      <c r="D407" s="645"/>
      <c r="E407" s="645"/>
      <c r="F407" s="645"/>
      <c r="G407" s="645"/>
    </row>
    <row r="408" spans="1:7" x14ac:dyDescent="0.2">
      <c r="A408" s="645"/>
      <c r="B408" s="645"/>
      <c r="C408" s="645"/>
      <c r="D408" s="645"/>
      <c r="E408" s="645"/>
      <c r="F408" s="645"/>
      <c r="G408" s="645"/>
    </row>
    <row r="409" spans="1:7" x14ac:dyDescent="0.2">
      <c r="A409" s="645"/>
      <c r="B409" s="645"/>
      <c r="C409" s="645"/>
      <c r="D409" s="645"/>
      <c r="E409" s="645"/>
      <c r="F409" s="645"/>
      <c r="G409" s="645"/>
    </row>
    <row r="410" spans="1:7" x14ac:dyDescent="0.2">
      <c r="A410" s="645"/>
      <c r="B410" s="645"/>
      <c r="C410" s="645"/>
      <c r="D410" s="645"/>
      <c r="E410" s="645"/>
      <c r="F410" s="645"/>
      <c r="G410" s="645"/>
    </row>
    <row r="411" spans="1:7" x14ac:dyDescent="0.2">
      <c r="A411" s="645"/>
      <c r="B411" s="645"/>
      <c r="C411" s="645"/>
      <c r="D411" s="645"/>
      <c r="E411" s="645"/>
      <c r="F411" s="645"/>
      <c r="G411" s="645"/>
    </row>
    <row r="412" spans="1:7" x14ac:dyDescent="0.2">
      <c r="A412" s="645"/>
      <c r="B412" s="645"/>
      <c r="C412" s="645"/>
      <c r="D412" s="645"/>
      <c r="E412" s="645"/>
      <c r="F412" s="645"/>
      <c r="G412" s="645"/>
    </row>
    <row r="413" spans="1:7" x14ac:dyDescent="0.2">
      <c r="A413" s="645"/>
      <c r="B413" s="645"/>
      <c r="C413" s="645"/>
      <c r="D413" s="645"/>
      <c r="E413" s="645"/>
      <c r="F413" s="645"/>
      <c r="G413" s="645"/>
    </row>
    <row r="414" spans="1:7" x14ac:dyDescent="0.2">
      <c r="A414" s="645"/>
      <c r="B414" s="645"/>
      <c r="C414" s="645"/>
      <c r="D414" s="645"/>
      <c r="E414" s="645"/>
      <c r="F414" s="645"/>
      <c r="G414" s="645"/>
    </row>
    <row r="415" spans="1:7" x14ac:dyDescent="0.2">
      <c r="A415" s="645"/>
      <c r="B415" s="645"/>
      <c r="C415" s="645"/>
      <c r="D415" s="645"/>
      <c r="E415" s="645"/>
      <c r="F415" s="645"/>
      <c r="G415" s="645"/>
    </row>
    <row r="416" spans="1:7" x14ac:dyDescent="0.2">
      <c r="A416" s="645"/>
      <c r="B416" s="645"/>
      <c r="C416" s="645"/>
      <c r="D416" s="645"/>
      <c r="E416" s="645"/>
      <c r="F416" s="645"/>
      <c r="G416" s="645"/>
    </row>
    <row r="417" spans="1:7" x14ac:dyDescent="0.2">
      <c r="A417" s="645"/>
      <c r="B417" s="645"/>
      <c r="C417" s="645"/>
      <c r="D417" s="645"/>
      <c r="E417" s="645"/>
      <c r="F417" s="645"/>
      <c r="G417" s="645"/>
    </row>
    <row r="418" spans="1:7" x14ac:dyDescent="0.2">
      <c r="A418" s="645"/>
      <c r="B418" s="645"/>
      <c r="C418" s="645"/>
      <c r="D418" s="645"/>
      <c r="E418" s="645"/>
      <c r="F418" s="645"/>
      <c r="G418" s="645"/>
    </row>
    <row r="419" spans="1:7" x14ac:dyDescent="0.2">
      <c r="A419" s="645"/>
      <c r="B419" s="645"/>
      <c r="C419" s="645"/>
      <c r="D419" s="645"/>
      <c r="E419" s="645"/>
      <c r="F419" s="645"/>
      <c r="G419" s="645"/>
    </row>
    <row r="420" spans="1:7" x14ac:dyDescent="0.2">
      <c r="A420" s="645"/>
      <c r="B420" s="645"/>
      <c r="C420" s="645"/>
      <c r="D420" s="645"/>
      <c r="E420" s="645"/>
      <c r="F420" s="645"/>
      <c r="G420" s="645"/>
    </row>
    <row r="421" spans="1:7" x14ac:dyDescent="0.2">
      <c r="A421" s="645"/>
      <c r="B421" s="645"/>
      <c r="C421" s="645"/>
      <c r="D421" s="645"/>
      <c r="E421" s="645"/>
      <c r="F421" s="645"/>
      <c r="G421" s="645"/>
    </row>
    <row r="422" spans="1:7" x14ac:dyDescent="0.2">
      <c r="A422" s="645"/>
      <c r="B422" s="645"/>
      <c r="C422" s="645"/>
      <c r="D422" s="645"/>
      <c r="E422" s="645"/>
      <c r="F422" s="645"/>
      <c r="G422" s="645"/>
    </row>
    <row r="423" spans="1:7" x14ac:dyDescent="0.2">
      <c r="A423" s="645"/>
      <c r="B423" s="645"/>
      <c r="C423" s="645"/>
      <c r="D423" s="645"/>
      <c r="E423" s="645"/>
      <c r="F423" s="645"/>
      <c r="G423" s="645"/>
    </row>
    <row r="424" spans="1:7" x14ac:dyDescent="0.2">
      <c r="A424" s="645"/>
      <c r="B424" s="645"/>
      <c r="C424" s="645"/>
      <c r="D424" s="645"/>
      <c r="E424" s="645"/>
      <c r="F424" s="645"/>
      <c r="G424" s="645"/>
    </row>
    <row r="425" spans="1:7" x14ac:dyDescent="0.2">
      <c r="A425" s="645"/>
      <c r="B425" s="645"/>
      <c r="C425" s="645"/>
      <c r="D425" s="645"/>
      <c r="E425" s="645"/>
      <c r="F425" s="645"/>
      <c r="G425" s="645"/>
    </row>
    <row r="426" spans="1:7" x14ac:dyDescent="0.2">
      <c r="A426" s="645"/>
      <c r="B426" s="645"/>
      <c r="C426" s="645"/>
      <c r="D426" s="645"/>
      <c r="E426" s="645"/>
      <c r="F426" s="645"/>
      <c r="G426" s="645"/>
    </row>
    <row r="427" spans="1:7" x14ac:dyDescent="0.2">
      <c r="A427" s="645"/>
      <c r="B427" s="645"/>
      <c r="C427" s="645"/>
      <c r="D427" s="645"/>
      <c r="E427" s="645"/>
      <c r="F427" s="645"/>
      <c r="G427" s="645"/>
    </row>
    <row r="428" spans="1:7" x14ac:dyDescent="0.2">
      <c r="A428" s="645"/>
      <c r="B428" s="645"/>
      <c r="C428" s="645"/>
      <c r="D428" s="645"/>
      <c r="E428" s="645"/>
      <c r="F428" s="645"/>
      <c r="G428" s="645"/>
    </row>
    <row r="429" spans="1:7" x14ac:dyDescent="0.2">
      <c r="A429" s="645"/>
      <c r="B429" s="645"/>
      <c r="C429" s="645"/>
      <c r="D429" s="645"/>
      <c r="E429" s="645"/>
      <c r="F429" s="645"/>
      <c r="G429" s="645"/>
    </row>
    <row r="430" spans="1:7" x14ac:dyDescent="0.2">
      <c r="A430" s="645"/>
      <c r="B430" s="645"/>
      <c r="C430" s="645"/>
      <c r="D430" s="645"/>
      <c r="E430" s="645"/>
      <c r="F430" s="645"/>
      <c r="G430" s="645"/>
    </row>
    <row r="431" spans="1:7" x14ac:dyDescent="0.2">
      <c r="A431" s="645"/>
      <c r="B431" s="645"/>
      <c r="C431" s="645"/>
      <c r="D431" s="645"/>
      <c r="E431" s="645"/>
      <c r="F431" s="645"/>
      <c r="G431" s="645"/>
    </row>
    <row r="432" spans="1:7" x14ac:dyDescent="0.2">
      <c r="A432" s="645"/>
      <c r="B432" s="645"/>
      <c r="C432" s="645"/>
      <c r="D432" s="645"/>
      <c r="E432" s="645"/>
      <c r="F432" s="645"/>
      <c r="G432" s="645"/>
    </row>
    <row r="433" spans="1:7" x14ac:dyDescent="0.2">
      <c r="A433" s="645"/>
      <c r="B433" s="645"/>
      <c r="C433" s="645"/>
      <c r="D433" s="645"/>
      <c r="E433" s="645"/>
      <c r="F433" s="645"/>
      <c r="G433" s="645"/>
    </row>
    <row r="434" spans="1:7" x14ac:dyDescent="0.2">
      <c r="A434" s="645"/>
      <c r="B434" s="645"/>
      <c r="C434" s="645"/>
      <c r="D434" s="645"/>
      <c r="E434" s="645"/>
      <c r="F434" s="645"/>
      <c r="G434" s="645"/>
    </row>
    <row r="435" spans="1:7" x14ac:dyDescent="0.2">
      <c r="A435" s="645"/>
      <c r="B435" s="645"/>
      <c r="C435" s="645"/>
      <c r="D435" s="645"/>
      <c r="E435" s="645"/>
      <c r="F435" s="645"/>
      <c r="G435" s="645"/>
    </row>
    <row r="436" spans="1:7" x14ac:dyDescent="0.2">
      <c r="A436" s="645"/>
      <c r="B436" s="645"/>
      <c r="C436" s="645"/>
      <c r="D436" s="645"/>
      <c r="E436" s="645"/>
      <c r="F436" s="645"/>
      <c r="G436" s="645"/>
    </row>
    <row r="437" spans="1:7" x14ac:dyDescent="0.2">
      <c r="A437" s="645"/>
      <c r="B437" s="645"/>
      <c r="C437" s="645"/>
      <c r="D437" s="645"/>
      <c r="E437" s="645"/>
      <c r="F437" s="645"/>
      <c r="G437" s="645"/>
    </row>
    <row r="438" spans="1:7" x14ac:dyDescent="0.2">
      <c r="A438" s="645"/>
      <c r="B438" s="645"/>
      <c r="C438" s="645"/>
      <c r="D438" s="645"/>
      <c r="E438" s="645"/>
      <c r="F438" s="645"/>
      <c r="G438" s="645"/>
    </row>
    <row r="439" spans="1:7" x14ac:dyDescent="0.2">
      <c r="A439" s="645"/>
      <c r="B439" s="645"/>
      <c r="C439" s="645"/>
      <c r="D439" s="645"/>
      <c r="E439" s="645"/>
      <c r="F439" s="645"/>
      <c r="G439" s="645"/>
    </row>
    <row r="440" spans="1:7" x14ac:dyDescent="0.2">
      <c r="A440" s="645"/>
      <c r="B440" s="645"/>
      <c r="C440" s="645"/>
      <c r="D440" s="645"/>
      <c r="E440" s="645"/>
      <c r="F440" s="645"/>
      <c r="G440" s="645"/>
    </row>
    <row r="441" spans="1:7" x14ac:dyDescent="0.2">
      <c r="A441" s="645"/>
      <c r="B441" s="645"/>
      <c r="C441" s="645"/>
      <c r="D441" s="645"/>
      <c r="E441" s="645"/>
      <c r="F441" s="645"/>
      <c r="G441" s="645"/>
    </row>
    <row r="442" spans="1:7" x14ac:dyDescent="0.2">
      <c r="A442" s="645"/>
      <c r="B442" s="645"/>
      <c r="C442" s="645"/>
      <c r="D442" s="645"/>
      <c r="E442" s="645"/>
      <c r="F442" s="645"/>
      <c r="G442" s="645"/>
    </row>
    <row r="443" spans="1:7" x14ac:dyDescent="0.2">
      <c r="A443" s="645"/>
      <c r="B443" s="645"/>
      <c r="C443" s="645"/>
      <c r="D443" s="645"/>
      <c r="E443" s="645"/>
      <c r="F443" s="645"/>
      <c r="G443" s="645"/>
    </row>
    <row r="444" spans="1:7" x14ac:dyDescent="0.2">
      <c r="A444" s="645"/>
      <c r="B444" s="645"/>
      <c r="C444" s="645"/>
      <c r="D444" s="645"/>
      <c r="E444" s="645"/>
      <c r="F444" s="645"/>
      <c r="G444" s="645"/>
    </row>
    <row r="445" spans="1:7" x14ac:dyDescent="0.2">
      <c r="A445" s="645"/>
      <c r="B445" s="645"/>
      <c r="C445" s="645"/>
      <c r="D445" s="645"/>
      <c r="E445" s="645"/>
      <c r="F445" s="645"/>
      <c r="G445" s="645"/>
    </row>
    <row r="446" spans="1:7" x14ac:dyDescent="0.2">
      <c r="A446" s="645"/>
      <c r="B446" s="645"/>
      <c r="C446" s="645"/>
      <c r="D446" s="645"/>
      <c r="E446" s="645"/>
      <c r="F446" s="645"/>
      <c r="G446" s="645"/>
    </row>
    <row r="447" spans="1:7" x14ac:dyDescent="0.2">
      <c r="A447" s="645"/>
      <c r="B447" s="645"/>
      <c r="C447" s="645"/>
      <c r="D447" s="645"/>
      <c r="E447" s="645"/>
      <c r="F447" s="645"/>
      <c r="G447" s="645"/>
    </row>
    <row r="448" spans="1:7" x14ac:dyDescent="0.2">
      <c r="A448" s="645"/>
      <c r="B448" s="645"/>
      <c r="C448" s="645"/>
      <c r="D448" s="645"/>
      <c r="E448" s="645"/>
      <c r="F448" s="645"/>
      <c r="G448" s="645"/>
    </row>
    <row r="449" spans="1:7" x14ac:dyDescent="0.2">
      <c r="A449" s="645"/>
      <c r="B449" s="645"/>
      <c r="C449" s="645"/>
      <c r="D449" s="645"/>
      <c r="E449" s="645"/>
      <c r="F449" s="645"/>
      <c r="G449" s="645"/>
    </row>
    <row r="450" spans="1:7" x14ac:dyDescent="0.2">
      <c r="A450" s="645"/>
      <c r="B450" s="645"/>
      <c r="C450" s="645"/>
      <c r="D450" s="645"/>
      <c r="E450" s="645"/>
      <c r="F450" s="645"/>
      <c r="G450" s="645"/>
    </row>
    <row r="451" spans="1:7" x14ac:dyDescent="0.2">
      <c r="A451" s="645"/>
      <c r="B451" s="645"/>
      <c r="C451" s="645"/>
      <c r="D451" s="645"/>
      <c r="E451" s="645"/>
      <c r="F451" s="645"/>
      <c r="G451" s="645"/>
    </row>
    <row r="452" spans="1:7" x14ac:dyDescent="0.2">
      <c r="A452" s="645"/>
      <c r="B452" s="645"/>
      <c r="C452" s="645"/>
      <c r="D452" s="645"/>
      <c r="E452" s="645"/>
      <c r="F452" s="645"/>
      <c r="G452" s="645"/>
    </row>
    <row r="453" spans="1:7" x14ac:dyDescent="0.2">
      <c r="A453" s="645"/>
      <c r="B453" s="645"/>
      <c r="C453" s="645"/>
      <c r="D453" s="645"/>
      <c r="E453" s="645"/>
      <c r="F453" s="645"/>
      <c r="G453" s="645"/>
    </row>
    <row r="454" spans="1:7" x14ac:dyDescent="0.2">
      <c r="A454" s="645"/>
      <c r="B454" s="645"/>
      <c r="C454" s="645"/>
      <c r="D454" s="645"/>
      <c r="E454" s="645"/>
      <c r="F454" s="645"/>
      <c r="G454" s="645"/>
    </row>
    <row r="455" spans="1:7" x14ac:dyDescent="0.2">
      <c r="A455" s="645"/>
      <c r="B455" s="645"/>
      <c r="C455" s="645"/>
      <c r="D455" s="645"/>
      <c r="E455" s="645"/>
      <c r="F455" s="645"/>
      <c r="G455" s="645"/>
    </row>
    <row r="456" spans="1:7" x14ac:dyDescent="0.2">
      <c r="A456" s="645"/>
      <c r="B456" s="645"/>
      <c r="C456" s="645"/>
      <c r="D456" s="645"/>
      <c r="E456" s="645"/>
      <c r="F456" s="645"/>
      <c r="G456" s="645"/>
    </row>
    <row r="457" spans="1:7" x14ac:dyDescent="0.2">
      <c r="A457" s="645"/>
      <c r="B457" s="645"/>
      <c r="C457" s="645"/>
      <c r="D457" s="645"/>
      <c r="E457" s="645"/>
      <c r="F457" s="645"/>
      <c r="G457" s="645"/>
    </row>
    <row r="458" spans="1:7" x14ac:dyDescent="0.2">
      <c r="A458" s="645"/>
      <c r="B458" s="645"/>
      <c r="C458" s="645"/>
      <c r="D458" s="645"/>
      <c r="E458" s="645"/>
      <c r="F458" s="645"/>
      <c r="G458" s="645"/>
    </row>
    <row r="459" spans="1:7" x14ac:dyDescent="0.2">
      <c r="A459" s="645"/>
      <c r="B459" s="645"/>
      <c r="C459" s="645"/>
      <c r="D459" s="645"/>
      <c r="E459" s="645"/>
      <c r="F459" s="645"/>
      <c r="G459" s="645"/>
    </row>
    <row r="460" spans="1:7" x14ac:dyDescent="0.2">
      <c r="A460" s="645"/>
      <c r="B460" s="645"/>
      <c r="C460" s="645"/>
      <c r="D460" s="645"/>
      <c r="E460" s="645"/>
      <c r="F460" s="645"/>
      <c r="G460" s="645"/>
    </row>
    <row r="461" spans="1:7" x14ac:dyDescent="0.2">
      <c r="A461" s="645"/>
      <c r="B461" s="645"/>
      <c r="C461" s="645"/>
      <c r="D461" s="645"/>
      <c r="E461" s="645"/>
      <c r="F461" s="645"/>
      <c r="G461" s="645"/>
    </row>
    <row r="462" spans="1:7" x14ac:dyDescent="0.2">
      <c r="A462" s="645"/>
      <c r="B462" s="645"/>
      <c r="C462" s="645"/>
      <c r="D462" s="645"/>
      <c r="E462" s="645"/>
      <c r="F462" s="645"/>
      <c r="G462" s="645"/>
    </row>
    <row r="463" spans="1:7" x14ac:dyDescent="0.2">
      <c r="A463" s="645"/>
      <c r="B463" s="645"/>
      <c r="C463" s="645"/>
      <c r="D463" s="645"/>
      <c r="E463" s="645"/>
      <c r="F463" s="645"/>
      <c r="G463" s="645"/>
    </row>
    <row r="464" spans="1:7" x14ac:dyDescent="0.2">
      <c r="A464" s="645"/>
      <c r="B464" s="645"/>
      <c r="C464" s="645"/>
      <c r="D464" s="645"/>
      <c r="E464" s="645"/>
      <c r="F464" s="645"/>
      <c r="G464" s="645"/>
    </row>
    <row r="465" spans="1:7" x14ac:dyDescent="0.2">
      <c r="A465" s="645"/>
      <c r="B465" s="645"/>
      <c r="C465" s="645"/>
      <c r="D465" s="645"/>
      <c r="E465" s="645"/>
      <c r="F465" s="645"/>
      <c r="G465" s="645"/>
    </row>
    <row r="466" spans="1:7" x14ac:dyDescent="0.2">
      <c r="A466" s="645"/>
      <c r="B466" s="645"/>
      <c r="C466" s="645"/>
      <c r="D466" s="645"/>
      <c r="E466" s="645"/>
      <c r="F466" s="645"/>
      <c r="G466" s="645"/>
    </row>
    <row r="467" spans="1:7" x14ac:dyDescent="0.2">
      <c r="A467" s="645"/>
      <c r="B467" s="645"/>
      <c r="C467" s="645"/>
      <c r="D467" s="645"/>
      <c r="E467" s="645"/>
      <c r="F467" s="645"/>
      <c r="G467" s="645"/>
    </row>
    <row r="468" spans="1:7" x14ac:dyDescent="0.2">
      <c r="A468" s="645"/>
      <c r="B468" s="645"/>
      <c r="C468" s="645"/>
      <c r="D468" s="645"/>
      <c r="E468" s="645"/>
      <c r="F468" s="645"/>
      <c r="G468" s="645"/>
    </row>
    <row r="469" spans="1:7" x14ac:dyDescent="0.2">
      <c r="A469" s="645"/>
      <c r="B469" s="645"/>
      <c r="C469" s="645"/>
      <c r="D469" s="645"/>
      <c r="E469" s="645"/>
      <c r="F469" s="645"/>
      <c r="G469" s="645"/>
    </row>
    <row r="470" spans="1:7" x14ac:dyDescent="0.2">
      <c r="A470" s="645"/>
      <c r="B470" s="645"/>
      <c r="C470" s="645"/>
      <c r="D470" s="645"/>
      <c r="E470" s="645"/>
      <c r="F470" s="645"/>
      <c r="G470" s="645"/>
    </row>
    <row r="471" spans="1:7" x14ac:dyDescent="0.2">
      <c r="A471" s="645"/>
      <c r="B471" s="645"/>
      <c r="C471" s="645"/>
      <c r="D471" s="645"/>
      <c r="E471" s="645"/>
      <c r="F471" s="645"/>
      <c r="G471" s="645"/>
    </row>
    <row r="472" spans="1:7" x14ac:dyDescent="0.2">
      <c r="A472" s="645"/>
      <c r="B472" s="645"/>
      <c r="C472" s="645"/>
      <c r="D472" s="645"/>
      <c r="E472" s="645"/>
      <c r="F472" s="645"/>
      <c r="G472" s="645"/>
    </row>
    <row r="473" spans="1:7" x14ac:dyDescent="0.2">
      <c r="A473" s="645"/>
      <c r="B473" s="645"/>
      <c r="C473" s="645"/>
      <c r="D473" s="645"/>
      <c r="E473" s="645"/>
      <c r="F473" s="645"/>
      <c r="G473" s="645"/>
    </row>
    <row r="474" spans="1:7" x14ac:dyDescent="0.2">
      <c r="A474" s="645"/>
      <c r="B474" s="645"/>
      <c r="C474" s="645"/>
      <c r="D474" s="645"/>
      <c r="E474" s="645"/>
      <c r="F474" s="645"/>
      <c r="G474" s="645"/>
    </row>
    <row r="475" spans="1:7" x14ac:dyDescent="0.2">
      <c r="A475" s="645"/>
      <c r="B475" s="645"/>
      <c r="C475" s="645"/>
      <c r="D475" s="645"/>
      <c r="E475" s="645"/>
      <c r="F475" s="645"/>
      <c r="G475" s="645"/>
    </row>
    <row r="476" spans="1:7" x14ac:dyDescent="0.2">
      <c r="A476" s="645"/>
      <c r="B476" s="645"/>
      <c r="C476" s="645"/>
      <c r="D476" s="645"/>
      <c r="E476" s="645"/>
      <c r="F476" s="645"/>
      <c r="G476" s="645"/>
    </row>
    <row r="477" spans="1:7" x14ac:dyDescent="0.2">
      <c r="A477" s="645"/>
      <c r="B477" s="645"/>
      <c r="C477" s="645"/>
      <c r="D477" s="645"/>
      <c r="E477" s="645"/>
      <c r="F477" s="645"/>
      <c r="G477" s="645"/>
    </row>
    <row r="478" spans="1:7" x14ac:dyDescent="0.2">
      <c r="A478" s="645"/>
      <c r="B478" s="645"/>
      <c r="C478" s="645"/>
      <c r="D478" s="645"/>
      <c r="E478" s="645"/>
      <c r="F478" s="645"/>
      <c r="G478" s="645"/>
    </row>
    <row r="479" spans="1:7" x14ac:dyDescent="0.2">
      <c r="A479" s="645"/>
      <c r="B479" s="645"/>
      <c r="C479" s="645"/>
      <c r="D479" s="645"/>
      <c r="E479" s="645"/>
      <c r="F479" s="645"/>
      <c r="G479" s="645"/>
    </row>
    <row r="480" spans="1:7" x14ac:dyDescent="0.2">
      <c r="A480" s="645"/>
      <c r="B480" s="645"/>
      <c r="C480" s="645"/>
      <c r="D480" s="645"/>
      <c r="E480" s="645"/>
      <c r="F480" s="645"/>
      <c r="G480" s="645"/>
    </row>
    <row r="481" spans="1:7" x14ac:dyDescent="0.2">
      <c r="A481" s="645"/>
      <c r="B481" s="645"/>
      <c r="C481" s="645"/>
      <c r="D481" s="645"/>
      <c r="E481" s="645"/>
      <c r="F481" s="645"/>
      <c r="G481" s="645"/>
    </row>
    <row r="482" spans="1:7" x14ac:dyDescent="0.2">
      <c r="A482" s="645"/>
      <c r="B482" s="645"/>
      <c r="C482" s="645"/>
      <c r="D482" s="645"/>
      <c r="E482" s="645"/>
      <c r="F482" s="645"/>
      <c r="G482" s="645"/>
    </row>
    <row r="483" spans="1:7" x14ac:dyDescent="0.2">
      <c r="A483" s="645"/>
      <c r="B483" s="645"/>
      <c r="C483" s="645"/>
      <c r="D483" s="645"/>
      <c r="E483" s="645"/>
      <c r="F483" s="645"/>
      <c r="G483" s="645"/>
    </row>
    <row r="484" spans="1:7" x14ac:dyDescent="0.2">
      <c r="A484" s="645"/>
      <c r="B484" s="645"/>
      <c r="C484" s="645"/>
      <c r="D484" s="645"/>
      <c r="E484" s="645"/>
      <c r="F484" s="645"/>
      <c r="G484" s="645"/>
    </row>
    <row r="485" spans="1:7" x14ac:dyDescent="0.2">
      <c r="A485" s="645"/>
      <c r="B485" s="645"/>
      <c r="C485" s="645"/>
      <c r="D485" s="645"/>
      <c r="E485" s="645"/>
      <c r="F485" s="645"/>
      <c r="G485" s="645"/>
    </row>
    <row r="486" spans="1:7" x14ac:dyDescent="0.2">
      <c r="A486" s="645"/>
      <c r="B486" s="645"/>
      <c r="C486" s="645"/>
      <c r="D486" s="645"/>
      <c r="E486" s="645"/>
      <c r="F486" s="645"/>
      <c r="G486" s="645"/>
    </row>
    <row r="487" spans="1:7" x14ac:dyDescent="0.2">
      <c r="A487" s="645"/>
      <c r="B487" s="645"/>
      <c r="C487" s="645"/>
      <c r="D487" s="645"/>
      <c r="E487" s="645"/>
      <c r="F487" s="645"/>
      <c r="G487" s="645"/>
    </row>
    <row r="488" spans="1:7" x14ac:dyDescent="0.2">
      <c r="A488" s="645"/>
      <c r="B488" s="645"/>
      <c r="C488" s="645"/>
      <c r="D488" s="645"/>
      <c r="E488" s="645"/>
      <c r="F488" s="645"/>
      <c r="G488" s="645"/>
    </row>
    <row r="489" spans="1:7" x14ac:dyDescent="0.2">
      <c r="A489" s="645"/>
      <c r="B489" s="645"/>
      <c r="C489" s="645"/>
      <c r="D489" s="645"/>
      <c r="E489" s="645"/>
      <c r="F489" s="645"/>
      <c r="G489" s="645"/>
    </row>
    <row r="490" spans="1:7" x14ac:dyDescent="0.2">
      <c r="A490" s="645"/>
      <c r="B490" s="645"/>
      <c r="C490" s="645"/>
      <c r="D490" s="645"/>
      <c r="E490" s="645"/>
      <c r="F490" s="645"/>
      <c r="G490" s="645"/>
    </row>
    <row r="491" spans="1:7" x14ac:dyDescent="0.2">
      <c r="A491" s="645"/>
      <c r="B491" s="645"/>
      <c r="C491" s="645"/>
      <c r="D491" s="645"/>
      <c r="E491" s="645"/>
      <c r="F491" s="645"/>
      <c r="G491" s="645"/>
    </row>
    <row r="492" spans="1:7" x14ac:dyDescent="0.2">
      <c r="A492" s="645"/>
      <c r="B492" s="645"/>
      <c r="C492" s="645"/>
      <c r="D492" s="645"/>
      <c r="E492" s="645"/>
      <c r="F492" s="645"/>
      <c r="G492" s="645"/>
    </row>
    <row r="493" spans="1:7" x14ac:dyDescent="0.2">
      <c r="A493" s="645"/>
      <c r="B493" s="645"/>
      <c r="C493" s="645"/>
      <c r="D493" s="645"/>
      <c r="E493" s="645"/>
      <c r="F493" s="645"/>
      <c r="G493" s="645"/>
    </row>
    <row r="494" spans="1:7" x14ac:dyDescent="0.2">
      <c r="A494" s="645"/>
      <c r="B494" s="645"/>
      <c r="C494" s="645"/>
      <c r="D494" s="645"/>
      <c r="E494" s="645"/>
      <c r="F494" s="645"/>
      <c r="G494" s="645"/>
    </row>
    <row r="495" spans="1:7" x14ac:dyDescent="0.2">
      <c r="A495" s="645"/>
      <c r="B495" s="645"/>
      <c r="C495" s="645"/>
      <c r="D495" s="645"/>
      <c r="E495" s="645"/>
      <c r="F495" s="645"/>
      <c r="G495" s="645"/>
    </row>
    <row r="496" spans="1:7" x14ac:dyDescent="0.2">
      <c r="A496" s="645"/>
      <c r="B496" s="645"/>
      <c r="C496" s="645"/>
      <c r="D496" s="645"/>
      <c r="E496" s="645"/>
      <c r="F496" s="645"/>
      <c r="G496" s="645"/>
    </row>
    <row r="497" spans="1:7" x14ac:dyDescent="0.2">
      <c r="A497" s="645"/>
      <c r="B497" s="645"/>
      <c r="C497" s="645"/>
      <c r="D497" s="645"/>
      <c r="E497" s="645"/>
      <c r="F497" s="645"/>
      <c r="G497" s="645"/>
    </row>
    <row r="498" spans="1:7" x14ac:dyDescent="0.2">
      <c r="A498" s="645"/>
      <c r="B498" s="645"/>
      <c r="C498" s="645"/>
      <c r="D498" s="645"/>
      <c r="E498" s="645"/>
      <c r="F498" s="645"/>
      <c r="G498" s="645"/>
    </row>
    <row r="499" spans="1:7" x14ac:dyDescent="0.2">
      <c r="A499" s="645"/>
      <c r="B499" s="645"/>
      <c r="C499" s="645"/>
      <c r="D499" s="645"/>
      <c r="E499" s="645"/>
      <c r="F499" s="645"/>
      <c r="G499" s="645"/>
    </row>
    <row r="500" spans="1:7" x14ac:dyDescent="0.2">
      <c r="A500" s="645"/>
      <c r="B500" s="645"/>
      <c r="C500" s="645"/>
      <c r="D500" s="645"/>
      <c r="E500" s="645"/>
      <c r="F500" s="645"/>
      <c r="G500" s="645"/>
    </row>
    <row r="501" spans="1:7" x14ac:dyDescent="0.2">
      <c r="A501" s="645"/>
      <c r="B501" s="645"/>
      <c r="C501" s="645"/>
      <c r="D501" s="645"/>
      <c r="E501" s="645"/>
      <c r="F501" s="645"/>
      <c r="G501" s="645"/>
    </row>
    <row r="502" spans="1:7" x14ac:dyDescent="0.2">
      <c r="A502" s="645"/>
      <c r="B502" s="645"/>
      <c r="C502" s="645"/>
      <c r="D502" s="645"/>
      <c r="E502" s="645"/>
      <c r="F502" s="645"/>
      <c r="G502" s="645"/>
    </row>
    <row r="503" spans="1:7" x14ac:dyDescent="0.2">
      <c r="A503" s="645"/>
      <c r="B503" s="645"/>
      <c r="C503" s="645"/>
      <c r="D503" s="645"/>
      <c r="E503" s="645"/>
      <c r="F503" s="645"/>
      <c r="G503" s="645"/>
    </row>
    <row r="504" spans="1:7" x14ac:dyDescent="0.2">
      <c r="A504" s="645"/>
      <c r="B504" s="645"/>
      <c r="C504" s="645"/>
      <c r="D504" s="645"/>
      <c r="E504" s="645"/>
      <c r="F504" s="645"/>
      <c r="G504" s="645"/>
    </row>
    <row r="505" spans="1:7" x14ac:dyDescent="0.2">
      <c r="A505" s="645"/>
      <c r="B505" s="645"/>
      <c r="C505" s="645"/>
      <c r="D505" s="645"/>
      <c r="E505" s="645"/>
      <c r="F505" s="645"/>
      <c r="G505" s="645"/>
    </row>
    <row r="506" spans="1:7" x14ac:dyDescent="0.2">
      <c r="A506" s="645"/>
      <c r="B506" s="645"/>
      <c r="C506" s="645"/>
      <c r="D506" s="645"/>
      <c r="E506" s="645"/>
      <c r="F506" s="645"/>
      <c r="G506" s="645"/>
    </row>
    <row r="507" spans="1:7" x14ac:dyDescent="0.2">
      <c r="A507" s="645"/>
      <c r="B507" s="645"/>
      <c r="C507" s="645"/>
      <c r="D507" s="645"/>
      <c r="E507" s="645"/>
      <c r="F507" s="645"/>
      <c r="G507" s="645"/>
    </row>
    <row r="508" spans="1:7" x14ac:dyDescent="0.2">
      <c r="A508" s="645"/>
      <c r="B508" s="645"/>
      <c r="C508" s="645"/>
      <c r="D508" s="645"/>
      <c r="E508" s="645"/>
      <c r="F508" s="645"/>
      <c r="G508" s="645"/>
    </row>
    <row r="509" spans="1:7" x14ac:dyDescent="0.2">
      <c r="A509" s="645"/>
      <c r="B509" s="645"/>
      <c r="C509" s="645"/>
      <c r="D509" s="645"/>
      <c r="E509" s="645"/>
      <c r="F509" s="645"/>
      <c r="G509" s="645"/>
    </row>
    <row r="510" spans="1:7" x14ac:dyDescent="0.2">
      <c r="A510" s="645"/>
      <c r="B510" s="645"/>
      <c r="C510" s="645"/>
      <c r="D510" s="645"/>
      <c r="E510" s="645"/>
      <c r="F510" s="645"/>
      <c r="G510" s="645"/>
    </row>
    <row r="511" spans="1:7" x14ac:dyDescent="0.2">
      <c r="A511" s="645"/>
      <c r="B511" s="645"/>
      <c r="C511" s="645"/>
      <c r="D511" s="645"/>
      <c r="E511" s="645"/>
      <c r="F511" s="645"/>
      <c r="G511" s="645"/>
    </row>
    <row r="512" spans="1:7" x14ac:dyDescent="0.2">
      <c r="A512" s="645"/>
      <c r="B512" s="645"/>
      <c r="C512" s="645"/>
      <c r="D512" s="645"/>
      <c r="E512" s="645"/>
      <c r="F512" s="645"/>
      <c r="G512" s="645"/>
    </row>
    <row r="513" spans="1:7" x14ac:dyDescent="0.2">
      <c r="A513" s="645"/>
      <c r="B513" s="645"/>
      <c r="C513" s="645"/>
      <c r="D513" s="645"/>
      <c r="E513" s="645"/>
      <c r="F513" s="645"/>
      <c r="G513" s="645"/>
    </row>
    <row r="514" spans="1:7" x14ac:dyDescent="0.2">
      <c r="A514" s="645"/>
      <c r="B514" s="645"/>
      <c r="C514" s="645"/>
      <c r="D514" s="645"/>
      <c r="E514" s="645"/>
      <c r="F514" s="645"/>
      <c r="G514" s="645"/>
    </row>
    <row r="515" spans="1:7" x14ac:dyDescent="0.2">
      <c r="A515" s="645"/>
      <c r="B515" s="645"/>
      <c r="C515" s="645"/>
      <c r="D515" s="645"/>
      <c r="E515" s="645"/>
      <c r="F515" s="645"/>
      <c r="G515" s="645"/>
    </row>
    <row r="516" spans="1:7" x14ac:dyDescent="0.2">
      <c r="A516" s="645"/>
      <c r="B516" s="645"/>
      <c r="C516" s="645"/>
      <c r="D516" s="645"/>
      <c r="E516" s="645"/>
      <c r="F516" s="645"/>
      <c r="G516" s="645"/>
    </row>
    <row r="517" spans="1:7" x14ac:dyDescent="0.2">
      <c r="A517" s="645"/>
      <c r="B517" s="645"/>
      <c r="C517" s="645"/>
      <c r="D517" s="645"/>
      <c r="E517" s="645"/>
      <c r="F517" s="645"/>
      <c r="G517" s="645"/>
    </row>
    <row r="518" spans="1:7" x14ac:dyDescent="0.2">
      <c r="A518" s="645"/>
      <c r="B518" s="645"/>
      <c r="C518" s="645"/>
      <c r="D518" s="645"/>
      <c r="E518" s="645"/>
      <c r="F518" s="645"/>
      <c r="G518" s="645"/>
    </row>
    <row r="519" spans="1:7" x14ac:dyDescent="0.2">
      <c r="A519" s="645"/>
      <c r="B519" s="645"/>
      <c r="C519" s="645"/>
      <c r="D519" s="645"/>
      <c r="E519" s="645"/>
      <c r="F519" s="645"/>
      <c r="G519" s="645"/>
    </row>
    <row r="520" spans="1:7" x14ac:dyDescent="0.2">
      <c r="A520" s="645"/>
      <c r="B520" s="645"/>
      <c r="C520" s="645"/>
      <c r="D520" s="645"/>
      <c r="E520" s="645"/>
      <c r="F520" s="645"/>
      <c r="G520" s="645"/>
    </row>
    <row r="521" spans="1:7" x14ac:dyDescent="0.2">
      <c r="A521" s="645"/>
      <c r="B521" s="645"/>
      <c r="C521" s="645"/>
      <c r="D521" s="645"/>
      <c r="E521" s="645"/>
      <c r="F521" s="645"/>
      <c r="G521" s="645"/>
    </row>
    <row r="522" spans="1:7" x14ac:dyDescent="0.2">
      <c r="A522" s="645"/>
      <c r="B522" s="645"/>
      <c r="C522" s="645"/>
      <c r="D522" s="645"/>
      <c r="E522" s="645"/>
      <c r="F522" s="645"/>
      <c r="G522" s="645"/>
    </row>
    <row r="523" spans="1:7" x14ac:dyDescent="0.2">
      <c r="A523" s="645"/>
      <c r="B523" s="645"/>
      <c r="C523" s="645"/>
      <c r="D523" s="645"/>
      <c r="E523" s="645"/>
      <c r="F523" s="645"/>
      <c r="G523" s="645"/>
    </row>
    <row r="524" spans="1:7" x14ac:dyDescent="0.2">
      <c r="A524" s="645"/>
      <c r="B524" s="645"/>
      <c r="C524" s="645"/>
      <c r="D524" s="645"/>
      <c r="E524" s="645"/>
      <c r="F524" s="645"/>
      <c r="G524" s="645"/>
    </row>
    <row r="525" spans="1:7" x14ac:dyDescent="0.2">
      <c r="A525" s="645"/>
      <c r="B525" s="645"/>
      <c r="C525" s="645"/>
      <c r="D525" s="645"/>
      <c r="E525" s="645"/>
      <c r="F525" s="645"/>
      <c r="G525" s="645"/>
    </row>
    <row r="526" spans="1:7" x14ac:dyDescent="0.2">
      <c r="A526" s="645"/>
      <c r="B526" s="645"/>
      <c r="C526" s="645"/>
      <c r="D526" s="645"/>
      <c r="E526" s="645"/>
      <c r="F526" s="645"/>
      <c r="G526" s="645"/>
    </row>
    <row r="527" spans="1:7" x14ac:dyDescent="0.2">
      <c r="A527" s="645"/>
      <c r="B527" s="645"/>
      <c r="C527" s="645"/>
      <c r="D527" s="645"/>
      <c r="E527" s="645"/>
      <c r="F527" s="645"/>
      <c r="G527" s="645"/>
    </row>
    <row r="528" spans="1:7" x14ac:dyDescent="0.2">
      <c r="A528" s="645"/>
      <c r="B528" s="645"/>
      <c r="C528" s="645"/>
      <c r="D528" s="645"/>
      <c r="E528" s="645"/>
      <c r="F528" s="645"/>
      <c r="G528" s="645"/>
    </row>
    <row r="529" spans="1:7" x14ac:dyDescent="0.2">
      <c r="A529" s="645"/>
      <c r="B529" s="645"/>
      <c r="C529" s="645"/>
      <c r="D529" s="645"/>
      <c r="E529" s="645"/>
      <c r="F529" s="645"/>
      <c r="G529" s="645"/>
    </row>
    <row r="530" spans="1:7" x14ac:dyDescent="0.2">
      <c r="A530" s="645"/>
      <c r="B530" s="645"/>
      <c r="C530" s="645"/>
      <c r="D530" s="645"/>
      <c r="E530" s="645"/>
      <c r="F530" s="645"/>
      <c r="G530" s="645"/>
    </row>
    <row r="531" spans="1:7" x14ac:dyDescent="0.2">
      <c r="A531" s="645"/>
      <c r="B531" s="645"/>
      <c r="C531" s="645"/>
      <c r="D531" s="645"/>
      <c r="E531" s="645"/>
      <c r="F531" s="645"/>
      <c r="G531" s="645"/>
    </row>
    <row r="532" spans="1:7" x14ac:dyDescent="0.2">
      <c r="A532" s="645"/>
      <c r="B532" s="645"/>
      <c r="C532" s="645"/>
      <c r="D532" s="645"/>
      <c r="E532" s="645"/>
      <c r="F532" s="645"/>
      <c r="G532" s="645"/>
    </row>
    <row r="533" spans="1:7" x14ac:dyDescent="0.2">
      <c r="A533" s="645"/>
      <c r="B533" s="645"/>
      <c r="C533" s="645"/>
      <c r="D533" s="645"/>
      <c r="E533" s="645"/>
      <c r="F533" s="645"/>
      <c r="G533" s="645"/>
    </row>
    <row r="534" spans="1:7" x14ac:dyDescent="0.2">
      <c r="A534" s="645"/>
      <c r="B534" s="645"/>
      <c r="C534" s="645"/>
      <c r="D534" s="645"/>
      <c r="E534" s="645"/>
      <c r="F534" s="645"/>
      <c r="G534" s="645"/>
    </row>
    <row r="535" spans="1:7" x14ac:dyDescent="0.2">
      <c r="A535" s="645"/>
      <c r="B535" s="645"/>
      <c r="C535" s="645"/>
      <c r="D535" s="645"/>
      <c r="E535" s="645"/>
      <c r="F535" s="645"/>
      <c r="G535" s="645"/>
    </row>
    <row r="536" spans="1:7" x14ac:dyDescent="0.2">
      <c r="A536" s="645"/>
      <c r="B536" s="645"/>
      <c r="C536" s="645"/>
      <c r="D536" s="645"/>
      <c r="E536" s="645"/>
      <c r="F536" s="645"/>
      <c r="G536" s="645"/>
    </row>
    <row r="537" spans="1:7" x14ac:dyDescent="0.2">
      <c r="A537" s="645"/>
      <c r="B537" s="645"/>
      <c r="C537" s="645"/>
      <c r="D537" s="645"/>
      <c r="E537" s="645"/>
      <c r="F537" s="645"/>
      <c r="G537" s="645"/>
    </row>
    <row r="538" spans="1:7" x14ac:dyDescent="0.2">
      <c r="A538" s="645"/>
      <c r="B538" s="645"/>
      <c r="C538" s="645"/>
      <c r="D538" s="645"/>
      <c r="E538" s="645"/>
      <c r="F538" s="645"/>
      <c r="G538" s="645"/>
    </row>
    <row r="539" spans="1:7" x14ac:dyDescent="0.2">
      <c r="A539" s="645"/>
      <c r="B539" s="645"/>
      <c r="C539" s="645"/>
      <c r="D539" s="645"/>
      <c r="E539" s="645"/>
      <c r="F539" s="645"/>
      <c r="G539" s="645"/>
    </row>
    <row r="540" spans="1:7" x14ac:dyDescent="0.2">
      <c r="A540" s="645"/>
      <c r="B540" s="645"/>
      <c r="C540" s="645"/>
      <c r="D540" s="645"/>
      <c r="E540" s="645"/>
      <c r="F540" s="645"/>
      <c r="G540" s="645"/>
    </row>
    <row r="541" spans="1:7" x14ac:dyDescent="0.2">
      <c r="A541" s="645"/>
      <c r="B541" s="645"/>
      <c r="C541" s="645"/>
      <c r="D541" s="645"/>
      <c r="E541" s="645"/>
      <c r="F541" s="645"/>
      <c r="G541" s="645"/>
    </row>
    <row r="542" spans="1:7" x14ac:dyDescent="0.2">
      <c r="A542" s="645"/>
      <c r="B542" s="645"/>
      <c r="C542" s="645"/>
      <c r="D542" s="645"/>
      <c r="E542" s="645"/>
      <c r="F542" s="645"/>
      <c r="G542" s="645"/>
    </row>
    <row r="543" spans="1:7" x14ac:dyDescent="0.2">
      <c r="A543" s="645"/>
      <c r="B543" s="645"/>
      <c r="C543" s="645"/>
      <c r="D543" s="645"/>
      <c r="E543" s="645"/>
      <c r="F543" s="645"/>
      <c r="G543" s="645"/>
    </row>
    <row r="544" spans="1:7" x14ac:dyDescent="0.2">
      <c r="A544" s="645"/>
      <c r="B544" s="645"/>
      <c r="C544" s="645"/>
      <c r="D544" s="645"/>
      <c r="E544" s="645"/>
      <c r="F544" s="645"/>
      <c r="G544" s="645"/>
    </row>
    <row r="545" spans="1:7" x14ac:dyDescent="0.2">
      <c r="A545" s="645"/>
      <c r="B545" s="645"/>
      <c r="C545" s="645"/>
      <c r="D545" s="645"/>
      <c r="E545" s="645"/>
      <c r="F545" s="645"/>
      <c r="G545" s="645"/>
    </row>
    <row r="546" spans="1:7" x14ac:dyDescent="0.2">
      <c r="A546" s="645"/>
      <c r="B546" s="645"/>
      <c r="C546" s="645"/>
      <c r="D546" s="645"/>
      <c r="E546" s="645"/>
      <c r="F546" s="645"/>
      <c r="G546" s="645"/>
    </row>
    <row r="547" spans="1:7" x14ac:dyDescent="0.2">
      <c r="A547" s="645"/>
      <c r="B547" s="645"/>
      <c r="C547" s="645"/>
      <c r="D547" s="645"/>
      <c r="E547" s="645"/>
      <c r="F547" s="645"/>
      <c r="G547" s="645"/>
    </row>
    <row r="548" spans="1:7" x14ac:dyDescent="0.2">
      <c r="A548" s="645"/>
      <c r="B548" s="645"/>
      <c r="C548" s="645"/>
      <c r="D548" s="645"/>
      <c r="E548" s="645"/>
      <c r="F548" s="645"/>
      <c r="G548" s="645"/>
    </row>
    <row r="549" spans="1:7" x14ac:dyDescent="0.2">
      <c r="A549" s="645"/>
      <c r="B549" s="645"/>
      <c r="C549" s="645"/>
      <c r="D549" s="645"/>
      <c r="E549" s="645"/>
      <c r="F549" s="645"/>
      <c r="G549" s="645"/>
    </row>
    <row r="550" spans="1:7" x14ac:dyDescent="0.2">
      <c r="A550" s="645"/>
      <c r="B550" s="645"/>
      <c r="C550" s="645"/>
      <c r="D550" s="645"/>
      <c r="E550" s="645"/>
      <c r="F550" s="645"/>
      <c r="G550" s="645"/>
    </row>
    <row r="551" spans="1:7" x14ac:dyDescent="0.2">
      <c r="A551" s="645"/>
      <c r="B551" s="645"/>
      <c r="C551" s="645"/>
      <c r="D551" s="645"/>
      <c r="E551" s="645"/>
      <c r="F551" s="645"/>
      <c r="G551" s="645"/>
    </row>
    <row r="552" spans="1:7" x14ac:dyDescent="0.2">
      <c r="A552" s="645"/>
      <c r="B552" s="645"/>
      <c r="C552" s="645"/>
      <c r="D552" s="645"/>
      <c r="E552" s="645"/>
      <c r="F552" s="645"/>
      <c r="G552" s="645"/>
    </row>
    <row r="553" spans="1:7" x14ac:dyDescent="0.2">
      <c r="A553" s="645"/>
      <c r="B553" s="645"/>
      <c r="C553" s="645"/>
      <c r="D553" s="645"/>
      <c r="E553" s="645"/>
      <c r="F553" s="645"/>
      <c r="G553" s="645"/>
    </row>
    <row r="554" spans="1:7" x14ac:dyDescent="0.2">
      <c r="A554" s="645"/>
      <c r="B554" s="645"/>
      <c r="C554" s="645"/>
      <c r="D554" s="645"/>
      <c r="E554" s="645"/>
      <c r="F554" s="645"/>
      <c r="G554" s="645"/>
    </row>
    <row r="555" spans="1:7" x14ac:dyDescent="0.2">
      <c r="A555" s="645"/>
      <c r="B555" s="645"/>
      <c r="C555" s="645"/>
      <c r="D555" s="645"/>
      <c r="E555" s="645"/>
      <c r="F555" s="645"/>
      <c r="G555" s="645"/>
    </row>
    <row r="556" spans="1:7" x14ac:dyDescent="0.2">
      <c r="A556" s="645"/>
      <c r="B556" s="645"/>
      <c r="C556" s="645"/>
      <c r="D556" s="645"/>
      <c r="E556" s="645"/>
      <c r="F556" s="645"/>
      <c r="G556" s="645"/>
    </row>
    <row r="557" spans="1:7" x14ac:dyDescent="0.2">
      <c r="A557" s="645"/>
      <c r="B557" s="645"/>
      <c r="C557" s="645"/>
      <c r="D557" s="645"/>
      <c r="E557" s="645"/>
      <c r="F557" s="645"/>
      <c r="G557" s="645"/>
    </row>
    <row r="558" spans="1:7" x14ac:dyDescent="0.2">
      <c r="A558" s="645"/>
      <c r="B558" s="645"/>
      <c r="C558" s="645"/>
      <c r="D558" s="645"/>
      <c r="E558" s="645"/>
      <c r="F558" s="645"/>
      <c r="G558" s="645"/>
    </row>
    <row r="559" spans="1:7" x14ac:dyDescent="0.2">
      <c r="A559" s="645"/>
      <c r="B559" s="645"/>
      <c r="C559" s="645"/>
      <c r="D559" s="645"/>
      <c r="E559" s="645"/>
      <c r="F559" s="645"/>
      <c r="G559" s="645"/>
    </row>
    <row r="560" spans="1:7" x14ac:dyDescent="0.2">
      <c r="A560" s="645"/>
      <c r="B560" s="645"/>
      <c r="C560" s="645"/>
      <c r="D560" s="645"/>
      <c r="E560" s="645"/>
      <c r="F560" s="645"/>
      <c r="G560" s="645"/>
    </row>
    <row r="561" spans="1:7" x14ac:dyDescent="0.2">
      <c r="A561" s="645"/>
      <c r="B561" s="645"/>
      <c r="C561" s="645"/>
      <c r="D561" s="645"/>
      <c r="E561" s="645"/>
      <c r="F561" s="645"/>
      <c r="G561" s="645"/>
    </row>
    <row r="562" spans="1:7" x14ac:dyDescent="0.2">
      <c r="A562" s="645"/>
      <c r="B562" s="645"/>
      <c r="C562" s="645"/>
      <c r="D562" s="645"/>
      <c r="E562" s="645"/>
      <c r="F562" s="645"/>
      <c r="G562" s="645"/>
    </row>
    <row r="563" spans="1:7" x14ac:dyDescent="0.2">
      <c r="A563" s="645"/>
      <c r="B563" s="645"/>
      <c r="C563" s="645"/>
      <c r="D563" s="645"/>
      <c r="E563" s="645"/>
      <c r="F563" s="645"/>
      <c r="G563" s="645"/>
    </row>
    <row r="564" spans="1:7" x14ac:dyDescent="0.2">
      <c r="A564" s="645"/>
      <c r="B564" s="645"/>
      <c r="C564" s="645"/>
      <c r="D564" s="645"/>
      <c r="E564" s="645"/>
      <c r="F564" s="645"/>
      <c r="G564" s="645"/>
    </row>
    <row r="565" spans="1:7" x14ac:dyDescent="0.2">
      <c r="A565" s="645"/>
      <c r="B565" s="645"/>
      <c r="C565" s="645"/>
      <c r="D565" s="645"/>
      <c r="E565" s="645"/>
      <c r="F565" s="645"/>
      <c r="G565" s="645"/>
    </row>
    <row r="566" spans="1:7" x14ac:dyDescent="0.2">
      <c r="A566" s="645"/>
      <c r="B566" s="645"/>
      <c r="C566" s="645"/>
      <c r="D566" s="645"/>
      <c r="E566" s="645"/>
      <c r="F566" s="645"/>
      <c r="G566" s="645"/>
    </row>
    <row r="567" spans="1:7" x14ac:dyDescent="0.2">
      <c r="A567" s="645"/>
      <c r="B567" s="645"/>
      <c r="C567" s="645"/>
      <c r="D567" s="645"/>
      <c r="E567" s="645"/>
      <c r="F567" s="645"/>
      <c r="G567" s="645"/>
    </row>
    <row r="568" spans="1:7" x14ac:dyDescent="0.2">
      <c r="A568" s="645"/>
      <c r="B568" s="645"/>
      <c r="C568" s="645"/>
      <c r="D568" s="645"/>
      <c r="E568" s="645"/>
      <c r="F568" s="645"/>
      <c r="G568" s="645"/>
    </row>
    <row r="569" spans="1:7" x14ac:dyDescent="0.2">
      <c r="A569" s="645"/>
      <c r="B569" s="645"/>
      <c r="C569" s="645"/>
      <c r="D569" s="645"/>
      <c r="E569" s="645"/>
      <c r="F569" s="645"/>
      <c r="G569" s="645"/>
    </row>
    <row r="570" spans="1:7" x14ac:dyDescent="0.2">
      <c r="A570" s="645"/>
      <c r="B570" s="645"/>
      <c r="C570" s="645"/>
      <c r="D570" s="645"/>
      <c r="E570" s="645"/>
      <c r="F570" s="645"/>
      <c r="G570" s="645"/>
    </row>
    <row r="571" spans="1:7" x14ac:dyDescent="0.2">
      <c r="A571" s="645"/>
      <c r="B571" s="645"/>
      <c r="C571" s="645"/>
      <c r="D571" s="645"/>
      <c r="E571" s="645"/>
      <c r="F571" s="645"/>
      <c r="G571" s="645"/>
    </row>
    <row r="572" spans="1:7" x14ac:dyDescent="0.2">
      <c r="A572" s="645"/>
      <c r="B572" s="645"/>
      <c r="C572" s="645"/>
      <c r="D572" s="645"/>
      <c r="E572" s="645"/>
      <c r="F572" s="645"/>
      <c r="G572" s="645"/>
    </row>
    <row r="573" spans="1:7" x14ac:dyDescent="0.2">
      <c r="A573" s="645"/>
      <c r="B573" s="645"/>
      <c r="C573" s="645"/>
      <c r="D573" s="645"/>
      <c r="E573" s="645"/>
      <c r="F573" s="645"/>
      <c r="G573" s="645"/>
    </row>
    <row r="574" spans="1:7" x14ac:dyDescent="0.2">
      <c r="A574" s="645"/>
      <c r="B574" s="645"/>
      <c r="C574" s="645"/>
      <c r="D574" s="645"/>
      <c r="E574" s="645"/>
      <c r="F574" s="645"/>
      <c r="G574" s="645"/>
    </row>
    <row r="575" spans="1:7" x14ac:dyDescent="0.2">
      <c r="A575" s="645"/>
      <c r="B575" s="645"/>
      <c r="C575" s="645"/>
      <c r="D575" s="645"/>
      <c r="E575" s="645"/>
      <c r="F575" s="645"/>
      <c r="G575" s="645"/>
    </row>
    <row r="576" spans="1:7" x14ac:dyDescent="0.2">
      <c r="A576" s="645"/>
      <c r="B576" s="645"/>
      <c r="C576" s="645"/>
      <c r="D576" s="645"/>
      <c r="E576" s="645"/>
      <c r="F576" s="645"/>
      <c r="G576" s="645"/>
    </row>
    <row r="577" spans="1:7" x14ac:dyDescent="0.2">
      <c r="A577" s="645"/>
      <c r="B577" s="645"/>
      <c r="C577" s="645"/>
      <c r="D577" s="645"/>
      <c r="E577" s="645"/>
      <c r="F577" s="645"/>
      <c r="G577" s="645"/>
    </row>
    <row r="578" spans="1:7" x14ac:dyDescent="0.2">
      <c r="A578" s="645"/>
      <c r="B578" s="645"/>
      <c r="C578" s="645"/>
      <c r="D578" s="645"/>
      <c r="E578" s="645"/>
      <c r="F578" s="645"/>
      <c r="G578" s="645"/>
    </row>
    <row r="579" spans="1:7" x14ac:dyDescent="0.2">
      <c r="A579" s="645"/>
      <c r="B579" s="645"/>
      <c r="C579" s="645"/>
      <c r="D579" s="645"/>
      <c r="E579" s="645"/>
      <c r="F579" s="645"/>
      <c r="G579" s="645"/>
    </row>
    <row r="580" spans="1:7" x14ac:dyDescent="0.2">
      <c r="A580" s="645"/>
      <c r="B580" s="645"/>
      <c r="C580" s="645"/>
      <c r="D580" s="645"/>
      <c r="E580" s="645"/>
      <c r="F580" s="645"/>
      <c r="G580" s="645"/>
    </row>
    <row r="581" spans="1:7" x14ac:dyDescent="0.2">
      <c r="A581" s="645"/>
      <c r="B581" s="645"/>
      <c r="C581" s="645"/>
      <c r="D581" s="645"/>
      <c r="E581" s="645"/>
      <c r="F581" s="645"/>
      <c r="G581" s="645"/>
    </row>
    <row r="582" spans="1:7" x14ac:dyDescent="0.2">
      <c r="A582" s="645"/>
      <c r="B582" s="645"/>
      <c r="C582" s="645"/>
      <c r="D582" s="645"/>
      <c r="E582" s="645"/>
      <c r="F582" s="645"/>
      <c r="G582" s="645"/>
    </row>
    <row r="583" spans="1:7" x14ac:dyDescent="0.2">
      <c r="A583" s="645"/>
      <c r="B583" s="645"/>
      <c r="C583" s="645"/>
      <c r="D583" s="645"/>
      <c r="E583" s="645"/>
      <c r="F583" s="645"/>
      <c r="G583" s="645"/>
    </row>
    <row r="584" spans="1:7" x14ac:dyDescent="0.2">
      <c r="A584" s="645"/>
      <c r="B584" s="645"/>
      <c r="C584" s="645"/>
      <c r="D584" s="645"/>
      <c r="E584" s="645"/>
      <c r="F584" s="645"/>
      <c r="G584" s="645"/>
    </row>
    <row r="585" spans="1:7" x14ac:dyDescent="0.2">
      <c r="A585" s="645"/>
      <c r="B585" s="645"/>
      <c r="C585" s="645"/>
      <c r="D585" s="645"/>
      <c r="E585" s="645"/>
      <c r="F585" s="645"/>
      <c r="G585" s="645"/>
    </row>
    <row r="586" spans="1:7" x14ac:dyDescent="0.2">
      <c r="A586" s="645"/>
      <c r="B586" s="645"/>
      <c r="C586" s="645"/>
      <c r="D586" s="645"/>
      <c r="E586" s="645"/>
      <c r="F586" s="645"/>
      <c r="G586" s="645"/>
    </row>
    <row r="587" spans="1:7" x14ac:dyDescent="0.2">
      <c r="A587" s="645"/>
      <c r="B587" s="645"/>
      <c r="C587" s="645"/>
      <c r="D587" s="645"/>
      <c r="E587" s="645"/>
      <c r="F587" s="645"/>
      <c r="G587" s="645"/>
    </row>
    <row r="588" spans="1:7" x14ac:dyDescent="0.2">
      <c r="A588" s="645"/>
      <c r="B588" s="645"/>
      <c r="C588" s="645"/>
      <c r="D588" s="645"/>
      <c r="E588" s="645"/>
      <c r="F588" s="645"/>
      <c r="G588" s="645"/>
    </row>
    <row r="589" spans="1:7" x14ac:dyDescent="0.2">
      <c r="A589" s="645"/>
      <c r="B589" s="645"/>
      <c r="C589" s="645"/>
      <c r="D589" s="645"/>
      <c r="E589" s="645"/>
      <c r="F589" s="645"/>
      <c r="G589" s="645"/>
    </row>
    <row r="590" spans="1:7" x14ac:dyDescent="0.2">
      <c r="A590" s="645"/>
      <c r="B590" s="645"/>
      <c r="C590" s="645"/>
      <c r="D590" s="645"/>
      <c r="E590" s="645"/>
      <c r="F590" s="645"/>
      <c r="G590" s="645"/>
    </row>
    <row r="591" spans="1:7" x14ac:dyDescent="0.2">
      <c r="A591" s="645"/>
      <c r="B591" s="645"/>
      <c r="C591" s="645"/>
      <c r="D591" s="645"/>
      <c r="E591" s="645"/>
      <c r="F591" s="645"/>
      <c r="G591" s="645"/>
    </row>
    <row r="592" spans="1:7" x14ac:dyDescent="0.2">
      <c r="A592" s="645"/>
      <c r="B592" s="645"/>
      <c r="C592" s="645"/>
      <c r="D592" s="645"/>
      <c r="E592" s="645"/>
      <c r="F592" s="645"/>
      <c r="G592" s="645"/>
    </row>
    <row r="593" spans="1:7" x14ac:dyDescent="0.2">
      <c r="A593" s="645"/>
      <c r="B593" s="645"/>
      <c r="C593" s="645"/>
      <c r="D593" s="645"/>
      <c r="E593" s="645"/>
      <c r="F593" s="645"/>
      <c r="G593" s="645"/>
    </row>
    <row r="594" spans="1:7" x14ac:dyDescent="0.2">
      <c r="A594" s="645"/>
      <c r="B594" s="645"/>
      <c r="C594" s="645"/>
      <c r="D594" s="645"/>
      <c r="E594" s="645"/>
      <c r="F594" s="645"/>
      <c r="G594" s="645"/>
    </row>
    <row r="595" spans="1:7" x14ac:dyDescent="0.2">
      <c r="A595" s="645"/>
      <c r="B595" s="645"/>
      <c r="C595" s="645"/>
      <c r="D595" s="645"/>
      <c r="E595" s="645"/>
      <c r="F595" s="645"/>
      <c r="G595" s="645"/>
    </row>
    <row r="596" spans="1:7" x14ac:dyDescent="0.2">
      <c r="A596" s="645"/>
      <c r="B596" s="645"/>
      <c r="C596" s="645"/>
      <c r="D596" s="645"/>
      <c r="E596" s="645"/>
      <c r="F596" s="645"/>
      <c r="G596" s="645"/>
    </row>
    <row r="597" spans="1:7" x14ac:dyDescent="0.2">
      <c r="A597" s="645"/>
      <c r="B597" s="645"/>
      <c r="C597" s="645"/>
      <c r="D597" s="645"/>
      <c r="E597" s="645"/>
      <c r="F597" s="645"/>
      <c r="G597" s="645"/>
    </row>
    <row r="598" spans="1:7" x14ac:dyDescent="0.2">
      <c r="A598" s="645"/>
      <c r="B598" s="645"/>
      <c r="C598" s="645"/>
      <c r="D598" s="645"/>
      <c r="E598" s="645"/>
      <c r="F598" s="645"/>
      <c r="G598" s="645"/>
    </row>
    <row r="599" spans="1:7" x14ac:dyDescent="0.2">
      <c r="A599" s="645"/>
      <c r="B599" s="645"/>
      <c r="C599" s="645"/>
      <c r="D599" s="645"/>
      <c r="E599" s="645"/>
      <c r="F599" s="645"/>
      <c r="G599" s="645"/>
    </row>
    <row r="600" spans="1:7" x14ac:dyDescent="0.2">
      <c r="A600" s="645"/>
      <c r="B600" s="645"/>
      <c r="C600" s="645"/>
      <c r="D600" s="645"/>
      <c r="E600" s="645"/>
      <c r="F600" s="645"/>
      <c r="G600" s="645"/>
    </row>
    <row r="601" spans="1:7" x14ac:dyDescent="0.2">
      <c r="A601" s="645"/>
      <c r="B601" s="645"/>
      <c r="C601" s="645"/>
      <c r="D601" s="645"/>
      <c r="E601" s="645"/>
      <c r="F601" s="645"/>
      <c r="G601" s="645"/>
    </row>
    <row r="602" spans="1:7" x14ac:dyDescent="0.2">
      <c r="A602" s="645"/>
      <c r="B602" s="645"/>
      <c r="C602" s="645"/>
      <c r="D602" s="645"/>
      <c r="E602" s="645"/>
      <c r="F602" s="645"/>
      <c r="G602" s="645"/>
    </row>
    <row r="603" spans="1:7" x14ac:dyDescent="0.2">
      <c r="A603" s="645"/>
      <c r="B603" s="645"/>
      <c r="C603" s="645"/>
      <c r="D603" s="645"/>
      <c r="E603" s="645"/>
      <c r="F603" s="645"/>
      <c r="G603" s="645"/>
    </row>
    <row r="604" spans="1:7" x14ac:dyDescent="0.2">
      <c r="A604" s="645"/>
      <c r="B604" s="645"/>
      <c r="C604" s="645"/>
      <c r="D604" s="645"/>
      <c r="E604" s="645"/>
      <c r="F604" s="645"/>
      <c r="G604" s="645"/>
    </row>
    <row r="605" spans="1:7" x14ac:dyDescent="0.2">
      <c r="A605" s="645"/>
      <c r="B605" s="645"/>
      <c r="C605" s="645"/>
      <c r="D605" s="645"/>
      <c r="E605" s="645"/>
      <c r="F605" s="645"/>
      <c r="G605" s="645"/>
    </row>
    <row r="606" spans="1:7" x14ac:dyDescent="0.2">
      <c r="A606" s="645"/>
      <c r="B606" s="645"/>
      <c r="C606" s="645"/>
      <c r="D606" s="645"/>
      <c r="E606" s="645"/>
      <c r="F606" s="645"/>
      <c r="G606" s="645"/>
    </row>
    <row r="607" spans="1:7" x14ac:dyDescent="0.2">
      <c r="A607" s="645"/>
      <c r="B607" s="645"/>
      <c r="C607" s="645"/>
      <c r="D607" s="645"/>
      <c r="E607" s="645"/>
      <c r="F607" s="645"/>
      <c r="G607" s="645"/>
    </row>
    <row r="608" spans="1:7" x14ac:dyDescent="0.2">
      <c r="A608" s="645"/>
      <c r="B608" s="645"/>
      <c r="C608" s="645"/>
      <c r="D608" s="645"/>
      <c r="E608" s="645"/>
      <c r="F608" s="645"/>
      <c r="G608" s="645"/>
    </row>
    <row r="609" spans="1:7" x14ac:dyDescent="0.2">
      <c r="A609" s="645"/>
      <c r="B609" s="645"/>
      <c r="C609" s="645"/>
      <c r="D609" s="645"/>
      <c r="E609" s="645"/>
      <c r="F609" s="645"/>
      <c r="G609" s="645"/>
    </row>
    <row r="610" spans="1:7" x14ac:dyDescent="0.2">
      <c r="A610" s="645"/>
      <c r="B610" s="645"/>
      <c r="C610" s="645"/>
      <c r="D610" s="645"/>
      <c r="E610" s="645"/>
      <c r="F610" s="645"/>
      <c r="G610" s="645"/>
    </row>
    <row r="611" spans="1:7" x14ac:dyDescent="0.2">
      <c r="A611" s="645"/>
      <c r="B611" s="645"/>
      <c r="C611" s="645"/>
      <c r="D611" s="645"/>
      <c r="E611" s="645"/>
      <c r="F611" s="645"/>
      <c r="G611" s="645"/>
    </row>
    <row r="612" spans="1:7" x14ac:dyDescent="0.2">
      <c r="A612" s="645"/>
      <c r="B612" s="645"/>
      <c r="C612" s="645"/>
      <c r="D612" s="645"/>
      <c r="E612" s="645"/>
      <c r="F612" s="645"/>
      <c r="G612" s="645"/>
    </row>
    <row r="613" spans="1:7" x14ac:dyDescent="0.2">
      <c r="A613" s="645"/>
      <c r="B613" s="645"/>
      <c r="C613" s="645"/>
      <c r="D613" s="645"/>
      <c r="E613" s="645"/>
      <c r="F613" s="645"/>
      <c r="G613" s="645"/>
    </row>
    <row r="614" spans="1:7" x14ac:dyDescent="0.2">
      <c r="A614" s="645"/>
      <c r="B614" s="645"/>
      <c r="C614" s="645"/>
      <c r="D614" s="645"/>
      <c r="E614" s="645"/>
      <c r="F614" s="645"/>
      <c r="G614" s="645"/>
    </row>
    <row r="615" spans="1:7" x14ac:dyDescent="0.2">
      <c r="A615" s="645"/>
      <c r="B615" s="645"/>
      <c r="C615" s="645"/>
      <c r="D615" s="645"/>
      <c r="E615" s="645"/>
      <c r="F615" s="645"/>
      <c r="G615" s="645"/>
    </row>
    <row r="616" spans="1:7" x14ac:dyDescent="0.2">
      <c r="A616" s="645"/>
      <c r="B616" s="645"/>
      <c r="C616" s="645"/>
      <c r="D616" s="645"/>
      <c r="E616" s="645"/>
      <c r="F616" s="645"/>
      <c r="G616" s="645"/>
    </row>
    <row r="617" spans="1:7" x14ac:dyDescent="0.2">
      <c r="A617" s="645"/>
      <c r="B617" s="645"/>
      <c r="C617" s="645"/>
      <c r="D617" s="645"/>
      <c r="E617" s="645"/>
      <c r="F617" s="645"/>
      <c r="G617" s="645"/>
    </row>
    <row r="618" spans="1:7" x14ac:dyDescent="0.2">
      <c r="A618" s="645"/>
      <c r="B618" s="645"/>
      <c r="C618" s="645"/>
      <c r="D618" s="645"/>
      <c r="E618" s="645"/>
      <c r="F618" s="645"/>
      <c r="G618" s="645"/>
    </row>
    <row r="619" spans="1:7" x14ac:dyDescent="0.2">
      <c r="A619" s="645"/>
      <c r="B619" s="645"/>
      <c r="C619" s="645"/>
      <c r="D619" s="645"/>
      <c r="E619" s="645"/>
      <c r="F619" s="645"/>
      <c r="G619" s="645"/>
    </row>
    <row r="620" spans="1:7" x14ac:dyDescent="0.2">
      <c r="A620" s="645"/>
      <c r="B620" s="645"/>
      <c r="C620" s="645"/>
      <c r="D620" s="645"/>
      <c r="E620" s="645"/>
      <c r="F620" s="645"/>
      <c r="G620" s="645"/>
    </row>
    <row r="621" spans="1:7" x14ac:dyDescent="0.2">
      <c r="A621" s="645"/>
      <c r="B621" s="645"/>
      <c r="C621" s="645"/>
      <c r="D621" s="645"/>
      <c r="E621" s="645"/>
      <c r="F621" s="645"/>
      <c r="G621" s="645"/>
    </row>
    <row r="622" spans="1:7" x14ac:dyDescent="0.2">
      <c r="A622" s="645"/>
      <c r="B622" s="645"/>
      <c r="C622" s="645"/>
      <c r="D622" s="645"/>
      <c r="E622" s="645"/>
      <c r="F622" s="645"/>
      <c r="G622" s="645"/>
    </row>
    <row r="623" spans="1:7" x14ac:dyDescent="0.2">
      <c r="A623" s="645"/>
      <c r="B623" s="645"/>
      <c r="C623" s="645"/>
      <c r="D623" s="645"/>
      <c r="E623" s="645"/>
      <c r="F623" s="645"/>
      <c r="G623" s="645"/>
    </row>
    <row r="624" spans="1:7" x14ac:dyDescent="0.2">
      <c r="A624" s="645"/>
      <c r="B624" s="645"/>
      <c r="C624" s="645"/>
      <c r="D624" s="645"/>
      <c r="E624" s="645"/>
      <c r="F624" s="645"/>
      <c r="G624" s="645"/>
    </row>
    <row r="625" spans="1:7" x14ac:dyDescent="0.2">
      <c r="A625" s="645"/>
      <c r="B625" s="645"/>
      <c r="C625" s="645"/>
      <c r="D625" s="645"/>
      <c r="E625" s="645"/>
      <c r="F625" s="645"/>
      <c r="G625" s="645"/>
    </row>
    <row r="626" spans="1:7" x14ac:dyDescent="0.2">
      <c r="A626" s="645"/>
      <c r="B626" s="645"/>
      <c r="C626" s="645"/>
      <c r="D626" s="645"/>
      <c r="E626" s="645"/>
      <c r="F626" s="645"/>
      <c r="G626" s="645"/>
    </row>
    <row r="627" spans="1:7" x14ac:dyDescent="0.2">
      <c r="A627" s="645"/>
      <c r="B627" s="645"/>
      <c r="C627" s="645"/>
      <c r="D627" s="645"/>
      <c r="E627" s="645"/>
      <c r="F627" s="645"/>
      <c r="G627" s="645"/>
    </row>
    <row r="628" spans="1:7" x14ac:dyDescent="0.2">
      <c r="A628" s="645"/>
      <c r="B628" s="645"/>
      <c r="C628" s="645"/>
      <c r="D628" s="645"/>
      <c r="E628" s="645"/>
      <c r="F628" s="645"/>
      <c r="G628" s="645"/>
    </row>
    <row r="629" spans="1:7" x14ac:dyDescent="0.2">
      <c r="A629" s="645"/>
      <c r="B629" s="645"/>
      <c r="C629" s="645"/>
      <c r="D629" s="645"/>
      <c r="E629" s="645"/>
      <c r="F629" s="645"/>
      <c r="G629" s="645"/>
    </row>
    <row r="630" spans="1:7" x14ac:dyDescent="0.2">
      <c r="A630" s="645"/>
      <c r="B630" s="645"/>
      <c r="C630" s="645"/>
      <c r="D630" s="645"/>
      <c r="E630" s="645"/>
      <c r="F630" s="645"/>
      <c r="G630" s="645"/>
    </row>
    <row r="631" spans="1:7" x14ac:dyDescent="0.2">
      <c r="A631" s="645"/>
      <c r="B631" s="645"/>
      <c r="C631" s="645"/>
      <c r="D631" s="645"/>
      <c r="E631" s="645"/>
      <c r="F631" s="645"/>
      <c r="G631" s="645"/>
    </row>
    <row r="632" spans="1:7" x14ac:dyDescent="0.2">
      <c r="A632" s="645"/>
      <c r="B632" s="645"/>
      <c r="C632" s="645"/>
      <c r="D632" s="645"/>
      <c r="E632" s="645"/>
      <c r="F632" s="645"/>
      <c r="G632" s="645"/>
    </row>
    <row r="633" spans="1:7" x14ac:dyDescent="0.2">
      <c r="A633" s="645"/>
      <c r="B633" s="645"/>
      <c r="C633" s="645"/>
      <c r="D633" s="645"/>
      <c r="E633" s="645"/>
      <c r="F633" s="645"/>
      <c r="G633" s="645"/>
    </row>
    <row r="634" spans="1:7" x14ac:dyDescent="0.2">
      <c r="A634" s="645"/>
      <c r="B634" s="645"/>
      <c r="C634" s="645"/>
      <c r="D634" s="645"/>
      <c r="E634" s="645"/>
      <c r="F634" s="645"/>
      <c r="G634" s="645"/>
    </row>
    <row r="635" spans="1:7" x14ac:dyDescent="0.2">
      <c r="A635" s="645"/>
      <c r="B635" s="645"/>
      <c r="C635" s="645"/>
      <c r="D635" s="645"/>
      <c r="E635" s="645"/>
      <c r="F635" s="645"/>
      <c r="G635" s="645"/>
    </row>
    <row r="636" spans="1:7" x14ac:dyDescent="0.2">
      <c r="A636" s="645"/>
      <c r="B636" s="645"/>
      <c r="C636" s="645"/>
      <c r="D636" s="645"/>
      <c r="E636" s="645"/>
      <c r="F636" s="645"/>
      <c r="G636" s="645"/>
    </row>
    <row r="637" spans="1:7" x14ac:dyDescent="0.2">
      <c r="A637" s="645"/>
      <c r="B637" s="645"/>
      <c r="C637" s="645"/>
      <c r="D637" s="645"/>
      <c r="E637" s="645"/>
      <c r="F637" s="645"/>
      <c r="G637" s="645"/>
    </row>
    <row r="638" spans="1:7" x14ac:dyDescent="0.2">
      <c r="A638" s="645"/>
      <c r="B638" s="645"/>
      <c r="C638" s="645"/>
      <c r="D638" s="645"/>
      <c r="E638" s="645"/>
      <c r="F638" s="645"/>
      <c r="G638" s="645"/>
    </row>
    <row r="639" spans="1:7" x14ac:dyDescent="0.2">
      <c r="A639" s="645"/>
      <c r="B639" s="645"/>
      <c r="C639" s="645"/>
      <c r="D639" s="645"/>
      <c r="E639" s="645"/>
      <c r="F639" s="645"/>
      <c r="G639" s="645"/>
    </row>
    <row r="640" spans="1:7" x14ac:dyDescent="0.2">
      <c r="A640" s="645"/>
      <c r="B640" s="645"/>
      <c r="C640" s="645"/>
      <c r="D640" s="645"/>
      <c r="E640" s="645"/>
      <c r="F640" s="645"/>
      <c r="G640" s="645"/>
    </row>
    <row r="641" spans="1:7" x14ac:dyDescent="0.2">
      <c r="A641" s="645"/>
      <c r="B641" s="645"/>
      <c r="C641" s="645"/>
      <c r="D641" s="645"/>
      <c r="E641" s="645"/>
      <c r="F641" s="645"/>
      <c r="G641" s="645"/>
    </row>
    <row r="642" spans="1:7" x14ac:dyDescent="0.2">
      <c r="A642" s="645"/>
      <c r="B642" s="645"/>
      <c r="C642" s="645"/>
      <c r="D642" s="645"/>
      <c r="E642" s="645"/>
      <c r="F642" s="645"/>
      <c r="G642" s="645"/>
    </row>
    <row r="643" spans="1:7" x14ac:dyDescent="0.2">
      <c r="A643" s="645"/>
      <c r="B643" s="645"/>
      <c r="C643" s="645"/>
      <c r="D643" s="645"/>
      <c r="E643" s="645"/>
      <c r="F643" s="645"/>
      <c r="G643" s="645"/>
    </row>
    <row r="644" spans="1:7" x14ac:dyDescent="0.2">
      <c r="A644" s="645"/>
      <c r="B644" s="645"/>
      <c r="C644" s="645"/>
      <c r="D644" s="645"/>
      <c r="E644" s="645"/>
      <c r="F644" s="645"/>
      <c r="G644" s="645"/>
    </row>
    <row r="645" spans="1:7" x14ac:dyDescent="0.2">
      <c r="A645" s="645"/>
      <c r="B645" s="645"/>
      <c r="C645" s="645"/>
      <c r="D645" s="645"/>
      <c r="E645" s="645"/>
      <c r="F645" s="645"/>
      <c r="G645" s="645"/>
    </row>
    <row r="646" spans="1:7" x14ac:dyDescent="0.2">
      <c r="A646" s="645"/>
      <c r="B646" s="645"/>
      <c r="C646" s="645"/>
      <c r="D646" s="645"/>
      <c r="E646" s="645"/>
      <c r="F646" s="645"/>
      <c r="G646" s="645"/>
    </row>
    <row r="647" spans="1:7" x14ac:dyDescent="0.2">
      <c r="A647" s="645"/>
      <c r="B647" s="645"/>
      <c r="C647" s="645"/>
      <c r="D647" s="645"/>
      <c r="E647" s="645"/>
      <c r="F647" s="645"/>
      <c r="G647" s="645"/>
    </row>
    <row r="648" spans="1:7" x14ac:dyDescent="0.2">
      <c r="A648" s="645"/>
      <c r="B648" s="645"/>
      <c r="C648" s="645"/>
      <c r="D648" s="645"/>
      <c r="E648" s="645"/>
      <c r="F648" s="645"/>
      <c r="G648" s="645"/>
    </row>
    <row r="649" spans="1:7" x14ac:dyDescent="0.2">
      <c r="A649" s="645"/>
      <c r="B649" s="645"/>
      <c r="C649" s="645"/>
      <c r="D649" s="645"/>
      <c r="E649" s="645"/>
      <c r="F649" s="645"/>
      <c r="G649" s="645"/>
    </row>
    <row r="650" spans="1:7" x14ac:dyDescent="0.2">
      <c r="A650" s="645"/>
      <c r="B650" s="645"/>
      <c r="C650" s="645"/>
      <c r="D650" s="645"/>
      <c r="E650" s="645"/>
      <c r="F650" s="645"/>
      <c r="G650" s="645"/>
    </row>
    <row r="651" spans="1:7" x14ac:dyDescent="0.2">
      <c r="A651" s="645"/>
      <c r="B651" s="645"/>
      <c r="C651" s="645"/>
      <c r="D651" s="645"/>
      <c r="E651" s="645"/>
      <c r="F651" s="645"/>
      <c r="G651" s="645"/>
    </row>
    <row r="652" spans="1:7" x14ac:dyDescent="0.2">
      <c r="A652" s="645"/>
      <c r="B652" s="645"/>
      <c r="C652" s="645"/>
      <c r="D652" s="645"/>
      <c r="E652" s="645"/>
      <c r="F652" s="645"/>
      <c r="G652" s="645"/>
    </row>
    <row r="653" spans="1:7" x14ac:dyDescent="0.2">
      <c r="A653" s="645"/>
      <c r="B653" s="645"/>
      <c r="C653" s="645"/>
      <c r="D653" s="645"/>
      <c r="E653" s="645"/>
      <c r="F653" s="645"/>
      <c r="G653" s="645"/>
    </row>
    <row r="654" spans="1:7" x14ac:dyDescent="0.2">
      <c r="A654" s="645"/>
      <c r="B654" s="645"/>
      <c r="C654" s="645"/>
      <c r="D654" s="645"/>
      <c r="E654" s="645"/>
      <c r="F654" s="645"/>
      <c r="G654" s="645"/>
    </row>
    <row r="655" spans="1:7" x14ac:dyDescent="0.2">
      <c r="A655" s="645"/>
      <c r="B655" s="645"/>
      <c r="C655" s="645"/>
      <c r="D655" s="645"/>
      <c r="E655" s="645"/>
      <c r="F655" s="645"/>
      <c r="G655" s="645"/>
    </row>
    <row r="656" spans="1:7" x14ac:dyDescent="0.2">
      <c r="A656" s="645"/>
      <c r="B656" s="645"/>
      <c r="C656" s="645"/>
      <c r="D656" s="645"/>
      <c r="E656" s="645"/>
      <c r="F656" s="645"/>
      <c r="G656" s="645"/>
    </row>
    <row r="657" spans="1:7" x14ac:dyDescent="0.2">
      <c r="A657" s="645"/>
      <c r="B657" s="645"/>
      <c r="C657" s="645"/>
      <c r="D657" s="645"/>
      <c r="E657" s="645"/>
      <c r="F657" s="645"/>
      <c r="G657" s="645"/>
    </row>
    <row r="658" spans="1:7" x14ac:dyDescent="0.2">
      <c r="A658" s="645"/>
      <c r="B658" s="645"/>
      <c r="C658" s="645"/>
      <c r="D658" s="645"/>
      <c r="E658" s="645"/>
      <c r="F658" s="645"/>
      <c r="G658" s="645"/>
    </row>
    <row r="659" spans="1:7" x14ac:dyDescent="0.2">
      <c r="A659" s="645"/>
      <c r="B659" s="645"/>
      <c r="C659" s="645"/>
      <c r="D659" s="645"/>
      <c r="E659" s="645"/>
      <c r="F659" s="645"/>
      <c r="G659" s="645"/>
    </row>
    <row r="660" spans="1:7" x14ac:dyDescent="0.2">
      <c r="A660" s="645"/>
      <c r="B660" s="645"/>
      <c r="C660" s="645"/>
      <c r="D660" s="645"/>
      <c r="E660" s="645"/>
      <c r="F660" s="645"/>
      <c r="G660" s="645"/>
    </row>
    <row r="661" spans="1:7" x14ac:dyDescent="0.2">
      <c r="A661" s="645"/>
      <c r="B661" s="645"/>
      <c r="C661" s="645"/>
      <c r="D661" s="645"/>
      <c r="E661" s="645"/>
      <c r="F661" s="645"/>
      <c r="G661" s="645"/>
    </row>
    <row r="662" spans="1:7" x14ac:dyDescent="0.2">
      <c r="A662" s="645"/>
      <c r="B662" s="645"/>
      <c r="C662" s="645"/>
      <c r="D662" s="645"/>
      <c r="E662" s="645"/>
      <c r="F662" s="645"/>
      <c r="G662" s="645"/>
    </row>
    <row r="663" spans="1:7" x14ac:dyDescent="0.2">
      <c r="A663" s="645"/>
      <c r="B663" s="645"/>
      <c r="C663" s="645"/>
      <c r="D663" s="645"/>
      <c r="E663" s="645"/>
      <c r="F663" s="645"/>
      <c r="G663" s="645"/>
    </row>
    <row r="664" spans="1:7" x14ac:dyDescent="0.2">
      <c r="A664" s="645"/>
      <c r="B664" s="645"/>
      <c r="C664" s="645"/>
      <c r="D664" s="645"/>
      <c r="E664" s="645"/>
      <c r="F664" s="645"/>
      <c r="G664" s="645"/>
    </row>
    <row r="665" spans="1:7" x14ac:dyDescent="0.2">
      <c r="A665" s="645"/>
      <c r="B665" s="645"/>
      <c r="C665" s="645"/>
      <c r="D665" s="645"/>
      <c r="E665" s="645"/>
      <c r="F665" s="645"/>
      <c r="G665" s="645"/>
    </row>
    <row r="666" spans="1:7" x14ac:dyDescent="0.2">
      <c r="A666" s="645"/>
      <c r="B666" s="645"/>
      <c r="C666" s="645"/>
      <c r="D666" s="645"/>
      <c r="E666" s="645"/>
      <c r="F666" s="645"/>
      <c r="G666" s="645"/>
    </row>
    <row r="667" spans="1:7" x14ac:dyDescent="0.2">
      <c r="A667" s="645"/>
      <c r="B667" s="645"/>
      <c r="C667" s="645"/>
      <c r="D667" s="645"/>
      <c r="E667" s="645"/>
      <c r="F667" s="645"/>
      <c r="G667" s="645"/>
    </row>
    <row r="668" spans="1:7" x14ac:dyDescent="0.2">
      <c r="A668" s="645"/>
      <c r="B668" s="645"/>
      <c r="C668" s="645"/>
      <c r="D668" s="645"/>
      <c r="E668" s="645"/>
      <c r="F668" s="645"/>
      <c r="G668" s="645"/>
    </row>
    <row r="669" spans="1:7" x14ac:dyDescent="0.2">
      <c r="A669" s="645"/>
      <c r="B669" s="645"/>
      <c r="C669" s="645"/>
      <c r="D669" s="645"/>
      <c r="E669" s="645"/>
      <c r="F669" s="645"/>
      <c r="G669" s="645"/>
    </row>
    <row r="670" spans="1:7" x14ac:dyDescent="0.2">
      <c r="A670" s="645"/>
      <c r="B670" s="645"/>
      <c r="C670" s="645"/>
      <c r="D670" s="645"/>
      <c r="E670" s="645"/>
      <c r="F670" s="645"/>
      <c r="G670" s="645"/>
    </row>
    <row r="671" spans="1:7" x14ac:dyDescent="0.2">
      <c r="A671" s="645"/>
      <c r="B671" s="645"/>
      <c r="C671" s="645"/>
      <c r="D671" s="645"/>
      <c r="E671" s="645"/>
      <c r="F671" s="645"/>
      <c r="G671" s="645"/>
    </row>
    <row r="672" spans="1:7" x14ac:dyDescent="0.2">
      <c r="A672" s="645"/>
      <c r="B672" s="645"/>
      <c r="C672" s="645"/>
      <c r="D672" s="645"/>
      <c r="E672" s="645"/>
      <c r="F672" s="645"/>
      <c r="G672" s="645"/>
    </row>
    <row r="673" spans="1:7" x14ac:dyDescent="0.2">
      <c r="A673" s="645"/>
      <c r="B673" s="645"/>
      <c r="C673" s="645"/>
      <c r="D673" s="645"/>
      <c r="E673" s="645"/>
      <c r="F673" s="645"/>
      <c r="G673" s="645"/>
    </row>
    <row r="674" spans="1:7" x14ac:dyDescent="0.2">
      <c r="A674" s="645"/>
      <c r="B674" s="645"/>
      <c r="C674" s="645"/>
      <c r="D674" s="645"/>
      <c r="E674" s="645"/>
      <c r="F674" s="645"/>
      <c r="G674" s="645"/>
    </row>
    <row r="675" spans="1:7" x14ac:dyDescent="0.2">
      <c r="A675" s="645"/>
      <c r="B675" s="645"/>
      <c r="C675" s="645"/>
      <c r="D675" s="645"/>
      <c r="E675" s="645"/>
      <c r="F675" s="645"/>
      <c r="G675" s="645"/>
    </row>
    <row r="676" spans="1:7" x14ac:dyDescent="0.2">
      <c r="A676" s="645"/>
      <c r="B676" s="645"/>
      <c r="C676" s="645"/>
      <c r="D676" s="645"/>
      <c r="E676" s="645"/>
      <c r="F676" s="645"/>
      <c r="G676" s="645"/>
    </row>
    <row r="677" spans="1:7" x14ac:dyDescent="0.2">
      <c r="A677" s="645"/>
      <c r="B677" s="645"/>
      <c r="C677" s="645"/>
      <c r="D677" s="645"/>
      <c r="E677" s="645"/>
      <c r="F677" s="645"/>
      <c r="G677" s="645"/>
    </row>
    <row r="678" spans="1:7" x14ac:dyDescent="0.2">
      <c r="A678" s="645"/>
      <c r="B678" s="645"/>
      <c r="C678" s="645"/>
      <c r="D678" s="645"/>
      <c r="E678" s="645"/>
      <c r="F678" s="645"/>
      <c r="G678" s="645"/>
    </row>
    <row r="679" spans="1:7" x14ac:dyDescent="0.2">
      <c r="A679" s="645"/>
      <c r="B679" s="645"/>
      <c r="C679" s="645"/>
      <c r="D679" s="645"/>
      <c r="E679" s="645"/>
      <c r="F679" s="645"/>
      <c r="G679" s="645"/>
    </row>
    <row r="680" spans="1:7" x14ac:dyDescent="0.2">
      <c r="A680" s="645"/>
      <c r="B680" s="645"/>
      <c r="C680" s="645"/>
      <c r="D680" s="645"/>
      <c r="E680" s="645"/>
      <c r="F680" s="645"/>
      <c r="G680" s="645"/>
    </row>
    <row r="681" spans="1:7" x14ac:dyDescent="0.2">
      <c r="A681" s="645"/>
      <c r="B681" s="645"/>
      <c r="C681" s="645"/>
      <c r="D681" s="645"/>
      <c r="E681" s="645"/>
      <c r="F681" s="645"/>
      <c r="G681" s="645"/>
    </row>
    <row r="682" spans="1:7" x14ac:dyDescent="0.2">
      <c r="A682" s="645"/>
      <c r="B682" s="645"/>
      <c r="C682" s="645"/>
      <c r="D682" s="645"/>
      <c r="E682" s="645"/>
      <c r="F682" s="645"/>
      <c r="G682" s="645"/>
    </row>
    <row r="683" spans="1:7" x14ac:dyDescent="0.2">
      <c r="A683" s="645"/>
      <c r="B683" s="645"/>
      <c r="C683" s="645"/>
      <c r="D683" s="645"/>
      <c r="E683" s="645"/>
      <c r="F683" s="645"/>
      <c r="G683" s="645"/>
    </row>
    <row r="684" spans="1:7" x14ac:dyDescent="0.2">
      <c r="A684" s="645"/>
      <c r="B684" s="645"/>
      <c r="C684" s="645"/>
      <c r="D684" s="645"/>
      <c r="E684" s="645"/>
      <c r="F684" s="645"/>
      <c r="G684" s="645"/>
    </row>
    <row r="685" spans="1:7" x14ac:dyDescent="0.2">
      <c r="A685" s="645"/>
      <c r="B685" s="645"/>
      <c r="C685" s="645"/>
      <c r="D685" s="645"/>
      <c r="E685" s="645"/>
      <c r="F685" s="645"/>
      <c r="G685" s="645"/>
    </row>
    <row r="686" spans="1:7" x14ac:dyDescent="0.2">
      <c r="A686" s="645"/>
      <c r="B686" s="645"/>
      <c r="C686" s="645"/>
      <c r="D686" s="645"/>
      <c r="E686" s="645"/>
      <c r="F686" s="645"/>
      <c r="G686" s="645"/>
    </row>
    <row r="687" spans="1:7" x14ac:dyDescent="0.2">
      <c r="A687" s="645"/>
      <c r="B687" s="645"/>
      <c r="C687" s="645"/>
      <c r="D687" s="645"/>
      <c r="E687" s="645"/>
      <c r="F687" s="645"/>
      <c r="G687" s="645"/>
    </row>
    <row r="688" spans="1:7" x14ac:dyDescent="0.2">
      <c r="A688" s="645"/>
      <c r="B688" s="645"/>
      <c r="C688" s="645"/>
      <c r="D688" s="645"/>
      <c r="E688" s="645"/>
      <c r="F688" s="645"/>
      <c r="G688" s="645"/>
    </row>
    <row r="689" spans="1:7" x14ac:dyDescent="0.2">
      <c r="A689" s="645"/>
      <c r="B689" s="645"/>
      <c r="C689" s="645"/>
      <c r="D689" s="645"/>
      <c r="E689" s="645"/>
      <c r="F689" s="645"/>
      <c r="G689" s="645"/>
    </row>
    <row r="690" spans="1:7" x14ac:dyDescent="0.2">
      <c r="A690" s="645"/>
      <c r="B690" s="645"/>
      <c r="C690" s="645"/>
      <c r="D690" s="645"/>
      <c r="E690" s="645"/>
      <c r="F690" s="645"/>
      <c r="G690" s="645"/>
    </row>
    <row r="691" spans="1:7" x14ac:dyDescent="0.2">
      <c r="A691" s="645"/>
      <c r="B691" s="645"/>
      <c r="C691" s="645"/>
      <c r="D691" s="645"/>
      <c r="E691" s="645"/>
      <c r="F691" s="645"/>
      <c r="G691" s="645"/>
    </row>
    <row r="692" spans="1:7" x14ac:dyDescent="0.2">
      <c r="A692" s="645"/>
      <c r="B692" s="645"/>
      <c r="C692" s="645"/>
      <c r="D692" s="645"/>
      <c r="E692" s="645"/>
      <c r="F692" s="645"/>
      <c r="G692" s="645"/>
    </row>
    <row r="693" spans="1:7" x14ac:dyDescent="0.2">
      <c r="A693" s="645"/>
      <c r="B693" s="645"/>
      <c r="C693" s="645"/>
      <c r="D693" s="645"/>
      <c r="E693" s="645"/>
      <c r="F693" s="645"/>
      <c r="G693" s="645"/>
    </row>
    <row r="694" spans="1:7" x14ac:dyDescent="0.2">
      <c r="A694" s="645"/>
      <c r="B694" s="645"/>
      <c r="C694" s="645"/>
      <c r="D694" s="645"/>
      <c r="E694" s="645"/>
      <c r="F694" s="645"/>
      <c r="G694" s="645"/>
    </row>
    <row r="695" spans="1:7" x14ac:dyDescent="0.2">
      <c r="A695" s="645"/>
      <c r="B695" s="645"/>
      <c r="C695" s="645"/>
      <c r="D695" s="645"/>
      <c r="E695" s="645"/>
      <c r="F695" s="645"/>
      <c r="G695" s="645"/>
    </row>
    <row r="696" spans="1:7" x14ac:dyDescent="0.2">
      <c r="A696" s="645"/>
      <c r="B696" s="645"/>
      <c r="C696" s="645"/>
      <c r="D696" s="645"/>
      <c r="E696" s="645"/>
      <c r="F696" s="645"/>
      <c r="G696" s="645"/>
    </row>
    <row r="697" spans="1:7" x14ac:dyDescent="0.2">
      <c r="A697" s="645"/>
      <c r="B697" s="645"/>
      <c r="C697" s="645"/>
      <c r="D697" s="645"/>
      <c r="E697" s="645"/>
      <c r="F697" s="645"/>
      <c r="G697" s="645"/>
    </row>
    <row r="698" spans="1:7" x14ac:dyDescent="0.2">
      <c r="A698" s="645"/>
      <c r="B698" s="645"/>
      <c r="C698" s="645"/>
      <c r="D698" s="645"/>
      <c r="E698" s="645"/>
      <c r="F698" s="645"/>
      <c r="G698" s="645"/>
    </row>
    <row r="699" spans="1:7" x14ac:dyDescent="0.2">
      <c r="A699" s="645"/>
      <c r="B699" s="645"/>
      <c r="C699" s="645"/>
      <c r="D699" s="645"/>
      <c r="E699" s="645"/>
      <c r="F699" s="645"/>
      <c r="G699" s="645"/>
    </row>
    <row r="700" spans="1:7" x14ac:dyDescent="0.2">
      <c r="A700" s="645"/>
      <c r="B700" s="645"/>
      <c r="C700" s="645"/>
      <c r="D700" s="645"/>
      <c r="E700" s="645"/>
      <c r="F700" s="645"/>
      <c r="G700" s="645"/>
    </row>
    <row r="701" spans="1:7" x14ac:dyDescent="0.2">
      <c r="A701" s="645"/>
      <c r="B701" s="645"/>
      <c r="C701" s="645"/>
      <c r="D701" s="645"/>
      <c r="E701" s="645"/>
      <c r="F701" s="645"/>
      <c r="G701" s="645"/>
    </row>
    <row r="702" spans="1:7" x14ac:dyDescent="0.2">
      <c r="A702" s="645"/>
      <c r="B702" s="645"/>
      <c r="C702" s="645"/>
      <c r="D702" s="645"/>
      <c r="E702" s="645"/>
      <c r="F702" s="645"/>
      <c r="G702" s="645"/>
    </row>
    <row r="703" spans="1:7" x14ac:dyDescent="0.2">
      <c r="A703" s="645"/>
      <c r="B703" s="645"/>
      <c r="C703" s="645"/>
      <c r="D703" s="645"/>
      <c r="E703" s="645"/>
      <c r="F703" s="645"/>
      <c r="G703" s="645"/>
    </row>
    <row r="704" spans="1:7" x14ac:dyDescent="0.2">
      <c r="A704" s="645"/>
      <c r="B704" s="645"/>
      <c r="C704" s="645"/>
      <c r="D704" s="645"/>
      <c r="E704" s="645"/>
      <c r="F704" s="645"/>
      <c r="G704" s="645"/>
    </row>
    <row r="705" spans="1:7" x14ac:dyDescent="0.2">
      <c r="A705" s="645"/>
      <c r="B705" s="645"/>
      <c r="C705" s="645"/>
      <c r="D705" s="645"/>
      <c r="E705" s="645"/>
      <c r="F705" s="645"/>
      <c r="G705" s="645"/>
    </row>
    <row r="706" spans="1:7" x14ac:dyDescent="0.2">
      <c r="A706" s="645"/>
      <c r="B706" s="645"/>
      <c r="C706" s="645"/>
      <c r="D706" s="645"/>
      <c r="E706" s="645"/>
      <c r="F706" s="645"/>
      <c r="G706" s="645"/>
    </row>
    <row r="707" spans="1:7" x14ac:dyDescent="0.2">
      <c r="A707" s="645"/>
      <c r="B707" s="645"/>
      <c r="C707" s="645"/>
      <c r="D707" s="645"/>
      <c r="E707" s="645"/>
      <c r="F707" s="645"/>
      <c r="G707" s="645"/>
    </row>
    <row r="708" spans="1:7" x14ac:dyDescent="0.2">
      <c r="A708" s="645"/>
      <c r="B708" s="645"/>
      <c r="C708" s="645"/>
      <c r="D708" s="645"/>
      <c r="E708" s="645"/>
      <c r="F708" s="645"/>
      <c r="G708" s="645"/>
    </row>
    <row r="709" spans="1:7" x14ac:dyDescent="0.2">
      <c r="A709" s="645"/>
      <c r="B709" s="645"/>
      <c r="C709" s="645"/>
      <c r="D709" s="645"/>
      <c r="E709" s="645"/>
      <c r="F709" s="645"/>
      <c r="G709" s="645"/>
    </row>
    <row r="710" spans="1:7" x14ac:dyDescent="0.2">
      <c r="A710" s="645"/>
      <c r="B710" s="645"/>
      <c r="C710" s="645"/>
      <c r="D710" s="645"/>
      <c r="E710" s="645"/>
      <c r="F710" s="645"/>
      <c r="G710" s="645"/>
    </row>
    <row r="711" spans="1:7" x14ac:dyDescent="0.2">
      <c r="A711" s="645"/>
      <c r="B711" s="645"/>
      <c r="C711" s="645"/>
      <c r="D711" s="645"/>
      <c r="E711" s="645"/>
      <c r="F711" s="645"/>
      <c r="G711" s="645"/>
    </row>
    <row r="712" spans="1:7" x14ac:dyDescent="0.2">
      <c r="A712" s="645"/>
      <c r="B712" s="645"/>
      <c r="C712" s="645"/>
      <c r="D712" s="645"/>
      <c r="E712" s="645"/>
      <c r="F712" s="645"/>
      <c r="G712" s="645"/>
    </row>
    <row r="713" spans="1:7" x14ac:dyDescent="0.2">
      <c r="A713" s="645"/>
      <c r="B713" s="645"/>
      <c r="C713" s="645"/>
      <c r="D713" s="645"/>
      <c r="E713" s="645"/>
      <c r="F713" s="645"/>
      <c r="G713" s="645"/>
    </row>
    <row r="714" spans="1:7" x14ac:dyDescent="0.2">
      <c r="A714" s="645"/>
      <c r="B714" s="645"/>
      <c r="C714" s="645"/>
      <c r="D714" s="645"/>
      <c r="E714" s="645"/>
      <c r="F714" s="645"/>
      <c r="G714" s="645"/>
    </row>
    <row r="715" spans="1:7" x14ac:dyDescent="0.2">
      <c r="A715" s="645"/>
      <c r="B715" s="645"/>
      <c r="C715" s="645"/>
      <c r="D715" s="645"/>
      <c r="E715" s="645"/>
      <c r="F715" s="645"/>
      <c r="G715" s="645"/>
    </row>
    <row r="716" spans="1:7" x14ac:dyDescent="0.2">
      <c r="A716" s="645"/>
      <c r="B716" s="645"/>
      <c r="C716" s="645"/>
      <c r="D716" s="645"/>
      <c r="E716" s="645"/>
      <c r="F716" s="645"/>
      <c r="G716" s="645"/>
    </row>
    <row r="717" spans="1:7" x14ac:dyDescent="0.2">
      <c r="A717" s="645"/>
      <c r="B717" s="645"/>
      <c r="C717" s="645"/>
      <c r="D717" s="645"/>
      <c r="E717" s="645"/>
      <c r="F717" s="645"/>
      <c r="G717" s="645"/>
    </row>
    <row r="718" spans="1:7" x14ac:dyDescent="0.2">
      <c r="A718" s="645"/>
      <c r="B718" s="645"/>
      <c r="C718" s="645"/>
      <c r="D718" s="645"/>
      <c r="E718" s="645"/>
      <c r="F718" s="645"/>
      <c r="G718" s="645"/>
    </row>
    <row r="719" spans="1:7" x14ac:dyDescent="0.2">
      <c r="A719" s="645"/>
      <c r="B719" s="645"/>
      <c r="C719" s="645"/>
      <c r="D719" s="645"/>
      <c r="E719" s="645"/>
      <c r="F719" s="645"/>
      <c r="G719" s="645"/>
    </row>
    <row r="720" spans="1:7" x14ac:dyDescent="0.2">
      <c r="A720" s="645"/>
      <c r="B720" s="645"/>
      <c r="C720" s="645"/>
      <c r="D720" s="645"/>
      <c r="E720" s="645"/>
      <c r="F720" s="645"/>
      <c r="G720" s="645"/>
    </row>
    <row r="721" spans="1:7" x14ac:dyDescent="0.2">
      <c r="A721" s="645"/>
      <c r="B721" s="645"/>
      <c r="C721" s="645"/>
      <c r="D721" s="645"/>
      <c r="E721" s="645"/>
      <c r="F721" s="645"/>
      <c r="G721" s="645"/>
    </row>
    <row r="722" spans="1:7" x14ac:dyDescent="0.2">
      <c r="A722" s="645"/>
      <c r="B722" s="645"/>
      <c r="C722" s="645"/>
      <c r="D722" s="645"/>
      <c r="E722" s="645"/>
      <c r="F722" s="645"/>
      <c r="G722" s="645"/>
    </row>
    <row r="723" spans="1:7" x14ac:dyDescent="0.2">
      <c r="A723" s="645"/>
      <c r="B723" s="645"/>
      <c r="C723" s="645"/>
      <c r="D723" s="645"/>
      <c r="E723" s="645"/>
      <c r="F723" s="645"/>
      <c r="G723" s="645"/>
    </row>
    <row r="724" spans="1:7" x14ac:dyDescent="0.2">
      <c r="A724" s="645"/>
      <c r="B724" s="645"/>
      <c r="C724" s="645"/>
      <c r="D724" s="645"/>
      <c r="E724" s="645"/>
      <c r="F724" s="645"/>
      <c r="G724" s="645"/>
    </row>
    <row r="725" spans="1:7" x14ac:dyDescent="0.2">
      <c r="A725" s="645"/>
      <c r="B725" s="645"/>
      <c r="C725" s="645"/>
      <c r="D725" s="645"/>
      <c r="E725" s="645"/>
      <c r="F725" s="645"/>
      <c r="G725" s="645"/>
    </row>
    <row r="726" spans="1:7" x14ac:dyDescent="0.2">
      <c r="A726" s="645"/>
      <c r="B726" s="645"/>
      <c r="C726" s="645"/>
      <c r="D726" s="645"/>
      <c r="E726" s="645"/>
      <c r="F726" s="645"/>
      <c r="G726" s="645"/>
    </row>
    <row r="727" spans="1:7" x14ac:dyDescent="0.2">
      <c r="A727" s="645"/>
      <c r="B727" s="645"/>
      <c r="C727" s="645"/>
      <c r="D727" s="645"/>
      <c r="E727" s="645"/>
      <c r="F727" s="645"/>
      <c r="G727" s="645"/>
    </row>
    <row r="728" spans="1:7" x14ac:dyDescent="0.2">
      <c r="A728" s="645"/>
      <c r="B728" s="645"/>
      <c r="C728" s="645"/>
      <c r="D728" s="645"/>
      <c r="E728" s="645"/>
      <c r="F728" s="645"/>
      <c r="G728" s="645"/>
    </row>
    <row r="729" spans="1:7" x14ac:dyDescent="0.2">
      <c r="A729" s="645"/>
      <c r="B729" s="645"/>
      <c r="C729" s="645"/>
      <c r="D729" s="645"/>
      <c r="E729" s="645"/>
      <c r="F729" s="645"/>
      <c r="G729" s="645"/>
    </row>
    <row r="730" spans="1:7" x14ac:dyDescent="0.2">
      <c r="A730" s="645"/>
      <c r="B730" s="645"/>
      <c r="C730" s="645"/>
      <c r="D730" s="645"/>
      <c r="E730" s="645"/>
      <c r="F730" s="645"/>
      <c r="G730" s="645"/>
    </row>
    <row r="731" spans="1:7" x14ac:dyDescent="0.2">
      <c r="A731" s="645"/>
      <c r="B731" s="645"/>
      <c r="C731" s="645"/>
      <c r="D731" s="645"/>
      <c r="E731" s="645"/>
      <c r="F731" s="645"/>
      <c r="G731" s="645"/>
    </row>
    <row r="732" spans="1:7" x14ac:dyDescent="0.2">
      <c r="A732" s="645"/>
      <c r="B732" s="645"/>
      <c r="C732" s="645"/>
      <c r="D732" s="645"/>
      <c r="E732" s="645"/>
      <c r="F732" s="645"/>
      <c r="G732" s="645"/>
    </row>
    <row r="733" spans="1:7" x14ac:dyDescent="0.2">
      <c r="A733" s="645"/>
      <c r="B733" s="645"/>
      <c r="C733" s="645"/>
      <c r="D733" s="645"/>
      <c r="E733" s="645"/>
      <c r="F733" s="645"/>
      <c r="G733" s="645"/>
    </row>
    <row r="734" spans="1:7" x14ac:dyDescent="0.2">
      <c r="A734" s="645"/>
      <c r="B734" s="645"/>
      <c r="C734" s="645"/>
      <c r="D734" s="645"/>
      <c r="E734" s="645"/>
      <c r="F734" s="645"/>
      <c r="G734" s="645"/>
    </row>
    <row r="735" spans="1:7" x14ac:dyDescent="0.2">
      <c r="A735" s="645"/>
      <c r="B735" s="645"/>
      <c r="C735" s="645"/>
      <c r="D735" s="645"/>
      <c r="E735" s="645"/>
      <c r="F735" s="645"/>
      <c r="G735" s="645"/>
    </row>
    <row r="736" spans="1:7" x14ac:dyDescent="0.2">
      <c r="A736" s="645"/>
      <c r="B736" s="645"/>
      <c r="C736" s="645"/>
      <c r="D736" s="645"/>
      <c r="E736" s="645"/>
      <c r="F736" s="645"/>
      <c r="G736" s="645"/>
    </row>
    <row r="737" spans="1:7" x14ac:dyDescent="0.2">
      <c r="A737" s="645"/>
      <c r="B737" s="645"/>
      <c r="C737" s="645"/>
      <c r="D737" s="645"/>
      <c r="E737" s="645"/>
      <c r="F737" s="645"/>
      <c r="G737" s="645"/>
    </row>
    <row r="738" spans="1:7" x14ac:dyDescent="0.2">
      <c r="A738" s="645"/>
      <c r="B738" s="645"/>
      <c r="C738" s="645"/>
      <c r="D738" s="645"/>
      <c r="E738" s="645"/>
      <c r="F738" s="645"/>
      <c r="G738" s="645"/>
    </row>
    <row r="739" spans="1:7" x14ac:dyDescent="0.2">
      <c r="A739" s="645"/>
      <c r="B739" s="645"/>
      <c r="C739" s="645"/>
      <c r="D739" s="645"/>
      <c r="E739" s="645"/>
      <c r="F739" s="645"/>
      <c r="G739" s="645"/>
    </row>
    <row r="740" spans="1:7" x14ac:dyDescent="0.2">
      <c r="A740" s="645"/>
      <c r="B740" s="645"/>
      <c r="C740" s="645"/>
      <c r="D740" s="645"/>
      <c r="E740" s="645"/>
      <c r="F740" s="645"/>
      <c r="G740" s="645"/>
    </row>
    <row r="741" spans="1:7" x14ac:dyDescent="0.2">
      <c r="A741" s="645"/>
      <c r="B741" s="645"/>
      <c r="C741" s="645"/>
      <c r="D741" s="645"/>
      <c r="E741" s="645"/>
      <c r="F741" s="645"/>
      <c r="G741" s="645"/>
    </row>
    <row r="742" spans="1:7" x14ac:dyDescent="0.2">
      <c r="A742" s="645"/>
      <c r="B742" s="645"/>
      <c r="C742" s="645"/>
      <c r="D742" s="645"/>
      <c r="E742" s="645"/>
      <c r="F742" s="645"/>
      <c r="G742" s="645"/>
    </row>
    <row r="743" spans="1:7" x14ac:dyDescent="0.2">
      <c r="A743" s="645"/>
      <c r="B743" s="645"/>
      <c r="C743" s="645"/>
      <c r="D743" s="645"/>
      <c r="E743" s="645"/>
      <c r="F743" s="645"/>
      <c r="G743" s="645"/>
    </row>
    <row r="744" spans="1:7" x14ac:dyDescent="0.2">
      <c r="A744" s="645"/>
      <c r="B744" s="645"/>
      <c r="C744" s="645"/>
      <c r="D744" s="645"/>
      <c r="E744" s="645"/>
      <c r="F744" s="645"/>
      <c r="G744" s="645"/>
    </row>
    <row r="745" spans="1:7" x14ac:dyDescent="0.2">
      <c r="A745" s="645"/>
      <c r="B745" s="645"/>
      <c r="C745" s="645"/>
      <c r="D745" s="645"/>
      <c r="E745" s="645"/>
      <c r="F745" s="645"/>
      <c r="G745" s="645"/>
    </row>
    <row r="746" spans="1:7" x14ac:dyDescent="0.2">
      <c r="A746" s="645"/>
      <c r="B746" s="645"/>
      <c r="C746" s="645"/>
      <c r="D746" s="645"/>
      <c r="E746" s="645"/>
      <c r="F746" s="645"/>
      <c r="G746" s="645"/>
    </row>
    <row r="747" spans="1:7" x14ac:dyDescent="0.2">
      <c r="A747" s="645"/>
      <c r="B747" s="645"/>
      <c r="C747" s="645"/>
      <c r="D747" s="645"/>
      <c r="E747" s="645"/>
      <c r="F747" s="645"/>
      <c r="G747" s="645"/>
    </row>
    <row r="748" spans="1:7" x14ac:dyDescent="0.2">
      <c r="A748" s="645"/>
      <c r="B748" s="645"/>
      <c r="C748" s="645"/>
      <c r="D748" s="645"/>
      <c r="E748" s="645"/>
      <c r="F748" s="645"/>
      <c r="G748" s="645"/>
    </row>
    <row r="749" spans="1:7" x14ac:dyDescent="0.2">
      <c r="A749" s="645"/>
      <c r="B749" s="645"/>
      <c r="C749" s="645"/>
      <c r="D749" s="645"/>
      <c r="E749" s="645"/>
      <c r="F749" s="645"/>
      <c r="G749" s="645"/>
    </row>
    <row r="750" spans="1:7" x14ac:dyDescent="0.2">
      <c r="A750" s="645"/>
      <c r="B750" s="645"/>
      <c r="C750" s="645"/>
      <c r="D750" s="645"/>
      <c r="E750" s="645"/>
      <c r="F750" s="645"/>
      <c r="G750" s="645"/>
    </row>
    <row r="751" spans="1:7" x14ac:dyDescent="0.2">
      <c r="A751" s="645"/>
      <c r="B751" s="645"/>
      <c r="C751" s="645"/>
      <c r="D751" s="645"/>
      <c r="E751" s="645"/>
      <c r="F751" s="645"/>
      <c r="G751" s="645"/>
    </row>
    <row r="752" spans="1:7" x14ac:dyDescent="0.2">
      <c r="A752" s="645"/>
      <c r="B752" s="645"/>
      <c r="C752" s="645"/>
      <c r="D752" s="645"/>
      <c r="E752" s="645"/>
      <c r="F752" s="645"/>
      <c r="G752" s="645"/>
    </row>
    <row r="753" spans="1:7" x14ac:dyDescent="0.2">
      <c r="A753" s="645"/>
      <c r="B753" s="645"/>
      <c r="C753" s="645"/>
      <c r="D753" s="645"/>
      <c r="E753" s="645"/>
      <c r="F753" s="645"/>
      <c r="G753" s="645"/>
    </row>
    <row r="754" spans="1:7" x14ac:dyDescent="0.2">
      <c r="A754" s="645"/>
      <c r="B754" s="645"/>
      <c r="C754" s="645"/>
      <c r="D754" s="645"/>
      <c r="E754" s="645"/>
      <c r="F754" s="645"/>
      <c r="G754" s="645"/>
    </row>
    <row r="755" spans="1:7" x14ac:dyDescent="0.2">
      <c r="A755" s="645"/>
      <c r="B755" s="645"/>
      <c r="C755" s="645"/>
      <c r="D755" s="645"/>
      <c r="E755" s="645"/>
      <c r="F755" s="645"/>
      <c r="G755" s="645"/>
    </row>
    <row r="756" spans="1:7" x14ac:dyDescent="0.2">
      <c r="A756" s="645"/>
      <c r="B756" s="645"/>
      <c r="C756" s="645"/>
      <c r="D756" s="645"/>
      <c r="E756" s="645"/>
      <c r="F756" s="645"/>
      <c r="G756" s="645"/>
    </row>
    <row r="757" spans="1:7" x14ac:dyDescent="0.2">
      <c r="A757" s="645"/>
      <c r="B757" s="645"/>
      <c r="C757" s="645"/>
      <c r="D757" s="645"/>
      <c r="E757" s="645"/>
      <c r="F757" s="645"/>
      <c r="G757" s="645"/>
    </row>
    <row r="758" spans="1:7" x14ac:dyDescent="0.2">
      <c r="A758" s="645"/>
      <c r="B758" s="645"/>
      <c r="C758" s="645"/>
      <c r="D758" s="645"/>
      <c r="E758" s="645"/>
      <c r="F758" s="645"/>
      <c r="G758" s="645"/>
    </row>
    <row r="759" spans="1:7" x14ac:dyDescent="0.2">
      <c r="A759" s="645"/>
      <c r="B759" s="645"/>
      <c r="C759" s="645"/>
      <c r="D759" s="645"/>
      <c r="E759" s="645"/>
      <c r="F759" s="645"/>
      <c r="G759" s="645"/>
    </row>
    <row r="760" spans="1:7" x14ac:dyDescent="0.2">
      <c r="A760" s="645"/>
      <c r="B760" s="645"/>
      <c r="C760" s="645"/>
      <c r="D760" s="645"/>
      <c r="E760" s="645"/>
      <c r="F760" s="645"/>
      <c r="G760" s="645"/>
    </row>
    <row r="761" spans="1:7" x14ac:dyDescent="0.2">
      <c r="A761" s="645"/>
      <c r="B761" s="645"/>
      <c r="C761" s="645"/>
      <c r="D761" s="645"/>
      <c r="E761" s="645"/>
      <c r="F761" s="645"/>
      <c r="G761" s="645"/>
    </row>
    <row r="762" spans="1:7" x14ac:dyDescent="0.2">
      <c r="A762" s="645"/>
      <c r="B762" s="645"/>
      <c r="C762" s="645"/>
      <c r="D762" s="645"/>
      <c r="E762" s="645"/>
      <c r="F762" s="645"/>
      <c r="G762" s="645"/>
    </row>
    <row r="763" spans="1:7" x14ac:dyDescent="0.2">
      <c r="A763" s="645"/>
      <c r="B763" s="645"/>
      <c r="C763" s="645"/>
      <c r="D763" s="645"/>
      <c r="E763" s="645"/>
      <c r="F763" s="645"/>
      <c r="G763" s="645"/>
    </row>
    <row r="764" spans="1:7" x14ac:dyDescent="0.2">
      <c r="A764" s="645"/>
      <c r="B764" s="645"/>
      <c r="C764" s="645"/>
      <c r="D764" s="645"/>
      <c r="E764" s="645"/>
      <c r="F764" s="645"/>
      <c r="G764" s="645"/>
    </row>
    <row r="765" spans="1:7" x14ac:dyDescent="0.2">
      <c r="A765" s="645"/>
      <c r="B765" s="645"/>
      <c r="C765" s="645"/>
      <c r="D765" s="645"/>
      <c r="E765" s="645"/>
      <c r="F765" s="645"/>
      <c r="G765" s="645"/>
    </row>
    <row r="766" spans="1:7" x14ac:dyDescent="0.2">
      <c r="A766" s="645"/>
      <c r="B766" s="645"/>
      <c r="C766" s="645"/>
      <c r="D766" s="645"/>
      <c r="E766" s="645"/>
      <c r="F766" s="645"/>
      <c r="G766" s="645"/>
    </row>
    <row r="767" spans="1:7" x14ac:dyDescent="0.2">
      <c r="A767" s="645"/>
      <c r="B767" s="645"/>
      <c r="C767" s="645"/>
      <c r="D767" s="645"/>
      <c r="E767" s="645"/>
      <c r="F767" s="645"/>
      <c r="G767" s="645"/>
    </row>
    <row r="768" spans="1:7" x14ac:dyDescent="0.2">
      <c r="A768" s="645"/>
      <c r="B768" s="645"/>
      <c r="C768" s="645"/>
      <c r="D768" s="645"/>
      <c r="E768" s="645"/>
      <c r="F768" s="645"/>
      <c r="G768" s="645"/>
    </row>
    <row r="769" spans="1:7" x14ac:dyDescent="0.2">
      <c r="A769" s="645"/>
      <c r="B769" s="645"/>
      <c r="C769" s="645"/>
      <c r="D769" s="645"/>
      <c r="E769" s="645"/>
      <c r="F769" s="645"/>
      <c r="G769" s="645"/>
    </row>
    <row r="770" spans="1:7" x14ac:dyDescent="0.2">
      <c r="A770" s="645"/>
      <c r="B770" s="645"/>
      <c r="C770" s="645"/>
      <c r="D770" s="645"/>
      <c r="E770" s="645"/>
      <c r="F770" s="645"/>
      <c r="G770" s="645"/>
    </row>
    <row r="771" spans="1:7" x14ac:dyDescent="0.2">
      <c r="A771" s="645"/>
      <c r="B771" s="645"/>
      <c r="C771" s="645"/>
      <c r="D771" s="645"/>
      <c r="E771" s="645"/>
      <c r="F771" s="645"/>
      <c r="G771" s="645"/>
    </row>
    <row r="772" spans="1:7" x14ac:dyDescent="0.2">
      <c r="A772" s="645"/>
      <c r="B772" s="645"/>
      <c r="C772" s="645"/>
      <c r="D772" s="645"/>
      <c r="E772" s="645"/>
      <c r="F772" s="645"/>
      <c r="G772" s="645"/>
    </row>
    <row r="773" spans="1:7" x14ac:dyDescent="0.2">
      <c r="A773" s="645"/>
      <c r="B773" s="645"/>
      <c r="C773" s="645"/>
      <c r="D773" s="645"/>
      <c r="E773" s="645"/>
      <c r="F773" s="645"/>
      <c r="G773" s="645"/>
    </row>
    <row r="774" spans="1:7" x14ac:dyDescent="0.2">
      <c r="A774" s="645"/>
      <c r="B774" s="645"/>
      <c r="C774" s="645"/>
      <c r="D774" s="645"/>
      <c r="E774" s="645"/>
      <c r="F774" s="645"/>
      <c r="G774" s="645"/>
    </row>
    <row r="775" spans="1:7" x14ac:dyDescent="0.2">
      <c r="A775" s="645"/>
      <c r="B775" s="645"/>
      <c r="C775" s="645"/>
      <c r="D775" s="645"/>
      <c r="E775" s="645"/>
      <c r="F775" s="645"/>
      <c r="G775" s="645"/>
    </row>
    <row r="776" spans="1:7" x14ac:dyDescent="0.2">
      <c r="A776" s="645"/>
      <c r="B776" s="645"/>
      <c r="C776" s="645"/>
      <c r="D776" s="645"/>
      <c r="E776" s="645"/>
      <c r="F776" s="645"/>
      <c r="G776" s="645"/>
    </row>
    <row r="777" spans="1:7" x14ac:dyDescent="0.2">
      <c r="A777" s="645"/>
      <c r="B777" s="645"/>
      <c r="C777" s="645"/>
      <c r="D777" s="645"/>
      <c r="E777" s="645"/>
      <c r="F777" s="645"/>
      <c r="G777" s="645"/>
    </row>
    <row r="778" spans="1:7" x14ac:dyDescent="0.2">
      <c r="A778" s="645"/>
      <c r="B778" s="645"/>
      <c r="C778" s="645"/>
      <c r="D778" s="645"/>
      <c r="E778" s="645"/>
      <c r="F778" s="645"/>
      <c r="G778" s="645"/>
    </row>
    <row r="779" spans="1:7" x14ac:dyDescent="0.2">
      <c r="A779" s="645"/>
      <c r="B779" s="645"/>
      <c r="C779" s="645"/>
      <c r="D779" s="645"/>
      <c r="E779" s="645"/>
      <c r="F779" s="645"/>
      <c r="G779" s="645"/>
    </row>
    <row r="780" spans="1:7" x14ac:dyDescent="0.2">
      <c r="A780" s="645"/>
      <c r="B780" s="645"/>
      <c r="C780" s="645"/>
      <c r="D780" s="645"/>
      <c r="E780" s="645"/>
      <c r="F780" s="645"/>
      <c r="G780" s="645"/>
    </row>
    <row r="781" spans="1:7" x14ac:dyDescent="0.2">
      <c r="A781" s="645"/>
      <c r="B781" s="645"/>
      <c r="C781" s="645"/>
      <c r="D781" s="645"/>
      <c r="E781" s="645"/>
      <c r="F781" s="645"/>
      <c r="G781" s="645"/>
    </row>
    <row r="782" spans="1:7" x14ac:dyDescent="0.2">
      <c r="A782" s="645"/>
      <c r="B782" s="645"/>
      <c r="C782" s="645"/>
      <c r="D782" s="645"/>
      <c r="E782" s="645"/>
      <c r="F782" s="645"/>
      <c r="G782" s="645"/>
    </row>
    <row r="783" spans="1:7" x14ac:dyDescent="0.2">
      <c r="A783" s="645"/>
      <c r="B783" s="645"/>
      <c r="C783" s="645"/>
      <c r="D783" s="645"/>
      <c r="E783" s="645"/>
      <c r="F783" s="645"/>
      <c r="G783" s="645"/>
    </row>
    <row r="784" spans="1:7" x14ac:dyDescent="0.2">
      <c r="A784" s="645"/>
      <c r="B784" s="645"/>
      <c r="C784" s="645"/>
      <c r="D784" s="645"/>
      <c r="E784" s="645"/>
      <c r="F784" s="645"/>
      <c r="G784" s="645"/>
    </row>
    <row r="785" spans="1:7" x14ac:dyDescent="0.2">
      <c r="A785" s="645"/>
      <c r="B785" s="645"/>
      <c r="C785" s="645"/>
      <c r="D785" s="645"/>
      <c r="E785" s="645"/>
      <c r="F785" s="645"/>
      <c r="G785" s="645"/>
    </row>
    <row r="786" spans="1:7" x14ac:dyDescent="0.2">
      <c r="A786" s="645"/>
      <c r="B786" s="645"/>
      <c r="C786" s="645"/>
      <c r="D786" s="645"/>
      <c r="E786" s="645"/>
      <c r="F786" s="645"/>
      <c r="G786" s="645"/>
    </row>
    <row r="787" spans="1:7" x14ac:dyDescent="0.2">
      <c r="A787" s="645"/>
      <c r="B787" s="645"/>
      <c r="C787" s="645"/>
      <c r="D787" s="645"/>
      <c r="E787" s="645"/>
      <c r="F787" s="645"/>
      <c r="G787" s="645"/>
    </row>
    <row r="788" spans="1:7" x14ac:dyDescent="0.2">
      <c r="A788" s="645"/>
      <c r="B788" s="645"/>
      <c r="C788" s="645"/>
      <c r="D788" s="645"/>
      <c r="E788" s="645"/>
      <c r="F788" s="645"/>
      <c r="G788" s="645"/>
    </row>
    <row r="789" spans="1:7" x14ac:dyDescent="0.2">
      <c r="A789" s="645"/>
      <c r="B789" s="645"/>
      <c r="C789" s="645"/>
      <c r="D789" s="645"/>
      <c r="E789" s="645"/>
      <c r="F789" s="645"/>
      <c r="G789" s="645"/>
    </row>
    <row r="790" spans="1:7" x14ac:dyDescent="0.2">
      <c r="A790" s="645"/>
      <c r="B790" s="645"/>
      <c r="C790" s="645"/>
      <c r="D790" s="645"/>
      <c r="E790" s="645"/>
      <c r="F790" s="645"/>
      <c r="G790" s="645"/>
    </row>
    <row r="791" spans="1:7" x14ac:dyDescent="0.2">
      <c r="A791" s="645"/>
      <c r="B791" s="645"/>
      <c r="C791" s="645"/>
      <c r="D791" s="645"/>
      <c r="E791" s="645"/>
      <c r="F791" s="645"/>
      <c r="G791" s="645"/>
    </row>
    <row r="792" spans="1:7" x14ac:dyDescent="0.2">
      <c r="A792" s="645"/>
      <c r="B792" s="645"/>
      <c r="C792" s="645"/>
      <c r="D792" s="645"/>
      <c r="E792" s="645"/>
      <c r="F792" s="645"/>
      <c r="G792" s="645"/>
    </row>
    <row r="793" spans="1:7" x14ac:dyDescent="0.2">
      <c r="A793" s="645"/>
      <c r="B793" s="645"/>
      <c r="C793" s="645"/>
      <c r="D793" s="645"/>
      <c r="E793" s="645"/>
      <c r="F793" s="645"/>
      <c r="G793" s="645"/>
    </row>
    <row r="794" spans="1:7" x14ac:dyDescent="0.2">
      <c r="A794" s="645"/>
      <c r="B794" s="645"/>
      <c r="C794" s="645"/>
      <c r="D794" s="645"/>
      <c r="E794" s="645"/>
      <c r="F794" s="645"/>
      <c r="G794" s="645"/>
    </row>
    <row r="795" spans="1:7" x14ac:dyDescent="0.2">
      <c r="A795" s="645"/>
      <c r="B795" s="645"/>
      <c r="C795" s="645"/>
      <c r="D795" s="645"/>
      <c r="E795" s="645"/>
      <c r="F795" s="645"/>
      <c r="G795" s="645"/>
    </row>
    <row r="796" spans="1:7" x14ac:dyDescent="0.2">
      <c r="A796" s="645"/>
      <c r="B796" s="645"/>
      <c r="C796" s="645"/>
      <c r="D796" s="645"/>
      <c r="E796" s="645"/>
      <c r="F796" s="645"/>
      <c r="G796" s="645"/>
    </row>
    <row r="797" spans="1:7" x14ac:dyDescent="0.2">
      <c r="A797" s="645"/>
      <c r="B797" s="645"/>
      <c r="C797" s="645"/>
      <c r="D797" s="645"/>
      <c r="E797" s="645"/>
      <c r="F797" s="645"/>
      <c r="G797" s="645"/>
    </row>
    <row r="798" spans="1:7" x14ac:dyDescent="0.2">
      <c r="A798" s="645"/>
      <c r="B798" s="645"/>
      <c r="C798" s="645"/>
      <c r="D798" s="645"/>
      <c r="E798" s="645"/>
      <c r="F798" s="645"/>
      <c r="G798" s="645"/>
    </row>
    <row r="799" spans="1:7" x14ac:dyDescent="0.2">
      <c r="A799" s="645"/>
      <c r="B799" s="645"/>
      <c r="C799" s="645"/>
      <c r="D799" s="645"/>
      <c r="E799" s="645"/>
      <c r="F799" s="645"/>
      <c r="G799" s="645"/>
    </row>
    <row r="800" spans="1:7" x14ac:dyDescent="0.2">
      <c r="A800" s="645"/>
      <c r="B800" s="645"/>
      <c r="C800" s="645"/>
      <c r="D800" s="645"/>
      <c r="E800" s="645"/>
      <c r="F800" s="645"/>
      <c r="G800" s="645"/>
    </row>
    <row r="801" spans="1:7" x14ac:dyDescent="0.2">
      <c r="A801" s="645"/>
      <c r="B801" s="645"/>
      <c r="C801" s="645"/>
      <c r="D801" s="645"/>
      <c r="E801" s="645"/>
      <c r="F801" s="645"/>
      <c r="G801" s="645"/>
    </row>
    <row r="802" spans="1:7" x14ac:dyDescent="0.2">
      <c r="A802" s="645"/>
      <c r="B802" s="645"/>
      <c r="C802" s="645"/>
      <c r="D802" s="645"/>
      <c r="E802" s="645"/>
      <c r="F802" s="645"/>
      <c r="G802" s="645"/>
    </row>
    <row r="803" spans="1:7" x14ac:dyDescent="0.2">
      <c r="A803" s="645"/>
      <c r="B803" s="645"/>
      <c r="C803" s="645"/>
      <c r="D803" s="645"/>
      <c r="E803" s="645"/>
      <c r="F803" s="645"/>
      <c r="G803" s="645"/>
    </row>
    <row r="804" spans="1:7" x14ac:dyDescent="0.2">
      <c r="A804" s="645"/>
      <c r="B804" s="645"/>
      <c r="C804" s="645"/>
      <c r="D804" s="645"/>
      <c r="E804" s="645"/>
      <c r="F804" s="645"/>
      <c r="G804" s="645"/>
    </row>
    <row r="805" spans="1:7" x14ac:dyDescent="0.2">
      <c r="A805" s="645"/>
      <c r="B805" s="645"/>
      <c r="C805" s="645"/>
      <c r="D805" s="645"/>
      <c r="E805" s="645"/>
      <c r="F805" s="645"/>
      <c r="G805" s="645"/>
    </row>
    <row r="806" spans="1:7" x14ac:dyDescent="0.2">
      <c r="A806" s="645"/>
      <c r="B806" s="645"/>
      <c r="C806" s="645"/>
      <c r="D806" s="645"/>
      <c r="E806" s="645"/>
      <c r="F806" s="645"/>
      <c r="G806" s="645"/>
    </row>
    <row r="807" spans="1:7" x14ac:dyDescent="0.2">
      <c r="A807" s="645"/>
      <c r="B807" s="645"/>
      <c r="C807" s="645"/>
      <c r="D807" s="645"/>
      <c r="E807" s="645"/>
      <c r="F807" s="645"/>
      <c r="G807" s="645"/>
    </row>
    <row r="808" spans="1:7" x14ac:dyDescent="0.2">
      <c r="A808" s="645"/>
      <c r="B808" s="645"/>
      <c r="C808" s="645"/>
      <c r="D808" s="645"/>
      <c r="E808" s="645"/>
      <c r="F808" s="645"/>
      <c r="G808" s="645"/>
    </row>
    <row r="809" spans="1:7" x14ac:dyDescent="0.2">
      <c r="A809" s="645"/>
      <c r="B809" s="645"/>
      <c r="C809" s="645"/>
      <c r="D809" s="645"/>
      <c r="E809" s="645"/>
      <c r="F809" s="645"/>
      <c r="G809" s="645"/>
    </row>
    <row r="810" spans="1:7" x14ac:dyDescent="0.2">
      <c r="A810" s="645"/>
      <c r="B810" s="645"/>
      <c r="C810" s="645"/>
      <c r="D810" s="645"/>
      <c r="E810" s="645"/>
      <c r="F810" s="645"/>
      <c r="G810" s="645"/>
    </row>
    <row r="811" spans="1:7" x14ac:dyDescent="0.2">
      <c r="A811" s="645"/>
      <c r="B811" s="645"/>
      <c r="C811" s="645"/>
      <c r="D811" s="645"/>
      <c r="E811" s="645"/>
      <c r="F811" s="645"/>
      <c r="G811" s="645"/>
    </row>
    <row r="812" spans="1:7" x14ac:dyDescent="0.2">
      <c r="A812" s="645"/>
      <c r="B812" s="645"/>
      <c r="C812" s="645"/>
      <c r="D812" s="645"/>
      <c r="E812" s="645"/>
      <c r="F812" s="645"/>
      <c r="G812" s="645"/>
    </row>
    <row r="813" spans="1:7" x14ac:dyDescent="0.2">
      <c r="A813" s="645"/>
      <c r="B813" s="645"/>
      <c r="C813" s="645"/>
      <c r="D813" s="645"/>
      <c r="E813" s="645"/>
      <c r="F813" s="645"/>
      <c r="G813" s="645"/>
    </row>
    <row r="814" spans="1:7" x14ac:dyDescent="0.2">
      <c r="A814" s="645"/>
      <c r="B814" s="645"/>
      <c r="C814" s="645"/>
      <c r="D814" s="645"/>
      <c r="E814" s="645"/>
      <c r="F814" s="645"/>
      <c r="G814" s="645"/>
    </row>
    <row r="815" spans="1:7" x14ac:dyDescent="0.2">
      <c r="A815" s="645"/>
      <c r="B815" s="645"/>
      <c r="C815" s="645"/>
      <c r="D815" s="645"/>
      <c r="E815" s="645"/>
      <c r="F815" s="645"/>
      <c r="G815" s="645"/>
    </row>
    <row r="816" spans="1:7" x14ac:dyDescent="0.2">
      <c r="A816" s="645"/>
      <c r="B816" s="645"/>
      <c r="C816" s="645"/>
      <c r="D816" s="645"/>
      <c r="E816" s="645"/>
      <c r="F816" s="645"/>
      <c r="G816" s="645"/>
    </row>
    <row r="817" spans="1:7" x14ac:dyDescent="0.2">
      <c r="A817" s="645"/>
      <c r="B817" s="645"/>
      <c r="C817" s="645"/>
      <c r="D817" s="645"/>
      <c r="E817" s="645"/>
      <c r="F817" s="645"/>
      <c r="G817" s="645"/>
    </row>
    <row r="818" spans="1:7" x14ac:dyDescent="0.2">
      <c r="A818" s="645"/>
      <c r="B818" s="645"/>
      <c r="C818" s="645"/>
      <c r="D818" s="645"/>
      <c r="E818" s="645"/>
      <c r="F818" s="645"/>
      <c r="G818" s="645"/>
    </row>
    <row r="819" spans="1:7" x14ac:dyDescent="0.2">
      <c r="A819" s="645"/>
      <c r="B819" s="645"/>
      <c r="C819" s="645"/>
      <c r="D819" s="645"/>
      <c r="E819" s="645"/>
      <c r="F819" s="645"/>
      <c r="G819" s="645"/>
    </row>
    <row r="820" spans="1:7" x14ac:dyDescent="0.2">
      <c r="A820" s="645"/>
      <c r="B820" s="645"/>
      <c r="C820" s="645"/>
      <c r="D820" s="645"/>
      <c r="E820" s="645"/>
      <c r="F820" s="645"/>
      <c r="G820" s="645"/>
    </row>
    <row r="821" spans="1:7" x14ac:dyDescent="0.2">
      <c r="A821" s="645"/>
      <c r="B821" s="645"/>
      <c r="C821" s="645"/>
      <c r="D821" s="645"/>
      <c r="E821" s="645"/>
      <c r="F821" s="645"/>
      <c r="G821" s="645"/>
    </row>
    <row r="822" spans="1:7" x14ac:dyDescent="0.2">
      <c r="A822" s="645"/>
      <c r="B822" s="645"/>
      <c r="C822" s="645"/>
      <c r="D822" s="645"/>
      <c r="E822" s="645"/>
      <c r="F822" s="645"/>
      <c r="G822" s="645"/>
    </row>
    <row r="823" spans="1:7" x14ac:dyDescent="0.2">
      <c r="A823" s="645"/>
      <c r="B823" s="645"/>
      <c r="C823" s="645"/>
      <c r="D823" s="645"/>
      <c r="E823" s="645"/>
      <c r="F823" s="645"/>
      <c r="G823" s="645"/>
    </row>
    <row r="824" spans="1:7" x14ac:dyDescent="0.2">
      <c r="A824" s="645"/>
      <c r="B824" s="645"/>
      <c r="C824" s="645"/>
      <c r="D824" s="645"/>
      <c r="E824" s="645"/>
      <c r="F824" s="645"/>
      <c r="G824" s="645"/>
    </row>
    <row r="825" spans="1:7" x14ac:dyDescent="0.2">
      <c r="A825" s="645"/>
      <c r="B825" s="645"/>
      <c r="C825" s="645"/>
      <c r="D825" s="645"/>
      <c r="E825" s="645"/>
      <c r="F825" s="645"/>
      <c r="G825" s="645"/>
    </row>
    <row r="826" spans="1:7" x14ac:dyDescent="0.2">
      <c r="A826" s="645"/>
      <c r="B826" s="645"/>
      <c r="C826" s="645"/>
      <c r="D826" s="645"/>
      <c r="E826" s="645"/>
      <c r="F826" s="645"/>
      <c r="G826" s="645"/>
    </row>
    <row r="827" spans="1:7" x14ac:dyDescent="0.2">
      <c r="A827" s="645"/>
      <c r="B827" s="645"/>
      <c r="C827" s="645"/>
      <c r="D827" s="645"/>
      <c r="E827" s="645"/>
      <c r="F827" s="645"/>
      <c r="G827" s="645"/>
    </row>
    <row r="828" spans="1:7" x14ac:dyDescent="0.2">
      <c r="A828" s="645"/>
      <c r="B828" s="645"/>
      <c r="C828" s="645"/>
      <c r="D828" s="645"/>
      <c r="E828" s="645"/>
      <c r="F828" s="645"/>
      <c r="G828" s="645"/>
    </row>
    <row r="829" spans="1:7" x14ac:dyDescent="0.2">
      <c r="A829" s="645"/>
      <c r="B829" s="645"/>
      <c r="C829" s="645"/>
      <c r="D829" s="645"/>
      <c r="E829" s="645"/>
      <c r="F829" s="645"/>
      <c r="G829" s="645"/>
    </row>
    <row r="830" spans="1:7" x14ac:dyDescent="0.2">
      <c r="A830" s="645"/>
      <c r="B830" s="645"/>
      <c r="C830" s="645"/>
      <c r="D830" s="645"/>
      <c r="E830" s="645"/>
      <c r="F830" s="645"/>
      <c r="G830" s="645"/>
    </row>
    <row r="831" spans="1:7" x14ac:dyDescent="0.2">
      <c r="A831" s="645"/>
      <c r="B831" s="645"/>
      <c r="C831" s="645"/>
      <c r="D831" s="645"/>
      <c r="E831" s="645"/>
      <c r="F831" s="645"/>
      <c r="G831" s="645"/>
    </row>
    <row r="832" spans="1:7" x14ac:dyDescent="0.2">
      <c r="A832" s="645"/>
      <c r="B832" s="645"/>
      <c r="C832" s="645"/>
      <c r="D832" s="645"/>
      <c r="E832" s="645"/>
      <c r="F832" s="645"/>
      <c r="G832" s="645"/>
    </row>
    <row r="833" spans="1:7" x14ac:dyDescent="0.2">
      <c r="A833" s="645"/>
      <c r="B833" s="645"/>
      <c r="C833" s="645"/>
      <c r="D833" s="645"/>
      <c r="E833" s="645"/>
      <c r="F833" s="645"/>
      <c r="G833" s="645"/>
    </row>
    <row r="834" spans="1:7" x14ac:dyDescent="0.2">
      <c r="A834" s="645"/>
      <c r="B834" s="645"/>
      <c r="C834" s="645"/>
      <c r="D834" s="645"/>
      <c r="E834" s="645"/>
      <c r="F834" s="645"/>
      <c r="G834" s="645"/>
    </row>
    <row r="835" spans="1:7" x14ac:dyDescent="0.2">
      <c r="A835" s="645"/>
      <c r="B835" s="645"/>
      <c r="C835" s="645"/>
      <c r="D835" s="645"/>
      <c r="E835" s="645"/>
      <c r="F835" s="645"/>
      <c r="G835" s="645"/>
    </row>
    <row r="836" spans="1:7" x14ac:dyDescent="0.2">
      <c r="A836" s="645"/>
      <c r="B836" s="645"/>
      <c r="C836" s="645"/>
      <c r="D836" s="645"/>
      <c r="E836" s="645"/>
      <c r="F836" s="645"/>
      <c r="G836" s="645"/>
    </row>
    <row r="837" spans="1:7" x14ac:dyDescent="0.2">
      <c r="A837" s="645"/>
      <c r="B837" s="645"/>
      <c r="C837" s="645"/>
      <c r="D837" s="645"/>
      <c r="E837" s="645"/>
      <c r="F837" s="645"/>
      <c r="G837" s="645"/>
    </row>
    <row r="838" spans="1:7" x14ac:dyDescent="0.2">
      <c r="A838" s="645"/>
      <c r="B838" s="645"/>
      <c r="C838" s="645"/>
      <c r="D838" s="645"/>
      <c r="E838" s="645"/>
      <c r="F838" s="645"/>
      <c r="G838" s="645"/>
    </row>
    <row r="839" spans="1:7" x14ac:dyDescent="0.2">
      <c r="A839" s="645"/>
      <c r="B839" s="645"/>
      <c r="C839" s="645"/>
      <c r="D839" s="645"/>
      <c r="E839" s="645"/>
      <c r="F839" s="645"/>
      <c r="G839" s="645"/>
    </row>
    <row r="840" spans="1:7" x14ac:dyDescent="0.2">
      <c r="A840" s="645"/>
      <c r="B840" s="645"/>
      <c r="C840" s="645"/>
      <c r="D840" s="645"/>
      <c r="E840" s="645"/>
      <c r="F840" s="645"/>
      <c r="G840" s="645"/>
    </row>
    <row r="841" spans="1:7" x14ac:dyDescent="0.2">
      <c r="A841" s="645"/>
      <c r="B841" s="645"/>
      <c r="C841" s="645"/>
      <c r="D841" s="645"/>
      <c r="E841" s="645"/>
      <c r="F841" s="645"/>
      <c r="G841" s="645"/>
    </row>
    <row r="842" spans="1:7" x14ac:dyDescent="0.2">
      <c r="A842" s="645"/>
      <c r="B842" s="645"/>
      <c r="C842" s="645"/>
      <c r="D842" s="645"/>
      <c r="E842" s="645"/>
      <c r="F842" s="645"/>
      <c r="G842" s="645"/>
    </row>
    <row r="843" spans="1:7" x14ac:dyDescent="0.2">
      <c r="A843" s="645"/>
      <c r="B843" s="645"/>
      <c r="C843" s="645"/>
      <c r="D843" s="645"/>
      <c r="E843" s="645"/>
      <c r="F843" s="645"/>
      <c r="G843" s="645"/>
    </row>
    <row r="844" spans="1:7" x14ac:dyDescent="0.2">
      <c r="A844" s="645"/>
      <c r="B844" s="645"/>
      <c r="C844" s="645"/>
      <c r="D844" s="645"/>
      <c r="E844" s="645"/>
      <c r="F844" s="645"/>
      <c r="G844" s="645"/>
    </row>
    <row r="845" spans="1:7" x14ac:dyDescent="0.2">
      <c r="A845" s="645"/>
      <c r="B845" s="645"/>
      <c r="C845" s="645"/>
      <c r="D845" s="645"/>
      <c r="E845" s="645"/>
      <c r="F845" s="645"/>
      <c r="G845" s="645"/>
    </row>
    <row r="846" spans="1:7" x14ac:dyDescent="0.2">
      <c r="A846" s="645"/>
      <c r="B846" s="645"/>
      <c r="C846" s="645"/>
      <c r="D846" s="645"/>
      <c r="E846" s="645"/>
      <c r="F846" s="645"/>
      <c r="G846" s="645"/>
    </row>
    <row r="847" spans="1:7" x14ac:dyDescent="0.2">
      <c r="A847" s="645"/>
      <c r="B847" s="645"/>
      <c r="C847" s="645"/>
      <c r="D847" s="645"/>
      <c r="E847" s="645"/>
      <c r="F847" s="645"/>
      <c r="G847" s="645"/>
    </row>
    <row r="848" spans="1:7" x14ac:dyDescent="0.2">
      <c r="A848" s="645"/>
      <c r="B848" s="645"/>
      <c r="C848" s="645"/>
      <c r="D848" s="645"/>
      <c r="E848" s="645"/>
      <c r="F848" s="645"/>
      <c r="G848" s="645"/>
    </row>
    <row r="849" spans="1:7" x14ac:dyDescent="0.2">
      <c r="A849" s="645"/>
      <c r="B849" s="645"/>
      <c r="C849" s="645"/>
      <c r="D849" s="645"/>
      <c r="E849" s="645"/>
      <c r="F849" s="645"/>
      <c r="G849" s="645"/>
    </row>
    <row r="850" spans="1:7" x14ac:dyDescent="0.2">
      <c r="A850" s="645"/>
      <c r="B850" s="645"/>
      <c r="C850" s="645"/>
      <c r="D850" s="645"/>
      <c r="E850" s="645"/>
      <c r="F850" s="645"/>
      <c r="G850" s="645"/>
    </row>
    <row r="851" spans="1:7" x14ac:dyDescent="0.2">
      <c r="A851" s="645"/>
      <c r="B851" s="645"/>
      <c r="C851" s="645"/>
      <c r="D851" s="645"/>
      <c r="E851" s="645"/>
      <c r="F851" s="645"/>
      <c r="G851" s="645"/>
    </row>
    <row r="852" spans="1:7" x14ac:dyDescent="0.2">
      <c r="A852" s="645"/>
      <c r="B852" s="645"/>
      <c r="C852" s="645"/>
      <c r="D852" s="645"/>
      <c r="E852" s="645"/>
      <c r="F852" s="645"/>
      <c r="G852" s="645"/>
    </row>
    <row r="853" spans="1:7" x14ac:dyDescent="0.2">
      <c r="A853" s="645"/>
      <c r="B853" s="645"/>
      <c r="C853" s="645"/>
      <c r="D853" s="645"/>
      <c r="E853" s="645"/>
      <c r="F853" s="645"/>
      <c r="G853" s="645"/>
    </row>
    <row r="854" spans="1:7" x14ac:dyDescent="0.2">
      <c r="A854" s="645"/>
      <c r="B854" s="645"/>
      <c r="C854" s="645"/>
      <c r="D854" s="645"/>
      <c r="E854" s="645"/>
      <c r="F854" s="645"/>
      <c r="G854" s="645"/>
    </row>
    <row r="855" spans="1:7" x14ac:dyDescent="0.2">
      <c r="A855" s="645"/>
      <c r="B855" s="645"/>
      <c r="C855" s="645"/>
      <c r="D855" s="645"/>
      <c r="E855" s="645"/>
      <c r="F855" s="645"/>
      <c r="G855" s="645"/>
    </row>
    <row r="856" spans="1:7" x14ac:dyDescent="0.2">
      <c r="A856" s="645"/>
      <c r="B856" s="645"/>
      <c r="C856" s="645"/>
      <c r="D856" s="645"/>
      <c r="E856" s="645"/>
      <c r="F856" s="645"/>
      <c r="G856" s="645"/>
    </row>
    <row r="857" spans="1:7" x14ac:dyDescent="0.2">
      <c r="A857" s="645"/>
      <c r="B857" s="645"/>
      <c r="C857" s="645"/>
      <c r="D857" s="645"/>
      <c r="E857" s="645"/>
      <c r="F857" s="645"/>
      <c r="G857" s="645"/>
    </row>
    <row r="858" spans="1:7" x14ac:dyDescent="0.2">
      <c r="A858" s="645"/>
      <c r="B858" s="645"/>
      <c r="C858" s="645"/>
      <c r="D858" s="645"/>
      <c r="E858" s="645"/>
      <c r="F858" s="645"/>
      <c r="G858" s="645"/>
    </row>
    <row r="859" spans="1:7" x14ac:dyDescent="0.2">
      <c r="A859" s="645"/>
      <c r="B859" s="645"/>
      <c r="C859" s="645"/>
      <c r="D859" s="645"/>
      <c r="E859" s="645"/>
      <c r="F859" s="645"/>
      <c r="G859" s="645"/>
    </row>
    <row r="860" spans="1:7" x14ac:dyDescent="0.2">
      <c r="A860" s="645"/>
      <c r="B860" s="645"/>
      <c r="C860" s="645"/>
      <c r="D860" s="645"/>
      <c r="E860" s="645"/>
      <c r="F860" s="645"/>
      <c r="G860" s="645"/>
    </row>
    <row r="861" spans="1:7" x14ac:dyDescent="0.2">
      <c r="A861" s="645"/>
      <c r="B861" s="645"/>
      <c r="C861" s="645"/>
      <c r="D861" s="645"/>
      <c r="E861" s="645"/>
      <c r="F861" s="645"/>
      <c r="G861" s="645"/>
    </row>
    <row r="862" spans="1:7" x14ac:dyDescent="0.2">
      <c r="A862" s="645"/>
      <c r="B862" s="645"/>
      <c r="C862" s="645"/>
      <c r="D862" s="645"/>
      <c r="E862" s="645"/>
      <c r="F862" s="645"/>
      <c r="G862" s="645"/>
    </row>
    <row r="863" spans="1:7" x14ac:dyDescent="0.2">
      <c r="A863" s="645"/>
      <c r="B863" s="645"/>
      <c r="C863" s="645"/>
      <c r="D863" s="645"/>
      <c r="E863" s="645"/>
      <c r="F863" s="645"/>
      <c r="G863" s="645"/>
    </row>
    <row r="864" spans="1:7" x14ac:dyDescent="0.2">
      <c r="A864" s="645"/>
      <c r="B864" s="645"/>
      <c r="C864" s="645"/>
      <c r="D864" s="645"/>
      <c r="E864" s="645"/>
      <c r="F864" s="645"/>
      <c r="G864" s="645"/>
    </row>
    <row r="865" spans="1:7" x14ac:dyDescent="0.2">
      <c r="A865" s="645"/>
      <c r="B865" s="645"/>
      <c r="C865" s="645"/>
      <c r="D865" s="645"/>
      <c r="E865" s="645"/>
      <c r="F865" s="645"/>
      <c r="G865" s="645"/>
    </row>
    <row r="866" spans="1:7" x14ac:dyDescent="0.2">
      <c r="A866" s="645"/>
      <c r="B866" s="645"/>
      <c r="C866" s="645"/>
      <c r="D866" s="645"/>
      <c r="E866" s="645"/>
      <c r="F866" s="645"/>
      <c r="G866" s="645"/>
    </row>
    <row r="867" spans="1:7" x14ac:dyDescent="0.2">
      <c r="A867" s="645"/>
      <c r="B867" s="645"/>
      <c r="C867" s="645"/>
      <c r="D867" s="645"/>
      <c r="E867" s="645"/>
      <c r="F867" s="645"/>
      <c r="G867" s="645"/>
    </row>
    <row r="868" spans="1:7" x14ac:dyDescent="0.2">
      <c r="A868" s="645"/>
      <c r="B868" s="645"/>
      <c r="C868" s="645"/>
      <c r="D868" s="645"/>
      <c r="E868" s="645"/>
      <c r="F868" s="645"/>
      <c r="G868" s="645"/>
    </row>
    <row r="869" spans="1:7" x14ac:dyDescent="0.2">
      <c r="A869" s="645"/>
      <c r="B869" s="645"/>
      <c r="C869" s="645"/>
      <c r="D869" s="645"/>
      <c r="E869" s="645"/>
      <c r="F869" s="645"/>
      <c r="G869" s="645"/>
    </row>
    <row r="870" spans="1:7" x14ac:dyDescent="0.2">
      <c r="A870" s="645"/>
      <c r="B870" s="645"/>
      <c r="C870" s="645"/>
      <c r="D870" s="645"/>
      <c r="E870" s="645"/>
      <c r="F870" s="645"/>
      <c r="G870" s="645"/>
    </row>
    <row r="871" spans="1:7" x14ac:dyDescent="0.2">
      <c r="A871" s="645"/>
      <c r="B871" s="645"/>
      <c r="C871" s="645"/>
      <c r="D871" s="645"/>
      <c r="E871" s="645"/>
      <c r="F871" s="645"/>
      <c r="G871" s="645"/>
    </row>
    <row r="872" spans="1:7" x14ac:dyDescent="0.2">
      <c r="A872" s="645"/>
      <c r="B872" s="645"/>
      <c r="C872" s="645"/>
      <c r="D872" s="645"/>
      <c r="E872" s="645"/>
      <c r="F872" s="645"/>
      <c r="G872" s="645"/>
    </row>
    <row r="873" spans="1:7" x14ac:dyDescent="0.2">
      <c r="A873" s="645"/>
      <c r="B873" s="645"/>
      <c r="C873" s="645"/>
      <c r="D873" s="645"/>
      <c r="E873" s="645"/>
      <c r="F873" s="645"/>
      <c r="G873" s="645"/>
    </row>
    <row r="874" spans="1:7" x14ac:dyDescent="0.2">
      <c r="A874" s="645"/>
      <c r="B874" s="645"/>
      <c r="C874" s="645"/>
      <c r="D874" s="645"/>
      <c r="E874" s="645"/>
      <c r="F874" s="645"/>
      <c r="G874" s="645"/>
    </row>
    <row r="875" spans="1:7" x14ac:dyDescent="0.2">
      <c r="A875" s="645"/>
      <c r="B875" s="645"/>
      <c r="C875" s="645"/>
      <c r="D875" s="645"/>
      <c r="E875" s="645"/>
      <c r="F875" s="645"/>
      <c r="G875" s="645"/>
    </row>
    <row r="876" spans="1:7" x14ac:dyDescent="0.2">
      <c r="A876" s="645"/>
      <c r="B876" s="645"/>
      <c r="C876" s="645"/>
      <c r="D876" s="645"/>
      <c r="E876" s="645"/>
      <c r="F876" s="645"/>
      <c r="G876" s="645"/>
    </row>
    <row r="877" spans="1:7" x14ac:dyDescent="0.2">
      <c r="A877" s="645"/>
      <c r="B877" s="645"/>
      <c r="C877" s="645"/>
      <c r="D877" s="645"/>
      <c r="E877" s="645"/>
      <c r="F877" s="645"/>
      <c r="G877" s="645"/>
    </row>
    <row r="878" spans="1:7" x14ac:dyDescent="0.2">
      <c r="A878" s="645"/>
      <c r="B878" s="645"/>
      <c r="C878" s="645"/>
      <c r="D878" s="645"/>
      <c r="E878" s="645"/>
      <c r="F878" s="645"/>
      <c r="G878" s="645"/>
    </row>
    <row r="879" spans="1:7" x14ac:dyDescent="0.2">
      <c r="A879" s="645"/>
      <c r="B879" s="645"/>
      <c r="C879" s="645"/>
      <c r="D879" s="645"/>
      <c r="E879" s="645"/>
      <c r="F879" s="645"/>
      <c r="G879" s="645"/>
    </row>
    <row r="880" spans="1:7" x14ac:dyDescent="0.2">
      <c r="A880" s="645"/>
      <c r="B880" s="645"/>
      <c r="C880" s="645"/>
      <c r="D880" s="645"/>
      <c r="E880" s="645"/>
      <c r="F880" s="645"/>
      <c r="G880" s="645"/>
    </row>
    <row r="881" spans="1:7" x14ac:dyDescent="0.2">
      <c r="A881" s="645"/>
      <c r="B881" s="645"/>
      <c r="C881" s="645"/>
      <c r="D881" s="645"/>
      <c r="E881" s="645"/>
      <c r="F881" s="645"/>
      <c r="G881" s="645"/>
    </row>
    <row r="882" spans="1:7" x14ac:dyDescent="0.2">
      <c r="A882" s="645"/>
      <c r="B882" s="645"/>
      <c r="C882" s="645"/>
      <c r="D882" s="645"/>
      <c r="E882" s="645"/>
      <c r="F882" s="645"/>
      <c r="G882" s="645"/>
    </row>
    <row r="883" spans="1:7" x14ac:dyDescent="0.2">
      <c r="A883" s="645"/>
      <c r="B883" s="645"/>
      <c r="C883" s="645"/>
      <c r="D883" s="645"/>
      <c r="E883" s="645"/>
      <c r="F883" s="645"/>
      <c r="G883" s="645"/>
    </row>
    <row r="884" spans="1:7" x14ac:dyDescent="0.2">
      <c r="A884" s="645"/>
      <c r="B884" s="645"/>
      <c r="C884" s="645"/>
      <c r="D884" s="645"/>
      <c r="E884" s="645"/>
      <c r="F884" s="645"/>
      <c r="G884" s="645"/>
    </row>
    <row r="885" spans="1:7" x14ac:dyDescent="0.2">
      <c r="A885" s="645"/>
      <c r="B885" s="645"/>
      <c r="C885" s="645"/>
      <c r="D885" s="645"/>
      <c r="E885" s="645"/>
      <c r="F885" s="645"/>
      <c r="G885" s="645"/>
    </row>
    <row r="886" spans="1:7" x14ac:dyDescent="0.2">
      <c r="A886" s="645"/>
      <c r="B886" s="645"/>
      <c r="C886" s="645"/>
      <c r="D886" s="645"/>
      <c r="E886" s="645"/>
      <c r="F886" s="645"/>
      <c r="G886" s="645"/>
    </row>
    <row r="887" spans="1:7" x14ac:dyDescent="0.2">
      <c r="A887" s="645"/>
      <c r="B887" s="645"/>
      <c r="C887" s="645"/>
      <c r="D887" s="645"/>
      <c r="E887" s="645"/>
      <c r="F887" s="645"/>
      <c r="G887" s="645"/>
    </row>
    <row r="888" spans="1:7" x14ac:dyDescent="0.2">
      <c r="A888" s="645"/>
      <c r="B888" s="645"/>
      <c r="C888" s="645"/>
      <c r="D888" s="645"/>
      <c r="E888" s="645"/>
      <c r="F888" s="645"/>
      <c r="G888" s="645"/>
    </row>
    <row r="889" spans="1:7" x14ac:dyDescent="0.2">
      <c r="A889" s="645"/>
      <c r="B889" s="645"/>
      <c r="C889" s="645"/>
      <c r="D889" s="645"/>
      <c r="E889" s="645"/>
      <c r="F889" s="645"/>
      <c r="G889" s="645"/>
    </row>
    <row r="890" spans="1:7" x14ac:dyDescent="0.2">
      <c r="A890" s="645"/>
      <c r="B890" s="645"/>
      <c r="C890" s="645"/>
      <c r="D890" s="645"/>
      <c r="E890" s="645"/>
      <c r="F890" s="645"/>
      <c r="G890" s="645"/>
    </row>
    <row r="891" spans="1:7" x14ac:dyDescent="0.2">
      <c r="A891" s="645"/>
      <c r="B891" s="645"/>
      <c r="C891" s="645"/>
      <c r="D891" s="645"/>
      <c r="E891" s="645"/>
      <c r="F891" s="645"/>
      <c r="G891" s="645"/>
    </row>
    <row r="892" spans="1:7" x14ac:dyDescent="0.2">
      <c r="A892" s="645"/>
      <c r="B892" s="645"/>
      <c r="C892" s="645"/>
      <c r="D892" s="645"/>
      <c r="E892" s="645"/>
      <c r="F892" s="645"/>
      <c r="G892" s="645"/>
    </row>
    <row r="893" spans="1:7" x14ac:dyDescent="0.2">
      <c r="A893" s="645"/>
      <c r="B893" s="645"/>
      <c r="C893" s="645"/>
      <c r="D893" s="645"/>
      <c r="E893" s="645"/>
      <c r="F893" s="645"/>
      <c r="G893" s="645"/>
    </row>
    <row r="894" spans="1:7" x14ac:dyDescent="0.2">
      <c r="A894" s="645"/>
      <c r="B894" s="645"/>
      <c r="C894" s="645"/>
      <c r="D894" s="645"/>
      <c r="E894" s="645"/>
      <c r="F894" s="645"/>
      <c r="G894" s="645"/>
    </row>
    <row r="895" spans="1:7" x14ac:dyDescent="0.2">
      <c r="A895" s="645"/>
      <c r="B895" s="645"/>
      <c r="C895" s="645"/>
      <c r="D895" s="645"/>
      <c r="E895" s="645"/>
      <c r="F895" s="645"/>
      <c r="G895" s="645"/>
    </row>
    <row r="896" spans="1:7" x14ac:dyDescent="0.2">
      <c r="A896" s="645"/>
      <c r="B896" s="645"/>
      <c r="C896" s="645"/>
      <c r="D896" s="645"/>
      <c r="E896" s="645"/>
      <c r="F896" s="645"/>
      <c r="G896" s="645"/>
    </row>
    <row r="897" spans="1:7" x14ac:dyDescent="0.2">
      <c r="A897" s="645"/>
      <c r="B897" s="645"/>
      <c r="C897" s="645"/>
      <c r="D897" s="645"/>
      <c r="E897" s="645"/>
      <c r="F897" s="645"/>
      <c r="G897" s="645"/>
    </row>
    <row r="898" spans="1:7" x14ac:dyDescent="0.2">
      <c r="A898" s="645"/>
      <c r="B898" s="645"/>
      <c r="C898" s="645"/>
      <c r="D898" s="645"/>
      <c r="E898" s="645"/>
      <c r="F898" s="645"/>
      <c r="G898" s="645"/>
    </row>
    <row r="899" spans="1:7" x14ac:dyDescent="0.2">
      <c r="A899" s="645"/>
      <c r="B899" s="645"/>
      <c r="C899" s="645"/>
      <c r="D899" s="645"/>
      <c r="E899" s="645"/>
      <c r="F899" s="645"/>
      <c r="G899" s="645"/>
    </row>
    <row r="900" spans="1:7" x14ac:dyDescent="0.2">
      <c r="A900" s="645"/>
      <c r="B900" s="645"/>
      <c r="C900" s="645"/>
      <c r="D900" s="645"/>
      <c r="E900" s="645"/>
      <c r="F900" s="645"/>
      <c r="G900" s="645"/>
    </row>
    <row r="901" spans="1:7" x14ac:dyDescent="0.2">
      <c r="A901" s="645"/>
      <c r="B901" s="645"/>
      <c r="C901" s="645"/>
      <c r="D901" s="645"/>
      <c r="E901" s="645"/>
      <c r="F901" s="645"/>
      <c r="G901" s="645"/>
    </row>
    <row r="902" spans="1:7" x14ac:dyDescent="0.2">
      <c r="A902" s="645"/>
      <c r="B902" s="645"/>
      <c r="C902" s="645"/>
      <c r="D902" s="645"/>
      <c r="E902" s="645"/>
      <c r="F902" s="645"/>
      <c r="G902" s="645"/>
    </row>
    <row r="903" spans="1:7" x14ac:dyDescent="0.2">
      <c r="A903" s="645"/>
      <c r="B903" s="645"/>
      <c r="C903" s="645"/>
      <c r="D903" s="645"/>
      <c r="E903" s="645"/>
      <c r="F903" s="645"/>
      <c r="G903" s="645"/>
    </row>
    <row r="904" spans="1:7" x14ac:dyDescent="0.2">
      <c r="A904" s="645"/>
      <c r="B904" s="645"/>
      <c r="C904" s="645"/>
      <c r="D904" s="645"/>
      <c r="E904" s="645"/>
      <c r="F904" s="645"/>
      <c r="G904" s="645"/>
    </row>
    <row r="905" spans="1:7" x14ac:dyDescent="0.2">
      <c r="A905" s="645"/>
      <c r="B905" s="645"/>
      <c r="C905" s="645"/>
      <c r="D905" s="645"/>
      <c r="E905" s="645"/>
      <c r="F905" s="645"/>
      <c r="G905" s="645"/>
    </row>
    <row r="906" spans="1:7" x14ac:dyDescent="0.2">
      <c r="A906" s="645"/>
      <c r="B906" s="645"/>
      <c r="C906" s="645"/>
      <c r="D906" s="645"/>
      <c r="E906" s="645"/>
      <c r="F906" s="645"/>
      <c r="G906" s="645"/>
    </row>
    <row r="907" spans="1:7" x14ac:dyDescent="0.2">
      <c r="A907" s="645"/>
      <c r="B907" s="645"/>
      <c r="C907" s="645"/>
      <c r="D907" s="645"/>
      <c r="E907" s="645"/>
      <c r="F907" s="645"/>
      <c r="G907" s="645"/>
    </row>
    <row r="908" spans="1:7" x14ac:dyDescent="0.2">
      <c r="A908" s="645"/>
      <c r="B908" s="645"/>
      <c r="C908" s="645"/>
      <c r="D908" s="645"/>
      <c r="E908" s="645"/>
      <c r="F908" s="645"/>
      <c r="G908" s="645"/>
    </row>
    <row r="909" spans="1:7" x14ac:dyDescent="0.2">
      <c r="A909" s="645"/>
      <c r="B909" s="645"/>
      <c r="C909" s="645"/>
      <c r="D909" s="645"/>
      <c r="E909" s="645"/>
      <c r="F909" s="645"/>
      <c r="G909" s="645"/>
    </row>
    <row r="910" spans="1:7" x14ac:dyDescent="0.2">
      <c r="A910" s="645"/>
      <c r="B910" s="645"/>
      <c r="C910" s="645"/>
      <c r="D910" s="645"/>
      <c r="E910" s="645"/>
      <c r="F910" s="645"/>
      <c r="G910" s="645"/>
    </row>
    <row r="911" spans="1:7" x14ac:dyDescent="0.2">
      <c r="A911" s="645"/>
      <c r="B911" s="645"/>
      <c r="C911" s="645"/>
      <c r="D911" s="645"/>
      <c r="E911" s="645"/>
      <c r="F911" s="645"/>
      <c r="G911" s="645"/>
    </row>
    <row r="912" spans="1:7" x14ac:dyDescent="0.2">
      <c r="A912" s="645"/>
      <c r="B912" s="645"/>
      <c r="C912" s="645"/>
      <c r="D912" s="645"/>
      <c r="E912" s="645"/>
      <c r="F912" s="645"/>
      <c r="G912" s="645"/>
    </row>
    <row r="913" spans="1:7" x14ac:dyDescent="0.2">
      <c r="A913" s="645"/>
      <c r="B913" s="645"/>
      <c r="C913" s="645"/>
      <c r="D913" s="645"/>
      <c r="E913" s="645"/>
      <c r="F913" s="645"/>
      <c r="G913" s="645"/>
    </row>
    <row r="914" spans="1:7" x14ac:dyDescent="0.2">
      <c r="A914" s="645"/>
      <c r="B914" s="645"/>
      <c r="C914" s="645"/>
      <c r="D914" s="645"/>
      <c r="E914" s="645"/>
      <c r="F914" s="645"/>
      <c r="G914" s="645"/>
    </row>
    <row r="915" spans="1:7" x14ac:dyDescent="0.2">
      <c r="A915" s="645"/>
      <c r="B915" s="645"/>
      <c r="C915" s="645"/>
      <c r="D915" s="645"/>
      <c r="E915" s="645"/>
      <c r="F915" s="645"/>
      <c r="G915" s="645"/>
    </row>
    <row r="916" spans="1:7" x14ac:dyDescent="0.2">
      <c r="A916" s="645"/>
      <c r="B916" s="645"/>
      <c r="C916" s="645"/>
      <c r="D916" s="645"/>
      <c r="E916" s="645"/>
      <c r="F916" s="645"/>
      <c r="G916" s="645"/>
    </row>
    <row r="917" spans="1:7" x14ac:dyDescent="0.2">
      <c r="A917" s="645"/>
      <c r="B917" s="645"/>
      <c r="C917" s="645"/>
      <c r="D917" s="645"/>
      <c r="E917" s="645"/>
      <c r="F917" s="645"/>
      <c r="G917" s="645"/>
    </row>
    <row r="918" spans="1:7" x14ac:dyDescent="0.2">
      <c r="A918" s="645"/>
      <c r="B918" s="645"/>
      <c r="C918" s="645"/>
      <c r="D918" s="645"/>
      <c r="E918" s="645"/>
      <c r="F918" s="645"/>
      <c r="G918" s="645"/>
    </row>
    <row r="919" spans="1:7" x14ac:dyDescent="0.2">
      <c r="A919" s="645"/>
      <c r="B919" s="645"/>
      <c r="C919" s="645"/>
      <c r="D919" s="645"/>
      <c r="E919" s="645"/>
      <c r="F919" s="645"/>
      <c r="G919" s="645"/>
    </row>
    <row r="920" spans="1:7" x14ac:dyDescent="0.2">
      <c r="A920" s="645"/>
      <c r="B920" s="645"/>
      <c r="C920" s="645"/>
      <c r="D920" s="645"/>
      <c r="E920" s="645"/>
      <c r="F920" s="645"/>
      <c r="G920" s="645"/>
    </row>
    <row r="921" spans="1:7" x14ac:dyDescent="0.2">
      <c r="A921" s="645"/>
      <c r="B921" s="645"/>
      <c r="C921" s="645"/>
      <c r="D921" s="645"/>
      <c r="E921" s="645"/>
      <c r="F921" s="645"/>
      <c r="G921" s="645"/>
    </row>
    <row r="922" spans="1:7" x14ac:dyDescent="0.2">
      <c r="A922" s="645"/>
      <c r="B922" s="645"/>
      <c r="C922" s="645"/>
      <c r="D922" s="645"/>
      <c r="E922" s="645"/>
      <c r="F922" s="645"/>
      <c r="G922" s="645"/>
    </row>
    <row r="923" spans="1:7" x14ac:dyDescent="0.2">
      <c r="A923" s="645"/>
      <c r="B923" s="645"/>
      <c r="C923" s="645"/>
      <c r="D923" s="645"/>
      <c r="E923" s="645"/>
      <c r="F923" s="645"/>
      <c r="G923" s="645"/>
    </row>
    <row r="924" spans="1:7" x14ac:dyDescent="0.2">
      <c r="A924" s="645"/>
      <c r="B924" s="645"/>
      <c r="C924" s="645"/>
      <c r="D924" s="645"/>
      <c r="E924" s="645"/>
      <c r="F924" s="645"/>
      <c r="G924" s="645"/>
    </row>
    <row r="925" spans="1:7" x14ac:dyDescent="0.2">
      <c r="A925" s="645"/>
      <c r="B925" s="645"/>
      <c r="C925" s="645"/>
      <c r="D925" s="645"/>
      <c r="E925" s="645"/>
      <c r="F925" s="645"/>
      <c r="G925" s="645"/>
    </row>
    <row r="926" spans="1:7" x14ac:dyDescent="0.2">
      <c r="A926" s="645"/>
      <c r="B926" s="645"/>
      <c r="C926" s="645"/>
      <c r="D926" s="645"/>
      <c r="E926" s="645"/>
      <c r="F926" s="645"/>
      <c r="G926" s="645"/>
    </row>
    <row r="927" spans="1:7" x14ac:dyDescent="0.2">
      <c r="A927" s="645"/>
      <c r="B927" s="645"/>
      <c r="C927" s="645"/>
      <c r="D927" s="645"/>
      <c r="E927" s="645"/>
      <c r="F927" s="645"/>
      <c r="G927" s="645"/>
    </row>
    <row r="928" spans="1:7" x14ac:dyDescent="0.2">
      <c r="A928" s="645"/>
      <c r="B928" s="645"/>
      <c r="C928" s="645"/>
      <c r="D928" s="645"/>
      <c r="E928" s="645"/>
      <c r="F928" s="645"/>
      <c r="G928" s="645"/>
    </row>
    <row r="929" spans="1:7" x14ac:dyDescent="0.2">
      <c r="A929" s="645"/>
      <c r="B929" s="645"/>
      <c r="C929" s="645"/>
      <c r="D929" s="645"/>
      <c r="E929" s="645"/>
      <c r="F929" s="645"/>
      <c r="G929" s="645"/>
    </row>
    <row r="930" spans="1:7" x14ac:dyDescent="0.2">
      <c r="A930" s="645"/>
      <c r="B930" s="645"/>
      <c r="C930" s="645"/>
      <c r="D930" s="645"/>
      <c r="E930" s="645"/>
      <c r="F930" s="645"/>
      <c r="G930" s="645"/>
    </row>
    <row r="931" spans="1:7" x14ac:dyDescent="0.2">
      <c r="A931" s="645"/>
      <c r="B931" s="645"/>
      <c r="C931" s="645"/>
      <c r="D931" s="645"/>
      <c r="E931" s="645"/>
      <c r="F931" s="645"/>
      <c r="G931" s="645"/>
    </row>
    <row r="932" spans="1:7" x14ac:dyDescent="0.2">
      <c r="A932" s="645"/>
      <c r="B932" s="645"/>
      <c r="C932" s="645"/>
      <c r="D932" s="645"/>
      <c r="E932" s="645"/>
      <c r="F932" s="645"/>
      <c r="G932" s="645"/>
    </row>
    <row r="933" spans="1:7" x14ac:dyDescent="0.2">
      <c r="A933" s="645"/>
      <c r="B933" s="645"/>
      <c r="C933" s="645"/>
      <c r="D933" s="645"/>
      <c r="E933" s="645"/>
      <c r="F933" s="645"/>
      <c r="G933" s="645"/>
    </row>
    <row r="934" spans="1:7" x14ac:dyDescent="0.2">
      <c r="A934" s="645"/>
      <c r="B934" s="645"/>
      <c r="C934" s="645"/>
      <c r="D934" s="645"/>
      <c r="E934" s="645"/>
      <c r="F934" s="645"/>
      <c r="G934" s="645"/>
    </row>
    <row r="935" spans="1:7" x14ac:dyDescent="0.2">
      <c r="A935" s="645"/>
      <c r="B935" s="645"/>
      <c r="C935" s="645"/>
      <c r="D935" s="645"/>
      <c r="E935" s="645"/>
      <c r="F935" s="645"/>
      <c r="G935" s="645"/>
    </row>
    <row r="936" spans="1:7" x14ac:dyDescent="0.2">
      <c r="A936" s="645"/>
      <c r="B936" s="645"/>
      <c r="C936" s="645"/>
      <c r="D936" s="645"/>
      <c r="E936" s="645"/>
      <c r="F936" s="645"/>
      <c r="G936" s="645"/>
    </row>
    <row r="937" spans="1:7" x14ac:dyDescent="0.2">
      <c r="A937" s="645"/>
      <c r="B937" s="645"/>
      <c r="C937" s="645"/>
      <c r="D937" s="645"/>
      <c r="E937" s="645"/>
      <c r="F937" s="645"/>
      <c r="G937" s="645"/>
    </row>
    <row r="938" spans="1:7" x14ac:dyDescent="0.2">
      <c r="A938" s="645"/>
      <c r="B938" s="645"/>
      <c r="C938" s="645"/>
      <c r="D938" s="645"/>
      <c r="E938" s="645"/>
      <c r="F938" s="645"/>
      <c r="G938" s="645"/>
    </row>
    <row r="939" spans="1:7" x14ac:dyDescent="0.2">
      <c r="A939" s="645"/>
      <c r="B939" s="645"/>
      <c r="C939" s="645"/>
      <c r="D939" s="645"/>
      <c r="E939" s="645"/>
      <c r="F939" s="645"/>
      <c r="G939" s="645"/>
    </row>
    <row r="940" spans="1:7" x14ac:dyDescent="0.2">
      <c r="A940" s="645"/>
      <c r="B940" s="645"/>
      <c r="C940" s="645"/>
      <c r="D940" s="645"/>
      <c r="E940" s="645"/>
      <c r="F940" s="645"/>
      <c r="G940" s="645"/>
    </row>
    <row r="941" spans="1:7" x14ac:dyDescent="0.2">
      <c r="A941" s="645"/>
      <c r="B941" s="645"/>
      <c r="C941" s="645"/>
      <c r="D941" s="645"/>
      <c r="E941" s="645"/>
      <c r="F941" s="645"/>
      <c r="G941" s="645"/>
    </row>
    <row r="942" spans="1:7" x14ac:dyDescent="0.2">
      <c r="A942" s="645"/>
      <c r="B942" s="645"/>
      <c r="C942" s="645"/>
      <c r="D942" s="645"/>
      <c r="E942" s="645"/>
      <c r="F942" s="645"/>
      <c r="G942" s="645"/>
    </row>
    <row r="943" spans="1:7" x14ac:dyDescent="0.2">
      <c r="A943" s="645"/>
      <c r="B943" s="645"/>
      <c r="C943" s="645"/>
      <c r="D943" s="645"/>
      <c r="E943" s="645"/>
      <c r="F943" s="645"/>
      <c r="G943" s="645"/>
    </row>
    <row r="944" spans="1:7" x14ac:dyDescent="0.2">
      <c r="A944" s="645"/>
      <c r="B944" s="645"/>
      <c r="C944" s="645"/>
      <c r="D944" s="645"/>
      <c r="E944" s="645"/>
      <c r="F944" s="645"/>
      <c r="G944" s="645"/>
    </row>
    <row r="945" spans="1:7" x14ac:dyDescent="0.2">
      <c r="A945" s="645"/>
      <c r="B945" s="645"/>
      <c r="C945" s="645"/>
      <c r="D945" s="645"/>
      <c r="E945" s="645"/>
      <c r="F945" s="645"/>
      <c r="G945" s="645"/>
    </row>
    <row r="946" spans="1:7" x14ac:dyDescent="0.2">
      <c r="A946" s="645"/>
      <c r="B946" s="645"/>
      <c r="C946" s="645"/>
      <c r="D946" s="645"/>
      <c r="E946" s="645"/>
      <c r="F946" s="645"/>
      <c r="G946" s="645"/>
    </row>
    <row r="947" spans="1:7" x14ac:dyDescent="0.2">
      <c r="A947" s="645"/>
      <c r="B947" s="645"/>
      <c r="C947" s="645"/>
      <c r="D947" s="645"/>
      <c r="E947" s="645"/>
      <c r="F947" s="645"/>
      <c r="G947" s="645"/>
    </row>
    <row r="948" spans="1:7" x14ac:dyDescent="0.2">
      <c r="A948" s="645"/>
      <c r="B948" s="645"/>
      <c r="C948" s="645"/>
      <c r="D948" s="645"/>
      <c r="E948" s="645"/>
      <c r="F948" s="645"/>
      <c r="G948" s="645"/>
    </row>
    <row r="949" spans="1:7" x14ac:dyDescent="0.2">
      <c r="A949" s="645"/>
      <c r="B949" s="645"/>
      <c r="C949" s="645"/>
      <c r="D949" s="645"/>
      <c r="E949" s="645"/>
      <c r="F949" s="645"/>
      <c r="G949" s="645"/>
    </row>
    <row r="950" spans="1:7" x14ac:dyDescent="0.2">
      <c r="A950" s="645"/>
      <c r="B950" s="645"/>
      <c r="C950" s="645"/>
      <c r="D950" s="645"/>
      <c r="E950" s="645"/>
      <c r="F950" s="645"/>
      <c r="G950" s="645"/>
    </row>
    <row r="951" spans="1:7" x14ac:dyDescent="0.2">
      <c r="A951" s="645"/>
      <c r="B951" s="645"/>
      <c r="C951" s="645"/>
      <c r="D951" s="645"/>
      <c r="E951" s="645"/>
      <c r="F951" s="645"/>
      <c r="G951" s="645"/>
    </row>
    <row r="952" spans="1:7" x14ac:dyDescent="0.2">
      <c r="A952" s="645"/>
      <c r="B952" s="645"/>
      <c r="C952" s="645"/>
      <c r="D952" s="645"/>
      <c r="E952" s="645"/>
      <c r="F952" s="645"/>
      <c r="G952" s="645"/>
    </row>
    <row r="953" spans="1:7" x14ac:dyDescent="0.2">
      <c r="A953" s="645"/>
      <c r="B953" s="645"/>
      <c r="C953" s="645"/>
      <c r="D953" s="645"/>
      <c r="E953" s="645"/>
      <c r="F953" s="645"/>
      <c r="G953" s="645"/>
    </row>
    <row r="954" spans="1:7" x14ac:dyDescent="0.2">
      <c r="A954" s="645"/>
      <c r="B954" s="645"/>
      <c r="C954" s="645"/>
      <c r="D954" s="645"/>
      <c r="E954" s="645"/>
      <c r="F954" s="645"/>
      <c r="G954" s="645"/>
    </row>
    <row r="955" spans="1:7" x14ac:dyDescent="0.2">
      <c r="A955" s="645"/>
      <c r="B955" s="645"/>
      <c r="C955" s="645"/>
      <c r="D955" s="645"/>
      <c r="E955" s="645"/>
      <c r="F955" s="645"/>
      <c r="G955" s="645"/>
    </row>
    <row r="956" spans="1:7" x14ac:dyDescent="0.2">
      <c r="A956" s="645"/>
      <c r="B956" s="645"/>
      <c r="C956" s="645"/>
      <c r="D956" s="645"/>
      <c r="E956" s="645"/>
      <c r="F956" s="645"/>
      <c r="G956" s="645"/>
    </row>
    <row r="957" spans="1:7" x14ac:dyDescent="0.2">
      <c r="A957" s="645"/>
      <c r="B957" s="645"/>
      <c r="C957" s="645"/>
      <c r="D957" s="645"/>
      <c r="E957" s="645"/>
      <c r="F957" s="645"/>
      <c r="G957" s="645"/>
    </row>
    <row r="958" spans="1:7" x14ac:dyDescent="0.2">
      <c r="A958" s="645"/>
      <c r="B958" s="645"/>
      <c r="C958" s="645"/>
      <c r="D958" s="645"/>
      <c r="E958" s="645"/>
      <c r="F958" s="645"/>
      <c r="G958" s="645"/>
    </row>
    <row r="959" spans="1:7" x14ac:dyDescent="0.2">
      <c r="A959" s="645"/>
      <c r="B959" s="645"/>
      <c r="C959" s="645"/>
      <c r="D959" s="645"/>
      <c r="E959" s="645"/>
      <c r="F959" s="645"/>
      <c r="G959" s="645"/>
    </row>
    <row r="960" spans="1:7" x14ac:dyDescent="0.2">
      <c r="A960" s="645"/>
      <c r="B960" s="645"/>
      <c r="C960" s="645"/>
      <c r="D960" s="645"/>
      <c r="E960" s="645"/>
      <c r="F960" s="645"/>
      <c r="G960" s="645"/>
    </row>
    <row r="961" spans="1:7" x14ac:dyDescent="0.2">
      <c r="A961" s="645"/>
      <c r="B961" s="645"/>
      <c r="C961" s="645"/>
      <c r="D961" s="645"/>
      <c r="E961" s="645"/>
      <c r="F961" s="645"/>
      <c r="G961" s="645"/>
    </row>
    <row r="962" spans="1:7" x14ac:dyDescent="0.2">
      <c r="A962" s="645"/>
      <c r="B962" s="645"/>
      <c r="C962" s="645"/>
      <c r="D962" s="645"/>
      <c r="E962" s="645"/>
      <c r="F962" s="645"/>
      <c r="G962" s="645"/>
    </row>
    <row r="963" spans="1:7" x14ac:dyDescent="0.2">
      <c r="A963" s="645"/>
      <c r="B963" s="645"/>
      <c r="C963" s="645"/>
      <c r="D963" s="645"/>
      <c r="E963" s="645"/>
      <c r="F963" s="645"/>
      <c r="G963" s="645"/>
    </row>
    <row r="964" spans="1:7" x14ac:dyDescent="0.2">
      <c r="A964" s="645"/>
      <c r="B964" s="645"/>
      <c r="C964" s="645"/>
      <c r="D964" s="645"/>
      <c r="E964" s="645"/>
      <c r="F964" s="645"/>
      <c r="G964" s="645"/>
    </row>
    <row r="965" spans="1:7" x14ac:dyDescent="0.2">
      <c r="A965" s="645"/>
      <c r="B965" s="645"/>
      <c r="C965" s="645"/>
      <c r="D965" s="645"/>
      <c r="E965" s="645"/>
      <c r="F965" s="645"/>
      <c r="G965" s="645"/>
    </row>
    <row r="966" spans="1:7" x14ac:dyDescent="0.2">
      <c r="A966" s="645"/>
      <c r="B966" s="645"/>
      <c r="C966" s="645"/>
      <c r="D966" s="645"/>
      <c r="E966" s="645"/>
      <c r="F966" s="645"/>
      <c r="G966" s="645"/>
    </row>
    <row r="967" spans="1:7" x14ac:dyDescent="0.2">
      <c r="A967" s="645"/>
      <c r="B967" s="645"/>
      <c r="C967" s="645"/>
      <c r="D967" s="645"/>
      <c r="E967" s="645"/>
      <c r="F967" s="645"/>
      <c r="G967" s="645"/>
    </row>
    <row r="968" spans="1:7" x14ac:dyDescent="0.2">
      <c r="A968" s="645"/>
      <c r="B968" s="645"/>
      <c r="C968" s="645"/>
      <c r="D968" s="645"/>
      <c r="E968" s="645"/>
      <c r="F968" s="645"/>
      <c r="G968" s="645"/>
    </row>
    <row r="969" spans="1:7" x14ac:dyDescent="0.2">
      <c r="A969" s="645"/>
      <c r="B969" s="645"/>
      <c r="C969" s="645"/>
      <c r="D969" s="645"/>
      <c r="E969" s="645"/>
      <c r="F969" s="645"/>
      <c r="G969" s="645"/>
    </row>
    <row r="970" spans="1:7" x14ac:dyDescent="0.2">
      <c r="A970" s="645"/>
      <c r="B970" s="645"/>
      <c r="C970" s="645"/>
      <c r="D970" s="645"/>
      <c r="E970" s="645"/>
      <c r="F970" s="645"/>
      <c r="G970" s="645"/>
    </row>
    <row r="971" spans="1:7" x14ac:dyDescent="0.2">
      <c r="A971" s="645"/>
      <c r="B971" s="645"/>
      <c r="C971" s="645"/>
      <c r="D971" s="645"/>
      <c r="E971" s="645"/>
      <c r="F971" s="645"/>
      <c r="G971" s="645"/>
    </row>
    <row r="972" spans="1:7" x14ac:dyDescent="0.2">
      <c r="A972" s="645"/>
      <c r="B972" s="645"/>
      <c r="C972" s="645"/>
      <c r="D972" s="645"/>
      <c r="E972" s="645"/>
      <c r="F972" s="645"/>
      <c r="G972" s="645"/>
    </row>
    <row r="973" spans="1:7" x14ac:dyDescent="0.2">
      <c r="A973" s="645"/>
      <c r="B973" s="645"/>
      <c r="C973" s="645"/>
      <c r="D973" s="645"/>
      <c r="E973" s="645"/>
      <c r="F973" s="645"/>
      <c r="G973" s="645"/>
    </row>
    <row r="974" spans="1:7" x14ac:dyDescent="0.2">
      <c r="A974" s="645"/>
      <c r="B974" s="645"/>
      <c r="C974" s="645"/>
      <c r="D974" s="645"/>
      <c r="E974" s="645"/>
      <c r="F974" s="645"/>
      <c r="G974" s="645"/>
    </row>
    <row r="975" spans="1:7" x14ac:dyDescent="0.2">
      <c r="A975" s="645"/>
      <c r="B975" s="645"/>
      <c r="C975" s="645"/>
      <c r="D975" s="645"/>
      <c r="E975" s="645"/>
      <c r="F975" s="645"/>
      <c r="G975" s="645"/>
    </row>
    <row r="976" spans="1:7" x14ac:dyDescent="0.2">
      <c r="A976" s="645"/>
      <c r="B976" s="645"/>
      <c r="C976" s="645"/>
      <c r="D976" s="645"/>
      <c r="E976" s="645"/>
      <c r="F976" s="645"/>
      <c r="G976" s="645"/>
    </row>
    <row r="977" spans="1:7" x14ac:dyDescent="0.2">
      <c r="A977" s="645"/>
      <c r="B977" s="645"/>
      <c r="C977" s="645"/>
      <c r="D977" s="645"/>
      <c r="E977" s="645"/>
      <c r="F977" s="645"/>
      <c r="G977" s="645"/>
    </row>
    <row r="978" spans="1:7" x14ac:dyDescent="0.2">
      <c r="A978" s="645"/>
      <c r="B978" s="645"/>
      <c r="C978" s="645"/>
      <c r="D978" s="645"/>
      <c r="E978" s="645"/>
      <c r="F978" s="645"/>
      <c r="G978" s="645"/>
    </row>
    <row r="979" spans="1:7" x14ac:dyDescent="0.2">
      <c r="A979" s="645"/>
      <c r="B979" s="645"/>
      <c r="C979" s="645"/>
      <c r="D979" s="645"/>
      <c r="E979" s="645"/>
      <c r="F979" s="645"/>
      <c r="G979" s="645"/>
    </row>
    <row r="980" spans="1:7" x14ac:dyDescent="0.2">
      <c r="A980" s="645"/>
      <c r="B980" s="645"/>
      <c r="C980" s="645"/>
      <c r="D980" s="645"/>
      <c r="E980" s="645"/>
      <c r="F980" s="645"/>
      <c r="G980" s="645"/>
    </row>
    <row r="981" spans="1:7" x14ac:dyDescent="0.2">
      <c r="A981" s="645"/>
      <c r="B981" s="645"/>
      <c r="C981" s="645"/>
      <c r="D981" s="645"/>
      <c r="E981" s="645"/>
      <c r="F981" s="645"/>
      <c r="G981" s="645"/>
    </row>
    <row r="982" spans="1:7" x14ac:dyDescent="0.2">
      <c r="A982" s="645"/>
      <c r="B982" s="645"/>
      <c r="C982" s="645"/>
      <c r="D982" s="645"/>
      <c r="E982" s="645"/>
      <c r="F982" s="645"/>
      <c r="G982" s="645"/>
    </row>
    <row r="983" spans="1:7" x14ac:dyDescent="0.2">
      <c r="A983" s="645"/>
      <c r="B983" s="645"/>
      <c r="C983" s="645"/>
      <c r="D983" s="645"/>
      <c r="E983" s="645"/>
      <c r="F983" s="645"/>
      <c r="G983" s="645"/>
    </row>
    <row r="984" spans="1:7" x14ac:dyDescent="0.2">
      <c r="A984" s="645"/>
      <c r="B984" s="645"/>
      <c r="C984" s="645"/>
      <c r="D984" s="645"/>
      <c r="E984" s="645"/>
      <c r="F984" s="645"/>
      <c r="G984" s="645"/>
    </row>
    <row r="985" spans="1:7" x14ac:dyDescent="0.2">
      <c r="A985" s="645"/>
      <c r="B985" s="645"/>
      <c r="C985" s="645"/>
      <c r="D985" s="645"/>
      <c r="E985" s="645"/>
      <c r="F985" s="645"/>
      <c r="G985" s="645"/>
    </row>
    <row r="986" spans="1:7" x14ac:dyDescent="0.2">
      <c r="A986" s="645"/>
      <c r="B986" s="645"/>
      <c r="C986" s="645"/>
      <c r="D986" s="645"/>
      <c r="E986" s="645"/>
      <c r="F986" s="645"/>
      <c r="G986" s="645"/>
    </row>
    <row r="987" spans="1:7" x14ac:dyDescent="0.2">
      <c r="A987" s="645"/>
      <c r="B987" s="645"/>
      <c r="C987" s="645"/>
      <c r="D987" s="645"/>
      <c r="E987" s="645"/>
      <c r="F987" s="645"/>
      <c r="G987" s="645"/>
    </row>
    <row r="988" spans="1:7" x14ac:dyDescent="0.2">
      <c r="A988" s="645"/>
      <c r="B988" s="645"/>
      <c r="C988" s="645"/>
      <c r="D988" s="645"/>
      <c r="E988" s="645"/>
      <c r="F988" s="645"/>
      <c r="G988" s="645"/>
    </row>
    <row r="989" spans="1:7" x14ac:dyDescent="0.2">
      <c r="A989" s="645"/>
      <c r="B989" s="645"/>
      <c r="C989" s="645"/>
      <c r="D989" s="645"/>
      <c r="E989" s="645"/>
      <c r="F989" s="645"/>
      <c r="G989" s="645"/>
    </row>
    <row r="990" spans="1:7" x14ac:dyDescent="0.2">
      <c r="A990" s="645"/>
      <c r="B990" s="645"/>
      <c r="C990" s="645"/>
      <c r="D990" s="645"/>
      <c r="E990" s="645"/>
      <c r="F990" s="645"/>
      <c r="G990" s="645"/>
    </row>
    <row r="991" spans="1:7" x14ac:dyDescent="0.2">
      <c r="A991" s="645"/>
      <c r="B991" s="645"/>
      <c r="C991" s="645"/>
      <c r="D991" s="645"/>
      <c r="E991" s="645"/>
      <c r="F991" s="645"/>
      <c r="G991" s="645"/>
    </row>
    <row r="992" spans="1:7" x14ac:dyDescent="0.2">
      <c r="A992" s="645"/>
      <c r="B992" s="645"/>
      <c r="C992" s="645"/>
      <c r="D992" s="645"/>
      <c r="E992" s="645"/>
      <c r="F992" s="645"/>
      <c r="G992" s="645"/>
    </row>
    <row r="993" spans="1:7" x14ac:dyDescent="0.2">
      <c r="A993" s="645"/>
      <c r="B993" s="645"/>
      <c r="C993" s="645"/>
      <c r="D993" s="645"/>
      <c r="E993" s="645"/>
      <c r="F993" s="645"/>
      <c r="G993" s="645"/>
    </row>
    <row r="994" spans="1:7" x14ac:dyDescent="0.2">
      <c r="A994" s="645"/>
      <c r="B994" s="645"/>
      <c r="C994" s="645"/>
      <c r="D994" s="645"/>
      <c r="E994" s="645"/>
      <c r="F994" s="645"/>
      <c r="G994" s="645"/>
    </row>
    <row r="995" spans="1:7" x14ac:dyDescent="0.2">
      <c r="A995" s="645"/>
      <c r="B995" s="645"/>
      <c r="C995" s="645"/>
      <c r="D995" s="645"/>
      <c r="E995" s="645"/>
      <c r="F995" s="645"/>
      <c r="G995" s="645"/>
    </row>
    <row r="996" spans="1:7" x14ac:dyDescent="0.2">
      <c r="A996" s="645"/>
      <c r="B996" s="645"/>
      <c r="C996" s="645"/>
      <c r="D996" s="645"/>
      <c r="E996" s="645"/>
      <c r="F996" s="645"/>
      <c r="G996" s="645"/>
    </row>
    <row r="997" spans="1:7" x14ac:dyDescent="0.2">
      <c r="A997" s="645"/>
      <c r="B997" s="645"/>
      <c r="C997" s="645"/>
      <c r="D997" s="645"/>
      <c r="E997" s="645"/>
      <c r="F997" s="645"/>
      <c r="G997" s="645"/>
    </row>
    <row r="998" spans="1:7" x14ac:dyDescent="0.2">
      <c r="A998" s="645"/>
      <c r="B998" s="645"/>
      <c r="C998" s="645"/>
      <c r="D998" s="645"/>
      <c r="E998" s="645"/>
      <c r="F998" s="645"/>
      <c r="G998" s="645"/>
    </row>
    <row r="999" spans="1:7" x14ac:dyDescent="0.2">
      <c r="A999" s="645"/>
      <c r="B999" s="645"/>
      <c r="C999" s="645"/>
      <c r="D999" s="645"/>
      <c r="E999" s="645"/>
      <c r="F999" s="645"/>
      <c r="G999" s="645"/>
    </row>
    <row r="1000" spans="1:7" x14ac:dyDescent="0.2">
      <c r="A1000" s="645"/>
      <c r="B1000" s="645"/>
      <c r="C1000" s="645"/>
      <c r="D1000" s="645"/>
      <c r="E1000" s="645"/>
      <c r="F1000" s="645"/>
      <c r="G1000" s="645"/>
    </row>
    <row r="1001" spans="1:7" x14ac:dyDescent="0.2">
      <c r="A1001" s="645"/>
      <c r="B1001" s="645"/>
      <c r="C1001" s="645"/>
      <c r="D1001" s="645"/>
      <c r="E1001" s="645"/>
      <c r="F1001" s="645"/>
      <c r="G1001" s="645"/>
    </row>
    <row r="1002" spans="1:7" x14ac:dyDescent="0.2">
      <c r="A1002" s="645"/>
      <c r="B1002" s="645"/>
      <c r="C1002" s="645"/>
      <c r="D1002" s="645"/>
      <c r="E1002" s="645"/>
      <c r="F1002" s="645"/>
      <c r="G1002" s="645"/>
    </row>
    <row r="1003" spans="1:7" x14ac:dyDescent="0.2">
      <c r="A1003" s="645"/>
      <c r="B1003" s="645"/>
      <c r="C1003" s="645"/>
      <c r="D1003" s="645"/>
      <c r="E1003" s="645"/>
      <c r="F1003" s="645"/>
      <c r="G1003" s="645"/>
    </row>
    <row r="1004" spans="1:7" x14ac:dyDescent="0.2">
      <c r="A1004" s="645"/>
      <c r="B1004" s="645"/>
      <c r="C1004" s="645"/>
      <c r="D1004" s="645"/>
      <c r="E1004" s="645"/>
      <c r="F1004" s="645"/>
      <c r="G1004" s="645"/>
    </row>
    <row r="1005" spans="1:7" x14ac:dyDescent="0.2">
      <c r="A1005" s="645"/>
      <c r="B1005" s="645"/>
      <c r="C1005" s="645"/>
      <c r="D1005" s="645"/>
      <c r="E1005" s="645"/>
      <c r="F1005" s="645"/>
      <c r="G1005" s="645"/>
    </row>
    <row r="1006" spans="1:7" x14ac:dyDescent="0.2">
      <c r="A1006" s="645"/>
      <c r="B1006" s="645"/>
      <c r="C1006" s="645"/>
      <c r="D1006" s="645"/>
      <c r="E1006" s="645"/>
      <c r="F1006" s="645"/>
      <c r="G1006" s="645"/>
    </row>
    <row r="1007" spans="1:7" x14ac:dyDescent="0.2">
      <c r="A1007" s="645"/>
      <c r="B1007" s="645"/>
      <c r="C1007" s="645"/>
      <c r="D1007" s="645"/>
      <c r="E1007" s="645"/>
      <c r="F1007" s="645"/>
      <c r="G1007" s="645"/>
    </row>
    <row r="1008" spans="1:7" x14ac:dyDescent="0.2">
      <c r="A1008" s="645"/>
      <c r="B1008" s="645"/>
      <c r="C1008" s="645"/>
      <c r="D1008" s="645"/>
      <c r="E1008" s="645"/>
      <c r="F1008" s="645"/>
      <c r="G1008" s="645"/>
    </row>
    <row r="1009" spans="1:7" x14ac:dyDescent="0.2">
      <c r="A1009" s="645"/>
      <c r="B1009" s="645"/>
      <c r="C1009" s="645"/>
      <c r="D1009" s="645"/>
      <c r="E1009" s="645"/>
      <c r="F1009" s="645"/>
      <c r="G1009" s="645"/>
    </row>
    <row r="1010" spans="1:7" x14ac:dyDescent="0.2">
      <c r="A1010" s="645"/>
      <c r="B1010" s="645"/>
      <c r="C1010" s="645"/>
      <c r="D1010" s="645"/>
      <c r="E1010" s="645"/>
      <c r="F1010" s="645"/>
      <c r="G1010" s="645"/>
    </row>
    <row r="1011" spans="1:7" x14ac:dyDescent="0.2">
      <c r="A1011" s="645"/>
      <c r="B1011" s="645"/>
      <c r="C1011" s="645"/>
      <c r="D1011" s="645"/>
      <c r="E1011" s="645"/>
      <c r="F1011" s="645"/>
      <c r="G1011" s="645"/>
    </row>
    <row r="1012" spans="1:7" x14ac:dyDescent="0.2">
      <c r="A1012" s="645"/>
      <c r="B1012" s="645"/>
      <c r="C1012" s="645"/>
      <c r="D1012" s="645"/>
      <c r="E1012" s="645"/>
      <c r="F1012" s="645"/>
      <c r="G1012" s="645"/>
    </row>
    <row r="1013" spans="1:7" x14ac:dyDescent="0.2">
      <c r="A1013" s="645"/>
      <c r="B1013" s="645"/>
      <c r="C1013" s="645"/>
      <c r="D1013" s="645"/>
      <c r="E1013" s="645"/>
      <c r="F1013" s="645"/>
      <c r="G1013" s="645"/>
    </row>
    <row r="1014" spans="1:7" x14ac:dyDescent="0.2">
      <c r="A1014" s="645"/>
      <c r="B1014" s="645"/>
      <c r="C1014" s="645"/>
      <c r="D1014" s="645"/>
      <c r="E1014" s="645"/>
      <c r="F1014" s="645"/>
      <c r="G1014" s="645"/>
    </row>
    <row r="1015" spans="1:7" x14ac:dyDescent="0.2">
      <c r="A1015" s="645"/>
      <c r="B1015" s="645"/>
      <c r="C1015" s="645"/>
      <c r="D1015" s="645"/>
      <c r="E1015" s="645"/>
      <c r="F1015" s="645"/>
      <c r="G1015" s="645"/>
    </row>
    <row r="1016" spans="1:7" x14ac:dyDescent="0.2">
      <c r="A1016" s="645"/>
      <c r="B1016" s="645"/>
      <c r="C1016" s="645"/>
      <c r="D1016" s="645"/>
      <c r="E1016" s="645"/>
      <c r="F1016" s="645"/>
      <c r="G1016" s="645"/>
    </row>
    <row r="1017" spans="1:7" x14ac:dyDescent="0.2">
      <c r="A1017" s="645"/>
      <c r="B1017" s="645"/>
      <c r="C1017" s="645"/>
      <c r="D1017" s="645"/>
      <c r="E1017" s="645"/>
      <c r="F1017" s="645"/>
      <c r="G1017" s="645"/>
    </row>
    <row r="1018" spans="1:7" x14ac:dyDescent="0.2">
      <c r="A1018" s="645"/>
      <c r="B1018" s="645"/>
      <c r="C1018" s="645"/>
      <c r="D1018" s="645"/>
      <c r="E1018" s="645"/>
      <c r="F1018" s="645"/>
      <c r="G1018" s="645"/>
    </row>
    <row r="1019" spans="1:7" x14ac:dyDescent="0.2">
      <c r="A1019" s="645"/>
      <c r="B1019" s="645"/>
      <c r="C1019" s="645"/>
      <c r="D1019" s="645"/>
      <c r="E1019" s="645"/>
      <c r="F1019" s="645"/>
      <c r="G1019" s="645"/>
    </row>
    <row r="1020" spans="1:7" x14ac:dyDescent="0.2">
      <c r="A1020" s="645"/>
      <c r="B1020" s="645"/>
      <c r="C1020" s="645"/>
      <c r="D1020" s="645"/>
      <c r="E1020" s="645"/>
      <c r="F1020" s="645"/>
      <c r="G1020" s="645"/>
    </row>
    <row r="1021" spans="1:7" x14ac:dyDescent="0.2">
      <c r="A1021" s="645"/>
      <c r="B1021" s="645"/>
      <c r="C1021" s="645"/>
      <c r="D1021" s="645"/>
      <c r="E1021" s="645"/>
      <c r="F1021" s="645"/>
      <c r="G1021" s="645"/>
    </row>
    <row r="1022" spans="1:7" x14ac:dyDescent="0.2">
      <c r="A1022" s="645"/>
      <c r="B1022" s="645"/>
      <c r="C1022" s="645"/>
      <c r="D1022" s="645"/>
      <c r="E1022" s="645"/>
      <c r="F1022" s="645"/>
      <c r="G1022" s="645"/>
    </row>
    <row r="1023" spans="1:7" x14ac:dyDescent="0.2">
      <c r="A1023" s="645"/>
      <c r="B1023" s="645"/>
      <c r="C1023" s="645"/>
      <c r="D1023" s="645"/>
      <c r="E1023" s="645"/>
      <c r="F1023" s="645"/>
      <c r="G1023" s="645"/>
    </row>
    <row r="1024" spans="1:7" x14ac:dyDescent="0.2">
      <c r="A1024" s="645"/>
      <c r="B1024" s="645"/>
      <c r="C1024" s="645"/>
      <c r="D1024" s="645"/>
      <c r="E1024" s="645"/>
      <c r="F1024" s="645"/>
      <c r="G1024" s="645"/>
    </row>
    <row r="1025" spans="1:7" x14ac:dyDescent="0.2">
      <c r="A1025" s="645"/>
      <c r="B1025" s="645"/>
      <c r="C1025" s="645"/>
      <c r="D1025" s="645"/>
      <c r="E1025" s="645"/>
      <c r="F1025" s="645"/>
      <c r="G1025" s="645"/>
    </row>
    <row r="1026" spans="1:7" x14ac:dyDescent="0.2">
      <c r="A1026" s="645"/>
      <c r="B1026" s="645"/>
      <c r="C1026" s="645"/>
      <c r="D1026" s="645"/>
      <c r="E1026" s="645"/>
      <c r="F1026" s="645"/>
      <c r="G1026" s="645"/>
    </row>
    <row r="1027" spans="1:7" x14ac:dyDescent="0.2">
      <c r="A1027" s="645"/>
      <c r="B1027" s="645"/>
      <c r="C1027" s="645"/>
      <c r="D1027" s="645"/>
      <c r="E1027" s="645"/>
      <c r="F1027" s="645"/>
      <c r="G1027" s="645"/>
    </row>
    <row r="1028" spans="1:7" x14ac:dyDescent="0.2">
      <c r="A1028" s="645"/>
      <c r="B1028" s="645"/>
      <c r="C1028" s="645"/>
      <c r="D1028" s="645"/>
      <c r="E1028" s="645"/>
      <c r="F1028" s="645"/>
      <c r="G1028" s="645"/>
    </row>
    <row r="1029" spans="1:7" x14ac:dyDescent="0.2">
      <c r="A1029" s="645"/>
      <c r="B1029" s="645"/>
      <c r="C1029" s="645"/>
      <c r="D1029" s="645"/>
      <c r="E1029" s="645"/>
      <c r="F1029" s="645"/>
      <c r="G1029" s="645"/>
    </row>
    <row r="1030" spans="1:7" x14ac:dyDescent="0.2">
      <c r="A1030" s="645"/>
      <c r="B1030" s="645"/>
      <c r="C1030" s="645"/>
      <c r="D1030" s="645"/>
      <c r="E1030" s="645"/>
      <c r="F1030" s="645"/>
      <c r="G1030" s="645"/>
    </row>
    <row r="1031" spans="1:7" x14ac:dyDescent="0.2">
      <c r="A1031" s="645"/>
      <c r="B1031" s="645"/>
      <c r="C1031" s="645"/>
      <c r="D1031" s="645"/>
      <c r="E1031" s="645"/>
      <c r="F1031" s="645"/>
      <c r="G1031" s="645"/>
    </row>
    <row r="1032" spans="1:7" x14ac:dyDescent="0.2">
      <c r="A1032" s="645"/>
      <c r="B1032" s="645"/>
      <c r="C1032" s="645"/>
      <c r="D1032" s="645"/>
      <c r="E1032" s="645"/>
      <c r="F1032" s="645"/>
      <c r="G1032" s="645"/>
    </row>
    <row r="1033" spans="1:7" x14ac:dyDescent="0.2">
      <c r="A1033" s="645"/>
      <c r="B1033" s="645"/>
      <c r="C1033" s="645"/>
      <c r="D1033" s="645"/>
      <c r="E1033" s="645"/>
      <c r="F1033" s="645"/>
      <c r="G1033" s="645"/>
    </row>
    <row r="1034" spans="1:7" x14ac:dyDescent="0.2">
      <c r="A1034" s="645"/>
      <c r="B1034" s="645"/>
      <c r="C1034" s="645"/>
      <c r="D1034" s="645"/>
      <c r="E1034" s="645"/>
      <c r="F1034" s="645"/>
      <c r="G1034" s="645"/>
    </row>
    <row r="1035" spans="1:7" x14ac:dyDescent="0.2">
      <c r="A1035" s="645"/>
      <c r="B1035" s="645"/>
      <c r="C1035" s="645"/>
      <c r="D1035" s="645"/>
      <c r="E1035" s="645"/>
      <c r="F1035" s="645"/>
      <c r="G1035" s="645"/>
    </row>
    <row r="1036" spans="1:7" x14ac:dyDescent="0.2">
      <c r="A1036" s="645"/>
      <c r="B1036" s="645"/>
      <c r="C1036" s="645"/>
      <c r="D1036" s="645"/>
      <c r="E1036" s="645"/>
      <c r="F1036" s="645"/>
      <c r="G1036" s="645"/>
    </row>
    <row r="1037" spans="1:7" x14ac:dyDescent="0.2">
      <c r="A1037" s="645"/>
      <c r="B1037" s="645"/>
      <c r="C1037" s="645"/>
      <c r="D1037" s="645"/>
      <c r="E1037" s="645"/>
      <c r="F1037" s="645"/>
      <c r="G1037" s="645"/>
    </row>
    <row r="1038" spans="1:7" x14ac:dyDescent="0.2">
      <c r="A1038" s="645"/>
      <c r="B1038" s="645"/>
      <c r="C1038" s="645"/>
      <c r="D1038" s="645"/>
      <c r="E1038" s="645"/>
      <c r="F1038" s="645"/>
      <c r="G1038" s="645"/>
    </row>
    <row r="1039" spans="1:7" x14ac:dyDescent="0.2">
      <c r="A1039" s="645"/>
      <c r="B1039" s="645"/>
      <c r="C1039" s="645"/>
      <c r="D1039" s="645"/>
      <c r="E1039" s="645"/>
      <c r="F1039" s="645"/>
      <c r="G1039" s="645"/>
    </row>
    <row r="1040" spans="1:7" x14ac:dyDescent="0.2">
      <c r="A1040" s="645"/>
      <c r="B1040" s="645"/>
      <c r="C1040" s="645"/>
      <c r="D1040" s="645"/>
      <c r="E1040" s="645"/>
      <c r="F1040" s="645"/>
      <c r="G1040" s="645"/>
    </row>
    <row r="1041" spans="1:7" x14ac:dyDescent="0.2">
      <c r="A1041" s="645"/>
      <c r="B1041" s="645"/>
      <c r="C1041" s="645"/>
      <c r="D1041" s="645"/>
      <c r="E1041" s="645"/>
      <c r="F1041" s="645"/>
      <c r="G1041" s="645"/>
    </row>
    <row r="1042" spans="1:7" x14ac:dyDescent="0.2">
      <c r="A1042" s="645"/>
      <c r="B1042" s="645"/>
      <c r="C1042" s="645"/>
      <c r="D1042" s="645"/>
      <c r="E1042" s="645"/>
      <c r="F1042" s="645"/>
      <c r="G1042" s="645"/>
    </row>
    <row r="1043" spans="1:7" x14ac:dyDescent="0.2">
      <c r="A1043" s="645"/>
      <c r="B1043" s="645"/>
      <c r="C1043" s="645"/>
      <c r="D1043" s="645"/>
      <c r="E1043" s="645"/>
      <c r="F1043" s="645"/>
      <c r="G1043" s="645"/>
    </row>
    <row r="1044" spans="1:7" x14ac:dyDescent="0.2">
      <c r="A1044" s="645"/>
      <c r="B1044" s="645"/>
      <c r="C1044" s="645"/>
      <c r="D1044" s="645"/>
      <c r="E1044" s="645"/>
      <c r="F1044" s="645"/>
      <c r="G1044" s="645"/>
    </row>
    <row r="1045" spans="1:7" x14ac:dyDescent="0.2">
      <c r="A1045" s="645"/>
      <c r="B1045" s="645"/>
      <c r="C1045" s="645"/>
      <c r="D1045" s="645"/>
      <c r="E1045" s="645"/>
      <c r="F1045" s="645"/>
      <c r="G1045" s="645"/>
    </row>
    <row r="1046" spans="1:7" x14ac:dyDescent="0.2">
      <c r="A1046" s="645"/>
      <c r="B1046" s="645"/>
      <c r="C1046" s="645"/>
      <c r="D1046" s="645"/>
      <c r="E1046" s="645"/>
      <c r="F1046" s="645"/>
      <c r="G1046" s="645"/>
    </row>
    <row r="1047" spans="1:7" x14ac:dyDescent="0.2">
      <c r="A1047" s="645"/>
      <c r="B1047" s="645"/>
      <c r="C1047" s="645"/>
      <c r="D1047" s="645"/>
      <c r="E1047" s="645"/>
      <c r="F1047" s="645"/>
      <c r="G1047" s="645"/>
    </row>
    <row r="1048" spans="1:7" x14ac:dyDescent="0.2">
      <c r="A1048" s="645"/>
      <c r="B1048" s="645"/>
      <c r="C1048" s="645"/>
      <c r="D1048" s="645"/>
      <c r="E1048" s="645"/>
      <c r="F1048" s="645"/>
      <c r="G1048" s="645"/>
    </row>
    <row r="1049" spans="1:7" x14ac:dyDescent="0.2">
      <c r="A1049" s="645"/>
      <c r="B1049" s="645"/>
      <c r="C1049" s="645"/>
      <c r="D1049" s="645"/>
      <c r="E1049" s="645"/>
      <c r="F1049" s="645"/>
      <c r="G1049" s="645"/>
    </row>
    <row r="1050" spans="1:7" x14ac:dyDescent="0.2">
      <c r="A1050" s="645"/>
      <c r="B1050" s="645"/>
      <c r="C1050" s="645"/>
      <c r="D1050" s="645"/>
      <c r="E1050" s="645"/>
      <c r="F1050" s="645"/>
      <c r="G1050" s="645"/>
    </row>
    <row r="1051" spans="1:7" x14ac:dyDescent="0.2">
      <c r="A1051" s="645"/>
      <c r="B1051" s="645"/>
      <c r="C1051" s="645"/>
      <c r="D1051" s="645"/>
      <c r="E1051" s="645"/>
      <c r="F1051" s="645"/>
      <c r="G1051" s="645"/>
    </row>
    <row r="1052" spans="1:7" x14ac:dyDescent="0.2">
      <c r="A1052" s="645"/>
      <c r="B1052" s="645"/>
      <c r="C1052" s="645"/>
      <c r="D1052" s="645"/>
      <c r="E1052" s="645"/>
      <c r="F1052" s="645"/>
      <c r="G1052" s="645"/>
    </row>
    <row r="1053" spans="1:7" x14ac:dyDescent="0.2">
      <c r="A1053" s="645"/>
      <c r="B1053" s="645"/>
      <c r="C1053" s="645"/>
      <c r="D1053" s="645"/>
      <c r="E1053" s="645"/>
      <c r="F1053" s="645"/>
      <c r="G1053" s="645"/>
    </row>
    <row r="1054" spans="1:7" x14ac:dyDescent="0.2">
      <c r="A1054" s="645"/>
      <c r="B1054" s="645"/>
      <c r="C1054" s="645"/>
      <c r="D1054" s="645"/>
      <c r="E1054" s="645"/>
      <c r="F1054" s="645"/>
      <c r="G1054" s="645"/>
    </row>
    <row r="1055" spans="1:7" x14ac:dyDescent="0.2">
      <c r="A1055" s="645"/>
      <c r="B1055" s="645"/>
      <c r="C1055" s="645"/>
      <c r="D1055" s="645"/>
      <c r="E1055" s="645"/>
      <c r="F1055" s="645"/>
      <c r="G1055" s="645"/>
    </row>
    <row r="1056" spans="1:7" x14ac:dyDescent="0.2">
      <c r="A1056" s="645"/>
      <c r="B1056" s="645"/>
      <c r="C1056" s="645"/>
      <c r="D1056" s="645"/>
      <c r="E1056" s="645"/>
      <c r="F1056" s="645"/>
      <c r="G1056" s="645"/>
    </row>
    <row r="1057" spans="1:7" x14ac:dyDescent="0.2">
      <c r="A1057" s="645"/>
      <c r="B1057" s="645"/>
      <c r="C1057" s="645"/>
      <c r="D1057" s="645"/>
      <c r="E1057" s="645"/>
      <c r="F1057" s="645"/>
      <c r="G1057" s="645"/>
    </row>
    <row r="1058" spans="1:7" x14ac:dyDescent="0.2">
      <c r="A1058" s="645"/>
      <c r="B1058" s="645"/>
      <c r="C1058" s="645"/>
      <c r="D1058" s="645"/>
      <c r="E1058" s="645"/>
      <c r="F1058" s="645"/>
      <c r="G1058" s="645"/>
    </row>
    <row r="1059" spans="1:7" x14ac:dyDescent="0.2">
      <c r="A1059" s="645"/>
      <c r="B1059" s="645"/>
      <c r="C1059" s="645"/>
      <c r="D1059" s="645"/>
      <c r="E1059" s="645"/>
      <c r="F1059" s="645"/>
      <c r="G1059" s="645"/>
    </row>
    <row r="1060" spans="1:7" x14ac:dyDescent="0.2">
      <c r="A1060" s="645"/>
      <c r="B1060" s="645"/>
      <c r="C1060" s="645"/>
      <c r="D1060" s="645"/>
      <c r="E1060" s="645"/>
      <c r="F1060" s="645"/>
      <c r="G1060" s="645"/>
    </row>
    <row r="1061" spans="1:7" x14ac:dyDescent="0.2">
      <c r="A1061" s="645"/>
      <c r="B1061" s="645"/>
      <c r="C1061" s="645"/>
      <c r="D1061" s="645"/>
      <c r="E1061" s="645"/>
      <c r="F1061" s="645"/>
      <c r="G1061" s="645"/>
    </row>
    <row r="1062" spans="1:7" x14ac:dyDescent="0.2">
      <c r="A1062" s="645"/>
      <c r="B1062" s="645"/>
      <c r="C1062" s="645"/>
      <c r="D1062" s="645"/>
      <c r="E1062" s="645"/>
      <c r="F1062" s="645"/>
      <c r="G1062" s="645"/>
    </row>
    <row r="1063" spans="1:7" x14ac:dyDescent="0.2">
      <c r="A1063" s="645"/>
      <c r="B1063" s="645"/>
      <c r="C1063" s="645"/>
      <c r="D1063" s="645"/>
      <c r="E1063" s="645"/>
      <c r="F1063" s="645"/>
      <c r="G1063" s="645"/>
    </row>
    <row r="1064" spans="1:7" x14ac:dyDescent="0.2">
      <c r="A1064" s="645"/>
      <c r="B1064" s="645"/>
      <c r="C1064" s="645"/>
      <c r="D1064" s="645"/>
      <c r="E1064" s="645"/>
      <c r="F1064" s="645"/>
      <c r="G1064" s="645"/>
    </row>
    <row r="1065" spans="1:7" x14ac:dyDescent="0.2">
      <c r="A1065" s="645"/>
      <c r="B1065" s="645"/>
      <c r="C1065" s="645"/>
      <c r="D1065" s="645"/>
      <c r="E1065" s="645"/>
      <c r="F1065" s="645"/>
      <c r="G1065" s="645"/>
    </row>
    <row r="1066" spans="1:7" x14ac:dyDescent="0.2">
      <c r="A1066" s="645"/>
      <c r="B1066" s="645"/>
      <c r="C1066" s="645"/>
      <c r="D1066" s="645"/>
      <c r="E1066" s="645"/>
      <c r="F1066" s="645"/>
      <c r="G1066" s="645"/>
    </row>
    <row r="1067" spans="1:7" x14ac:dyDescent="0.2">
      <c r="A1067" s="645"/>
      <c r="B1067" s="645"/>
      <c r="C1067" s="645"/>
      <c r="D1067" s="645"/>
      <c r="E1067" s="645"/>
      <c r="F1067" s="645"/>
      <c r="G1067" s="645"/>
    </row>
    <row r="1068" spans="1:7" x14ac:dyDescent="0.2">
      <c r="A1068" s="645"/>
      <c r="B1068" s="645"/>
      <c r="C1068" s="645"/>
      <c r="D1068" s="645"/>
      <c r="E1068" s="645"/>
      <c r="F1068" s="645"/>
      <c r="G1068" s="645"/>
    </row>
    <row r="1069" spans="1:7" x14ac:dyDescent="0.2">
      <c r="A1069" s="645"/>
      <c r="B1069" s="645"/>
      <c r="C1069" s="645"/>
      <c r="D1069" s="645"/>
      <c r="E1069" s="645"/>
      <c r="F1069" s="645"/>
      <c r="G1069" s="645"/>
    </row>
    <row r="1070" spans="1:7" x14ac:dyDescent="0.2">
      <c r="A1070" s="645"/>
      <c r="B1070" s="645"/>
      <c r="C1070" s="645"/>
      <c r="D1070" s="645"/>
      <c r="E1070" s="645"/>
      <c r="F1070" s="645"/>
      <c r="G1070" s="645"/>
    </row>
    <row r="1071" spans="1:7" x14ac:dyDescent="0.2">
      <c r="A1071" s="645"/>
      <c r="B1071" s="645"/>
      <c r="C1071" s="645"/>
      <c r="D1071" s="645"/>
      <c r="E1071" s="645"/>
      <c r="F1071" s="645"/>
      <c r="G1071" s="645"/>
    </row>
    <row r="1072" spans="1:7" x14ac:dyDescent="0.2">
      <c r="A1072" s="645"/>
      <c r="B1072" s="645"/>
      <c r="C1072" s="645"/>
      <c r="D1072" s="645"/>
      <c r="E1072" s="645"/>
      <c r="F1072" s="645"/>
      <c r="G1072" s="645"/>
    </row>
    <row r="1073" spans="1:7" x14ac:dyDescent="0.2">
      <c r="A1073" s="645"/>
      <c r="B1073" s="645"/>
      <c r="C1073" s="645"/>
      <c r="D1073" s="645"/>
      <c r="E1073" s="645"/>
      <c r="F1073" s="645"/>
      <c r="G1073" s="645"/>
    </row>
    <row r="1074" spans="1:7" x14ac:dyDescent="0.2">
      <c r="A1074" s="645"/>
      <c r="B1074" s="645"/>
      <c r="C1074" s="645"/>
      <c r="D1074" s="645"/>
      <c r="E1074" s="645"/>
      <c r="F1074" s="645"/>
      <c r="G1074" s="645"/>
    </row>
    <row r="1075" spans="1:7" x14ac:dyDescent="0.2">
      <c r="A1075" s="645"/>
      <c r="B1075" s="645"/>
      <c r="C1075" s="645"/>
      <c r="D1075" s="645"/>
      <c r="E1075" s="645"/>
      <c r="F1075" s="645"/>
      <c r="G1075" s="645"/>
    </row>
    <row r="1076" spans="1:7" x14ac:dyDescent="0.2">
      <c r="A1076" s="645"/>
      <c r="B1076" s="645"/>
      <c r="C1076" s="645"/>
      <c r="D1076" s="645"/>
      <c r="E1076" s="645"/>
      <c r="F1076" s="645"/>
      <c r="G1076" s="645"/>
    </row>
    <row r="1077" spans="1:7" x14ac:dyDescent="0.2">
      <c r="A1077" s="645"/>
      <c r="B1077" s="645"/>
      <c r="C1077" s="645"/>
      <c r="D1077" s="645"/>
      <c r="E1077" s="645"/>
      <c r="F1077" s="645"/>
      <c r="G1077" s="645"/>
    </row>
    <row r="1078" spans="1:7" x14ac:dyDescent="0.2">
      <c r="A1078" s="645"/>
      <c r="B1078" s="645"/>
      <c r="C1078" s="645"/>
      <c r="D1078" s="645"/>
      <c r="E1078" s="645"/>
      <c r="F1078" s="645"/>
      <c r="G1078" s="645"/>
    </row>
    <row r="1079" spans="1:7" x14ac:dyDescent="0.2">
      <c r="A1079" s="645"/>
      <c r="B1079" s="645"/>
      <c r="C1079" s="645"/>
      <c r="D1079" s="645"/>
      <c r="E1079" s="645"/>
      <c r="F1079" s="645"/>
      <c r="G1079" s="645"/>
    </row>
    <row r="1080" spans="1:7" x14ac:dyDescent="0.2">
      <c r="A1080" s="645"/>
      <c r="B1080" s="645"/>
      <c r="C1080" s="645"/>
      <c r="D1080" s="645"/>
      <c r="E1080" s="645"/>
      <c r="F1080" s="645"/>
      <c r="G1080" s="645"/>
    </row>
    <row r="1081" spans="1:7" x14ac:dyDescent="0.2">
      <c r="A1081" s="645"/>
      <c r="B1081" s="645"/>
      <c r="C1081" s="645"/>
      <c r="D1081" s="645"/>
      <c r="E1081" s="645"/>
      <c r="F1081" s="645"/>
      <c r="G1081" s="645"/>
    </row>
    <row r="1082" spans="1:7" x14ac:dyDescent="0.2">
      <c r="A1082" s="645"/>
      <c r="B1082" s="645"/>
      <c r="C1082" s="645"/>
      <c r="D1082" s="645"/>
      <c r="E1082" s="645"/>
      <c r="F1082" s="645"/>
      <c r="G1082" s="645"/>
    </row>
    <row r="1083" spans="1:7" x14ac:dyDescent="0.2">
      <c r="A1083" s="645"/>
      <c r="B1083" s="645"/>
      <c r="C1083" s="645"/>
      <c r="D1083" s="645"/>
      <c r="E1083" s="645"/>
      <c r="F1083" s="645"/>
      <c r="G1083" s="645"/>
    </row>
    <row r="1084" spans="1:7" x14ac:dyDescent="0.2">
      <c r="A1084" s="645"/>
      <c r="B1084" s="645"/>
      <c r="C1084" s="645"/>
      <c r="D1084" s="645"/>
      <c r="E1084" s="645"/>
      <c r="F1084" s="645"/>
      <c r="G1084" s="645"/>
    </row>
    <row r="1085" spans="1:7" x14ac:dyDescent="0.2">
      <c r="A1085" s="645"/>
      <c r="B1085" s="645"/>
      <c r="C1085" s="645"/>
      <c r="D1085" s="645"/>
      <c r="E1085" s="645"/>
      <c r="F1085" s="645"/>
      <c r="G1085" s="645"/>
    </row>
    <row r="1086" spans="1:7" x14ac:dyDescent="0.2">
      <c r="A1086" s="645"/>
      <c r="B1086" s="645"/>
      <c r="C1086" s="645"/>
      <c r="D1086" s="645"/>
      <c r="E1086" s="645"/>
      <c r="F1086" s="645"/>
      <c r="G1086" s="645"/>
    </row>
    <row r="1087" spans="1:7" x14ac:dyDescent="0.2">
      <c r="A1087" s="645"/>
      <c r="B1087" s="645"/>
      <c r="C1087" s="645"/>
      <c r="D1087" s="645"/>
      <c r="E1087" s="645"/>
      <c r="F1087" s="645"/>
      <c r="G1087" s="645"/>
    </row>
    <row r="1088" spans="1:7" x14ac:dyDescent="0.2">
      <c r="A1088" s="645"/>
      <c r="B1088" s="645"/>
      <c r="C1088" s="645"/>
      <c r="D1088" s="645"/>
      <c r="E1088" s="645"/>
      <c r="F1088" s="645"/>
      <c r="G1088" s="645"/>
    </row>
    <row r="1089" spans="1:7" x14ac:dyDescent="0.2">
      <c r="A1089" s="645"/>
      <c r="B1089" s="645"/>
      <c r="C1089" s="645"/>
      <c r="D1089" s="645"/>
      <c r="E1089" s="645"/>
      <c r="F1089" s="645"/>
      <c r="G1089" s="645"/>
    </row>
    <row r="1090" spans="1:7" x14ac:dyDescent="0.2">
      <c r="A1090" s="645"/>
      <c r="B1090" s="645"/>
      <c r="C1090" s="645"/>
      <c r="D1090" s="645"/>
      <c r="E1090" s="645"/>
      <c r="F1090" s="645"/>
      <c r="G1090" s="645"/>
    </row>
    <row r="1091" spans="1:7" x14ac:dyDescent="0.2">
      <c r="A1091" s="645"/>
      <c r="B1091" s="645"/>
      <c r="C1091" s="645"/>
      <c r="D1091" s="645"/>
      <c r="E1091" s="645"/>
      <c r="F1091" s="645"/>
      <c r="G1091" s="645"/>
    </row>
    <row r="1092" spans="1:7" x14ac:dyDescent="0.2">
      <c r="A1092" s="645"/>
      <c r="B1092" s="645"/>
      <c r="C1092" s="645"/>
      <c r="D1092" s="645"/>
      <c r="E1092" s="645"/>
      <c r="F1092" s="645"/>
      <c r="G1092" s="645"/>
    </row>
    <row r="1093" spans="1:7" x14ac:dyDescent="0.2">
      <c r="A1093" s="645"/>
      <c r="B1093" s="645"/>
      <c r="C1093" s="645"/>
      <c r="D1093" s="645"/>
      <c r="E1093" s="645"/>
      <c r="F1093" s="645"/>
      <c r="G1093" s="645"/>
    </row>
    <row r="1094" spans="1:7" x14ac:dyDescent="0.2">
      <c r="A1094" s="645"/>
      <c r="B1094" s="645"/>
      <c r="C1094" s="645"/>
      <c r="D1094" s="645"/>
      <c r="E1094" s="645"/>
      <c r="F1094" s="645"/>
      <c r="G1094" s="645"/>
    </row>
    <row r="1095" spans="1:7" x14ac:dyDescent="0.2">
      <c r="A1095" s="645"/>
      <c r="B1095" s="645"/>
      <c r="C1095" s="645"/>
      <c r="D1095" s="645"/>
      <c r="E1095" s="645"/>
      <c r="F1095" s="645"/>
      <c r="G1095" s="645"/>
    </row>
    <row r="1096" spans="1:7" x14ac:dyDescent="0.2">
      <c r="A1096" s="645"/>
      <c r="B1096" s="645"/>
      <c r="C1096" s="645"/>
      <c r="D1096" s="645"/>
      <c r="E1096" s="645"/>
      <c r="F1096" s="645"/>
      <c r="G1096" s="645"/>
    </row>
    <row r="1097" spans="1:7" x14ac:dyDescent="0.2">
      <c r="A1097" s="645"/>
      <c r="B1097" s="645"/>
      <c r="C1097" s="645"/>
      <c r="D1097" s="645"/>
      <c r="E1097" s="645"/>
      <c r="F1097" s="645"/>
      <c r="G1097" s="645"/>
    </row>
    <row r="1098" spans="1:7" x14ac:dyDescent="0.2">
      <c r="A1098" s="645"/>
      <c r="B1098" s="645"/>
      <c r="C1098" s="645"/>
      <c r="D1098" s="645"/>
      <c r="E1098" s="645"/>
      <c r="F1098" s="645"/>
      <c r="G1098" s="645"/>
    </row>
    <row r="1099" spans="1:7" x14ac:dyDescent="0.2">
      <c r="A1099" s="645"/>
      <c r="B1099" s="645"/>
      <c r="C1099" s="645"/>
      <c r="D1099" s="645"/>
      <c r="E1099" s="645"/>
      <c r="F1099" s="645"/>
      <c r="G1099" s="645"/>
    </row>
    <row r="1100" spans="1:7" x14ac:dyDescent="0.2">
      <c r="A1100" s="645"/>
      <c r="B1100" s="645"/>
      <c r="C1100" s="645"/>
      <c r="D1100" s="645"/>
      <c r="E1100" s="645"/>
      <c r="F1100" s="645"/>
      <c r="G1100" s="645"/>
    </row>
    <row r="1101" spans="1:7" x14ac:dyDescent="0.2">
      <c r="A1101" s="645"/>
      <c r="B1101" s="645"/>
      <c r="C1101" s="645"/>
      <c r="D1101" s="645"/>
      <c r="E1101" s="645"/>
      <c r="F1101" s="645"/>
      <c r="G1101" s="645"/>
    </row>
    <row r="1102" spans="1:7" x14ac:dyDescent="0.2">
      <c r="A1102" s="645"/>
      <c r="B1102" s="645"/>
      <c r="C1102" s="645"/>
      <c r="D1102" s="645"/>
      <c r="E1102" s="645"/>
      <c r="F1102" s="645"/>
      <c r="G1102" s="645"/>
    </row>
    <row r="1103" spans="1:7" x14ac:dyDescent="0.2">
      <c r="A1103" s="645"/>
      <c r="B1103" s="645"/>
      <c r="C1103" s="645"/>
      <c r="D1103" s="645"/>
      <c r="E1103" s="645"/>
      <c r="F1103" s="645"/>
      <c r="G1103" s="645"/>
    </row>
    <row r="1104" spans="1:7" x14ac:dyDescent="0.2">
      <c r="A1104" s="645"/>
      <c r="B1104" s="645"/>
      <c r="C1104" s="645"/>
      <c r="D1104" s="645"/>
      <c r="E1104" s="645"/>
      <c r="F1104" s="645"/>
      <c r="G1104" s="645"/>
    </row>
    <row r="1105" spans="1:7" x14ac:dyDescent="0.2">
      <c r="A1105" s="645"/>
      <c r="B1105" s="645"/>
      <c r="C1105" s="645"/>
      <c r="D1105" s="645"/>
      <c r="E1105" s="645"/>
      <c r="F1105" s="645"/>
      <c r="G1105" s="645"/>
    </row>
    <row r="1106" spans="1:7" x14ac:dyDescent="0.2">
      <c r="A1106" s="645"/>
      <c r="B1106" s="645"/>
      <c r="C1106" s="645"/>
      <c r="D1106" s="645"/>
      <c r="E1106" s="645"/>
      <c r="F1106" s="645"/>
      <c r="G1106" s="645"/>
    </row>
    <row r="1107" spans="1:7" x14ac:dyDescent="0.2">
      <c r="A1107" s="645"/>
      <c r="B1107" s="645"/>
      <c r="C1107" s="645"/>
      <c r="D1107" s="645"/>
      <c r="E1107" s="645"/>
      <c r="F1107" s="645"/>
      <c r="G1107" s="645"/>
    </row>
    <row r="1108" spans="1:7" x14ac:dyDescent="0.2">
      <c r="A1108" s="645"/>
      <c r="B1108" s="645"/>
      <c r="C1108" s="645"/>
      <c r="D1108" s="645"/>
      <c r="E1108" s="645"/>
      <c r="F1108" s="645"/>
      <c r="G1108" s="645"/>
    </row>
    <row r="1109" spans="1:7" x14ac:dyDescent="0.2">
      <c r="A1109" s="645"/>
      <c r="B1109" s="645"/>
      <c r="C1109" s="645"/>
      <c r="D1109" s="645"/>
      <c r="E1109" s="645"/>
      <c r="F1109" s="645"/>
      <c r="G1109" s="645"/>
    </row>
    <row r="1110" spans="1:7" x14ac:dyDescent="0.2">
      <c r="A1110" s="645"/>
      <c r="B1110" s="645"/>
      <c r="C1110" s="645"/>
      <c r="D1110" s="645"/>
      <c r="E1110" s="645"/>
      <c r="F1110" s="645"/>
      <c r="G1110" s="645"/>
    </row>
    <row r="1111" spans="1:7" x14ac:dyDescent="0.2">
      <c r="A1111" s="645"/>
      <c r="B1111" s="645"/>
      <c r="C1111" s="645"/>
      <c r="D1111" s="645"/>
      <c r="E1111" s="645"/>
      <c r="F1111" s="645"/>
      <c r="G1111" s="645"/>
    </row>
    <row r="1112" spans="1:7" x14ac:dyDescent="0.2">
      <c r="A1112" s="645"/>
      <c r="B1112" s="645"/>
      <c r="C1112" s="645"/>
      <c r="D1112" s="645"/>
      <c r="E1112" s="645"/>
      <c r="F1112" s="645"/>
      <c r="G1112" s="645"/>
    </row>
    <row r="1113" spans="1:7" x14ac:dyDescent="0.2">
      <c r="A1113" s="645"/>
      <c r="B1113" s="645"/>
      <c r="C1113" s="645"/>
      <c r="D1113" s="645"/>
      <c r="E1113" s="645"/>
      <c r="F1113" s="645"/>
      <c r="G1113" s="645"/>
    </row>
    <row r="1114" spans="1:7" x14ac:dyDescent="0.2">
      <c r="A1114" s="645"/>
      <c r="B1114" s="645"/>
      <c r="C1114" s="645"/>
      <c r="D1114" s="645"/>
      <c r="E1114" s="645"/>
      <c r="F1114" s="645"/>
      <c r="G1114" s="645"/>
    </row>
    <row r="1115" spans="1:7" x14ac:dyDescent="0.2">
      <c r="A1115" s="645"/>
      <c r="B1115" s="645"/>
      <c r="C1115" s="645"/>
      <c r="D1115" s="645"/>
      <c r="E1115" s="645"/>
      <c r="F1115" s="645"/>
      <c r="G1115" s="645"/>
    </row>
    <row r="1116" spans="1:7" x14ac:dyDescent="0.2">
      <c r="A1116" s="645"/>
      <c r="B1116" s="645"/>
      <c r="C1116" s="645"/>
      <c r="D1116" s="645"/>
      <c r="E1116" s="645"/>
      <c r="F1116" s="645"/>
      <c r="G1116" s="645"/>
    </row>
    <row r="1117" spans="1:7" x14ac:dyDescent="0.2">
      <c r="A1117" s="645"/>
      <c r="B1117" s="645"/>
      <c r="C1117" s="645"/>
      <c r="D1117" s="645"/>
      <c r="E1117" s="645"/>
      <c r="F1117" s="645"/>
      <c r="G1117" s="645"/>
    </row>
    <row r="1118" spans="1:7" x14ac:dyDescent="0.2">
      <c r="A1118" s="645"/>
      <c r="B1118" s="645"/>
      <c r="C1118" s="645"/>
      <c r="D1118" s="645"/>
      <c r="E1118" s="645"/>
      <c r="F1118" s="645"/>
      <c r="G1118" s="645"/>
    </row>
    <row r="1119" spans="1:7" x14ac:dyDescent="0.2">
      <c r="A1119" s="645"/>
      <c r="B1119" s="645"/>
      <c r="C1119" s="645"/>
      <c r="D1119" s="645"/>
      <c r="E1119" s="645"/>
      <c r="F1119" s="645"/>
      <c r="G1119" s="645"/>
    </row>
    <row r="1120" spans="1:7" x14ac:dyDescent="0.2">
      <c r="A1120" s="645"/>
      <c r="B1120" s="645"/>
      <c r="C1120" s="645"/>
      <c r="D1120" s="645"/>
      <c r="E1120" s="645"/>
      <c r="F1120" s="645"/>
      <c r="G1120" s="645"/>
    </row>
    <row r="1121" spans="1:7" x14ac:dyDescent="0.2">
      <c r="A1121" s="645"/>
      <c r="B1121" s="645"/>
      <c r="C1121" s="645"/>
      <c r="D1121" s="645"/>
      <c r="E1121" s="645"/>
      <c r="F1121" s="645"/>
      <c r="G1121" s="645"/>
    </row>
    <row r="1122" spans="1:7" x14ac:dyDescent="0.2">
      <c r="A1122" s="645"/>
      <c r="B1122" s="645"/>
      <c r="C1122" s="645"/>
      <c r="D1122" s="645"/>
      <c r="E1122" s="645"/>
      <c r="F1122" s="645"/>
      <c r="G1122" s="645"/>
    </row>
    <row r="1123" spans="1:7" x14ac:dyDescent="0.2">
      <c r="A1123" s="645"/>
      <c r="B1123" s="645"/>
      <c r="C1123" s="645"/>
      <c r="D1123" s="645"/>
      <c r="E1123" s="645"/>
      <c r="F1123" s="645"/>
      <c r="G1123" s="645"/>
    </row>
    <row r="1124" spans="1:7" x14ac:dyDescent="0.2">
      <c r="A1124" s="645"/>
      <c r="B1124" s="645"/>
      <c r="C1124" s="645"/>
      <c r="D1124" s="645"/>
      <c r="E1124" s="645"/>
      <c r="F1124" s="645"/>
      <c r="G1124" s="645"/>
    </row>
    <row r="1125" spans="1:7" x14ac:dyDescent="0.2">
      <c r="A1125" s="645"/>
      <c r="B1125" s="645"/>
      <c r="C1125" s="645"/>
      <c r="D1125" s="645"/>
      <c r="E1125" s="645"/>
      <c r="F1125" s="645"/>
      <c r="G1125" s="645"/>
    </row>
    <row r="1126" spans="1:7" x14ac:dyDescent="0.2">
      <c r="A1126" s="645"/>
      <c r="B1126" s="645"/>
      <c r="C1126" s="645"/>
      <c r="D1126" s="645"/>
      <c r="E1126" s="645"/>
      <c r="F1126" s="645"/>
      <c r="G1126" s="645"/>
    </row>
    <row r="1127" spans="1:7" x14ac:dyDescent="0.2">
      <c r="A1127" s="645"/>
      <c r="B1127" s="645"/>
      <c r="C1127" s="645"/>
      <c r="D1127" s="645"/>
      <c r="E1127" s="645"/>
      <c r="F1127" s="645"/>
      <c r="G1127" s="645"/>
    </row>
    <row r="1128" spans="1:7" x14ac:dyDescent="0.2">
      <c r="A1128" s="645"/>
      <c r="B1128" s="645"/>
      <c r="C1128" s="645"/>
      <c r="D1128" s="645"/>
      <c r="E1128" s="645"/>
      <c r="F1128" s="645"/>
      <c r="G1128" s="645"/>
    </row>
    <row r="1129" spans="1:7" x14ac:dyDescent="0.2">
      <c r="A1129" s="645"/>
      <c r="B1129" s="645"/>
      <c r="C1129" s="645"/>
      <c r="D1129" s="645"/>
      <c r="E1129" s="645"/>
      <c r="F1129" s="645"/>
      <c r="G1129" s="645"/>
    </row>
    <row r="1130" spans="1:7" x14ac:dyDescent="0.2">
      <c r="A1130" s="645"/>
      <c r="B1130" s="645"/>
      <c r="C1130" s="645"/>
      <c r="D1130" s="645"/>
      <c r="E1130" s="645"/>
      <c r="F1130" s="645"/>
      <c r="G1130" s="645"/>
    </row>
    <row r="1131" spans="1:7" x14ac:dyDescent="0.2">
      <c r="A1131" s="645"/>
      <c r="B1131" s="645"/>
      <c r="C1131" s="645"/>
      <c r="D1131" s="645"/>
      <c r="E1131" s="645"/>
      <c r="F1131" s="645"/>
      <c r="G1131" s="645"/>
    </row>
    <row r="1132" spans="1:7" x14ac:dyDescent="0.2">
      <c r="A1132" s="645"/>
      <c r="B1132" s="645"/>
      <c r="C1132" s="645"/>
      <c r="D1132" s="645"/>
      <c r="E1132" s="645"/>
      <c r="F1132" s="645"/>
      <c r="G1132" s="645"/>
    </row>
    <row r="1133" spans="1:7" x14ac:dyDescent="0.2">
      <c r="A1133" s="645"/>
      <c r="B1133" s="645"/>
      <c r="C1133" s="645"/>
      <c r="D1133" s="645"/>
      <c r="E1133" s="645"/>
      <c r="F1133" s="645"/>
      <c r="G1133" s="645"/>
    </row>
    <row r="1134" spans="1:7" x14ac:dyDescent="0.2">
      <c r="A1134" s="645"/>
      <c r="B1134" s="645"/>
      <c r="C1134" s="645"/>
      <c r="D1134" s="645"/>
      <c r="E1134" s="645"/>
      <c r="F1134" s="645"/>
      <c r="G1134" s="645"/>
    </row>
    <row r="1135" spans="1:7" x14ac:dyDescent="0.2">
      <c r="A1135" s="645"/>
      <c r="B1135" s="645"/>
      <c r="C1135" s="645"/>
      <c r="D1135" s="645"/>
      <c r="E1135" s="645"/>
      <c r="F1135" s="645"/>
      <c r="G1135" s="645"/>
    </row>
    <row r="1136" spans="1:7" x14ac:dyDescent="0.2">
      <c r="A1136" s="645"/>
      <c r="B1136" s="645"/>
      <c r="C1136" s="645"/>
      <c r="D1136" s="645"/>
      <c r="E1136" s="645"/>
      <c r="F1136" s="645"/>
      <c r="G1136" s="645"/>
    </row>
    <row r="1137" spans="1:7" x14ac:dyDescent="0.2">
      <c r="A1137" s="645"/>
      <c r="B1137" s="645"/>
      <c r="C1137" s="645"/>
      <c r="D1137" s="645"/>
      <c r="E1137" s="645"/>
      <c r="F1137" s="645"/>
      <c r="G1137" s="645"/>
    </row>
    <row r="1138" spans="1:7" x14ac:dyDescent="0.2">
      <c r="A1138" s="645"/>
      <c r="B1138" s="645"/>
      <c r="C1138" s="645"/>
      <c r="D1138" s="645"/>
      <c r="E1138" s="645"/>
      <c r="F1138" s="645"/>
      <c r="G1138" s="645"/>
    </row>
    <row r="1139" spans="1:7" x14ac:dyDescent="0.2">
      <c r="A1139" s="645"/>
      <c r="B1139" s="645"/>
      <c r="C1139" s="645"/>
      <c r="D1139" s="645"/>
      <c r="E1139" s="645"/>
      <c r="F1139" s="645"/>
      <c r="G1139" s="645"/>
    </row>
    <row r="1140" spans="1:7" x14ac:dyDescent="0.2">
      <c r="A1140" s="645"/>
      <c r="B1140" s="645"/>
      <c r="C1140" s="645"/>
      <c r="D1140" s="645"/>
      <c r="E1140" s="645"/>
      <c r="F1140" s="645"/>
      <c r="G1140" s="645"/>
    </row>
    <row r="1141" spans="1:7" x14ac:dyDescent="0.2">
      <c r="A1141" s="645"/>
      <c r="B1141" s="645"/>
      <c r="C1141" s="645"/>
      <c r="D1141" s="645"/>
      <c r="E1141" s="645"/>
      <c r="F1141" s="645"/>
      <c r="G1141" s="645"/>
    </row>
    <row r="1142" spans="1:7" x14ac:dyDescent="0.2">
      <c r="A1142" s="645"/>
      <c r="B1142" s="645"/>
      <c r="C1142" s="645"/>
      <c r="D1142" s="645"/>
      <c r="E1142" s="645"/>
      <c r="F1142" s="645"/>
      <c r="G1142" s="645"/>
    </row>
    <row r="1143" spans="1:7" x14ac:dyDescent="0.2">
      <c r="A1143" s="645"/>
      <c r="B1143" s="645"/>
      <c r="C1143" s="645"/>
      <c r="D1143" s="645"/>
      <c r="E1143" s="645"/>
      <c r="F1143" s="645"/>
      <c r="G1143" s="645"/>
    </row>
    <row r="1144" spans="1:7" x14ac:dyDescent="0.2">
      <c r="A1144" s="645"/>
      <c r="B1144" s="645"/>
      <c r="C1144" s="645"/>
      <c r="D1144" s="645"/>
      <c r="E1144" s="645"/>
      <c r="F1144" s="645"/>
      <c r="G1144" s="645"/>
    </row>
    <row r="1145" spans="1:7" x14ac:dyDescent="0.2">
      <c r="A1145" s="645"/>
      <c r="B1145" s="645"/>
      <c r="C1145" s="645"/>
      <c r="D1145" s="645"/>
      <c r="E1145" s="645"/>
      <c r="F1145" s="645"/>
      <c r="G1145" s="645"/>
    </row>
    <row r="1146" spans="1:7" x14ac:dyDescent="0.2">
      <c r="A1146" s="645"/>
      <c r="B1146" s="645"/>
      <c r="C1146" s="645"/>
      <c r="D1146" s="645"/>
      <c r="E1146" s="645"/>
      <c r="F1146" s="645"/>
      <c r="G1146" s="645"/>
    </row>
    <row r="1147" spans="1:7" x14ac:dyDescent="0.2">
      <c r="A1147" s="645"/>
      <c r="B1147" s="645"/>
      <c r="C1147" s="645"/>
      <c r="D1147" s="645"/>
      <c r="E1147" s="645"/>
      <c r="F1147" s="645"/>
      <c r="G1147" s="645"/>
    </row>
    <row r="1148" spans="1:7" x14ac:dyDescent="0.2">
      <c r="A1148" s="645"/>
      <c r="B1148" s="645"/>
      <c r="C1148" s="645"/>
      <c r="D1148" s="645"/>
      <c r="E1148" s="645"/>
      <c r="F1148" s="645"/>
      <c r="G1148" s="645"/>
    </row>
    <row r="1149" spans="1:7" x14ac:dyDescent="0.2">
      <c r="A1149" s="645"/>
      <c r="B1149" s="645"/>
      <c r="C1149" s="645"/>
      <c r="D1149" s="645"/>
      <c r="E1149" s="645"/>
      <c r="F1149" s="645"/>
      <c r="G1149" s="645"/>
    </row>
    <row r="1150" spans="1:7" x14ac:dyDescent="0.2">
      <c r="A1150" s="645"/>
      <c r="B1150" s="645"/>
      <c r="C1150" s="645"/>
      <c r="D1150" s="645"/>
      <c r="E1150" s="645"/>
      <c r="F1150" s="645"/>
      <c r="G1150" s="645"/>
    </row>
    <row r="1151" spans="1:7" x14ac:dyDescent="0.2">
      <c r="A1151" s="645"/>
      <c r="B1151" s="645"/>
      <c r="C1151" s="645"/>
      <c r="D1151" s="645"/>
      <c r="E1151" s="645"/>
      <c r="F1151" s="645"/>
      <c r="G1151" s="645"/>
    </row>
    <row r="1152" spans="1:7" x14ac:dyDescent="0.2">
      <c r="A1152" s="645"/>
      <c r="B1152" s="645"/>
      <c r="C1152" s="645"/>
      <c r="D1152" s="645"/>
      <c r="E1152" s="645"/>
      <c r="F1152" s="645"/>
      <c r="G1152" s="645"/>
    </row>
    <row r="1153" spans="1:7" x14ac:dyDescent="0.2">
      <c r="A1153" s="645"/>
      <c r="B1153" s="645"/>
      <c r="C1153" s="645"/>
      <c r="D1153" s="645"/>
      <c r="E1153" s="645"/>
      <c r="F1153" s="645"/>
      <c r="G1153" s="645"/>
    </row>
    <row r="1154" spans="1:7" x14ac:dyDescent="0.2">
      <c r="A1154" s="645"/>
      <c r="B1154" s="645"/>
      <c r="C1154" s="645"/>
      <c r="D1154" s="645"/>
      <c r="E1154" s="645"/>
      <c r="F1154" s="645"/>
      <c r="G1154" s="645"/>
    </row>
    <row r="1155" spans="1:7" x14ac:dyDescent="0.2">
      <c r="A1155" s="645"/>
      <c r="B1155" s="645"/>
      <c r="C1155" s="645"/>
      <c r="D1155" s="645"/>
      <c r="E1155" s="645"/>
      <c r="F1155" s="645"/>
      <c r="G1155" s="645"/>
    </row>
    <row r="1156" spans="1:7" x14ac:dyDescent="0.2">
      <c r="A1156" s="645"/>
      <c r="B1156" s="645"/>
      <c r="C1156" s="645"/>
      <c r="D1156" s="645"/>
      <c r="E1156" s="645"/>
      <c r="F1156" s="645"/>
      <c r="G1156" s="645"/>
    </row>
    <row r="1157" spans="1:7" x14ac:dyDescent="0.2">
      <c r="A1157" s="645"/>
      <c r="B1157" s="645"/>
      <c r="C1157" s="645"/>
      <c r="D1157" s="645"/>
      <c r="E1157" s="645"/>
      <c r="F1157" s="645"/>
      <c r="G1157" s="645"/>
    </row>
    <row r="1158" spans="1:7" x14ac:dyDescent="0.2">
      <c r="A1158" s="645"/>
      <c r="B1158" s="645"/>
      <c r="C1158" s="645"/>
      <c r="D1158" s="645"/>
      <c r="E1158" s="645"/>
      <c r="F1158" s="645"/>
      <c r="G1158" s="645"/>
    </row>
    <row r="1159" spans="1:7" x14ac:dyDescent="0.2">
      <c r="A1159" s="645"/>
      <c r="B1159" s="645"/>
      <c r="C1159" s="645"/>
      <c r="D1159" s="645"/>
      <c r="E1159" s="645"/>
      <c r="F1159" s="645"/>
      <c r="G1159" s="645"/>
    </row>
    <row r="1160" spans="1:7" x14ac:dyDescent="0.2">
      <c r="A1160" s="645"/>
      <c r="B1160" s="645"/>
      <c r="C1160" s="645"/>
      <c r="D1160" s="645"/>
      <c r="E1160" s="645"/>
      <c r="F1160" s="645"/>
      <c r="G1160" s="645"/>
    </row>
    <row r="1161" spans="1:7" x14ac:dyDescent="0.2">
      <c r="A1161" s="645"/>
      <c r="B1161" s="645"/>
      <c r="C1161" s="645"/>
      <c r="D1161" s="645"/>
      <c r="E1161" s="645"/>
      <c r="F1161" s="645"/>
      <c r="G1161" s="645"/>
    </row>
    <row r="1162" spans="1:7" x14ac:dyDescent="0.2">
      <c r="A1162" s="645"/>
      <c r="B1162" s="645"/>
      <c r="C1162" s="645"/>
      <c r="D1162" s="645"/>
      <c r="E1162" s="645"/>
      <c r="F1162" s="645"/>
      <c r="G1162" s="645"/>
    </row>
    <row r="1163" spans="1:7" x14ac:dyDescent="0.2">
      <c r="A1163" s="645"/>
      <c r="B1163" s="645"/>
      <c r="C1163" s="645"/>
      <c r="D1163" s="645"/>
      <c r="E1163" s="645"/>
      <c r="F1163" s="645"/>
      <c r="G1163" s="645"/>
    </row>
    <row r="1164" spans="1:7" x14ac:dyDescent="0.2">
      <c r="A1164" s="645"/>
      <c r="B1164" s="645"/>
      <c r="C1164" s="645"/>
      <c r="D1164" s="645"/>
      <c r="E1164" s="645"/>
      <c r="F1164" s="645"/>
      <c r="G1164" s="645"/>
    </row>
    <row r="1165" spans="1:7" x14ac:dyDescent="0.2">
      <c r="A1165" s="645"/>
      <c r="B1165" s="645"/>
      <c r="C1165" s="645"/>
      <c r="D1165" s="645"/>
      <c r="E1165" s="645"/>
      <c r="F1165" s="645"/>
      <c r="G1165" s="645"/>
    </row>
    <row r="1166" spans="1:7" x14ac:dyDescent="0.2">
      <c r="A1166" s="645"/>
      <c r="B1166" s="645"/>
      <c r="C1166" s="645"/>
      <c r="D1166" s="645"/>
      <c r="E1166" s="645"/>
      <c r="F1166" s="645"/>
      <c r="G1166" s="645"/>
    </row>
    <row r="1167" spans="1:7" x14ac:dyDescent="0.2">
      <c r="A1167" s="645"/>
      <c r="B1167" s="645"/>
      <c r="C1167" s="645"/>
      <c r="D1167" s="645"/>
      <c r="E1167" s="645"/>
      <c r="F1167" s="645"/>
      <c r="G1167" s="645"/>
    </row>
  </sheetData>
  <mergeCells count="8">
    <mergeCell ref="A3:G3"/>
    <mergeCell ref="A5:A7"/>
    <mergeCell ref="B5:B7"/>
    <mergeCell ref="C5:C7"/>
    <mergeCell ref="D5:D7"/>
    <mergeCell ref="E5:E7"/>
    <mergeCell ref="F5:F7"/>
    <mergeCell ref="G5:G7"/>
  </mergeCells>
  <hyperlinks>
    <hyperlink ref="A27" r:id="rId1" xr:uid="{56C4E7D0-A844-4B1C-8C66-0D7763ACE680}"/>
    <hyperlink ref="A1" location="Índice!A1" display="Voltar ao índice" xr:uid="{92934B36-1BE3-4E7D-9CD0-EF14EC6C49B6}"/>
  </hyperlinks>
  <printOptions gridLinesSet="0"/>
  <pageMargins left="0.78740157480314965" right="0.78740157480314965" top="1.1811023622047243" bottom="0.78740157480314965" header="0" footer="0"/>
  <pageSetup paperSize="9" scale="97" orientation="portrait" horizontalDpi="300" verticalDpi="300" r:id="rId2"/>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0191A-6672-4A4A-956B-3BEE10095F7F}">
  <sheetPr syncVertical="1" syncRef="A1" transitionEvaluation="1">
    <pageSetUpPr autoPageBreaks="0"/>
  </sheetPr>
  <dimension ref="A1:H146"/>
  <sheetViews>
    <sheetView showGridLines="0" workbookViewId="0"/>
  </sheetViews>
  <sheetFormatPr defaultColWidth="9.7265625" defaultRowHeight="9" x14ac:dyDescent="0.2"/>
  <cols>
    <col min="1" max="1" width="24.7265625" style="610" customWidth="1"/>
    <col min="2" max="2" width="10.7265625" style="610" customWidth="1"/>
    <col min="3" max="4" width="16.81640625" style="610" customWidth="1"/>
    <col min="5" max="5" width="16.54296875" style="610" customWidth="1"/>
    <col min="6" max="6" width="10.7265625" style="610" customWidth="1"/>
    <col min="7" max="7" width="8.7265625" style="610" customWidth="1"/>
    <col min="8" max="16384" width="9.7265625" style="610"/>
  </cols>
  <sheetData>
    <row r="1" spans="1:5" ht="13" x14ac:dyDescent="0.3">
      <c r="A1" s="407" t="s">
        <v>371</v>
      </c>
    </row>
    <row r="2" spans="1:5" s="611" customFormat="1" ht="18" customHeight="1" x14ac:dyDescent="0.25">
      <c r="A2" s="2732" t="s">
        <v>572</v>
      </c>
      <c r="B2" s="2732"/>
      <c r="C2" s="2732"/>
      <c r="D2" s="2732"/>
      <c r="E2" s="2732"/>
    </row>
    <row r="3" spans="1:5" s="611" customFormat="1" ht="31.5" customHeight="1" x14ac:dyDescent="0.2">
      <c r="A3" s="2716" t="s">
        <v>573</v>
      </c>
      <c r="B3" s="2716"/>
      <c r="C3" s="2716"/>
      <c r="D3" s="2716"/>
      <c r="E3" s="2716"/>
    </row>
    <row r="4" spans="1:5" ht="13.5" customHeight="1" x14ac:dyDescent="0.25">
      <c r="A4" s="626">
        <v>2022</v>
      </c>
      <c r="B4" s="644"/>
      <c r="C4" s="644"/>
      <c r="D4" s="644"/>
      <c r="E4" s="614" t="s">
        <v>510</v>
      </c>
    </row>
    <row r="5" spans="1:5" ht="12.75" customHeight="1" x14ac:dyDescent="0.2">
      <c r="A5" s="2717" t="s">
        <v>511</v>
      </c>
      <c r="B5" s="2729" t="s">
        <v>574</v>
      </c>
      <c r="C5" s="2742"/>
      <c r="D5" s="2742"/>
      <c r="E5" s="2743"/>
    </row>
    <row r="6" spans="1:5" ht="12.75" customHeight="1" x14ac:dyDescent="0.2">
      <c r="A6" s="2718"/>
      <c r="B6" s="2730"/>
      <c r="C6" s="2744"/>
      <c r="D6" s="2744"/>
      <c r="E6" s="2745"/>
    </row>
    <row r="7" spans="1:5" ht="12.75" customHeight="1" x14ac:dyDescent="0.2">
      <c r="A7" s="2718"/>
      <c r="B7" s="2731"/>
      <c r="C7" s="2746"/>
      <c r="D7" s="2746"/>
      <c r="E7" s="2747"/>
    </row>
    <row r="8" spans="1:5" ht="12.75" customHeight="1" x14ac:dyDescent="0.2">
      <c r="A8" s="2718"/>
      <c r="B8" s="2717" t="s">
        <v>0</v>
      </c>
      <c r="C8" s="2739" t="s">
        <v>575</v>
      </c>
      <c r="D8" s="2748"/>
      <c r="E8" s="2733" t="s">
        <v>576</v>
      </c>
    </row>
    <row r="9" spans="1:5" ht="12.75" customHeight="1" x14ac:dyDescent="0.2">
      <c r="A9" s="2718"/>
      <c r="B9" s="2718"/>
      <c r="C9" s="2749"/>
      <c r="D9" s="2750"/>
      <c r="E9" s="2734"/>
    </row>
    <row r="10" spans="1:5" ht="12.75" customHeight="1" x14ac:dyDescent="0.2">
      <c r="A10" s="2718"/>
      <c r="B10" s="2718"/>
      <c r="C10" s="2733" t="s">
        <v>577</v>
      </c>
      <c r="D10" s="2733" t="s">
        <v>578</v>
      </c>
      <c r="E10" s="2734"/>
    </row>
    <row r="11" spans="1:5" ht="12.75" customHeight="1" x14ac:dyDescent="0.2">
      <c r="A11" s="2719"/>
      <c r="B11" s="2719"/>
      <c r="C11" s="2751"/>
      <c r="D11" s="2751"/>
      <c r="E11" s="2735"/>
    </row>
    <row r="12" spans="1:5" ht="7" customHeight="1" x14ac:dyDescent="0.25">
      <c r="A12" s="64"/>
      <c r="B12" s="64"/>
      <c r="C12" s="64"/>
      <c r="D12" s="64"/>
      <c r="E12" s="64"/>
    </row>
    <row r="13" spans="1:5" s="613" customFormat="1" ht="14.15" customHeight="1" x14ac:dyDescent="0.25">
      <c r="A13" s="677" t="s">
        <v>151</v>
      </c>
      <c r="B13" s="678">
        <v>977</v>
      </c>
      <c r="C13" s="678">
        <v>50</v>
      </c>
      <c r="D13" s="678">
        <v>15</v>
      </c>
      <c r="E13" s="678">
        <v>912</v>
      </c>
    </row>
    <row r="14" spans="1:5" ht="7" customHeight="1" x14ac:dyDescent="0.25">
      <c r="A14" s="64"/>
      <c r="B14" s="679"/>
      <c r="C14" s="679"/>
      <c r="D14" s="679"/>
      <c r="E14" s="679"/>
    </row>
    <row r="15" spans="1:5" ht="14.15" customHeight="1" x14ac:dyDescent="0.25">
      <c r="A15" s="631" t="s">
        <v>523</v>
      </c>
      <c r="B15" s="680">
        <v>913</v>
      </c>
      <c r="C15" s="680">
        <v>47</v>
      </c>
      <c r="D15" s="680">
        <v>14</v>
      </c>
      <c r="E15" s="680">
        <v>852</v>
      </c>
    </row>
    <row r="16" spans="1:5" ht="7" customHeight="1" x14ac:dyDescent="0.25">
      <c r="A16" s="64"/>
      <c r="B16" s="681"/>
      <c r="C16" s="681"/>
      <c r="D16" s="681"/>
      <c r="E16" s="681"/>
    </row>
    <row r="17" spans="1:8" ht="14.15" customHeight="1" x14ac:dyDescent="0.25">
      <c r="A17" s="634" t="s">
        <v>524</v>
      </c>
      <c r="B17" s="680">
        <v>278</v>
      </c>
      <c r="C17" s="679">
        <v>12</v>
      </c>
      <c r="D17" s="679">
        <v>5</v>
      </c>
      <c r="E17" s="679">
        <v>261</v>
      </c>
    </row>
    <row r="18" spans="1:8" ht="14.15" customHeight="1" x14ac:dyDescent="0.25">
      <c r="A18" s="634" t="s">
        <v>525</v>
      </c>
      <c r="B18" s="680">
        <v>235</v>
      </c>
      <c r="C18" s="679">
        <v>1</v>
      </c>
      <c r="D18" s="679">
        <v>1</v>
      </c>
      <c r="E18" s="679">
        <v>233</v>
      </c>
    </row>
    <row r="19" spans="1:8" ht="14.15" customHeight="1" x14ac:dyDescent="0.25">
      <c r="A19" s="634" t="s">
        <v>526</v>
      </c>
      <c r="B19" s="680">
        <v>237</v>
      </c>
      <c r="C19" s="679">
        <v>32</v>
      </c>
      <c r="D19" s="682">
        <v>7</v>
      </c>
      <c r="E19" s="679">
        <v>198</v>
      </c>
    </row>
    <row r="20" spans="1:8" ht="14.15" customHeight="1" x14ac:dyDescent="0.25">
      <c r="A20" s="634" t="s">
        <v>527</v>
      </c>
      <c r="B20" s="680">
        <v>122</v>
      </c>
      <c r="C20" s="679">
        <v>1</v>
      </c>
      <c r="D20" s="682">
        <v>1</v>
      </c>
      <c r="E20" s="679">
        <v>120</v>
      </c>
    </row>
    <row r="21" spans="1:8" ht="14.15" customHeight="1" x14ac:dyDescent="0.25">
      <c r="A21" s="634" t="s">
        <v>528</v>
      </c>
      <c r="B21" s="680">
        <v>41</v>
      </c>
      <c r="C21" s="682">
        <v>1</v>
      </c>
      <c r="D21" s="682">
        <v>0</v>
      </c>
      <c r="E21" s="679">
        <v>40</v>
      </c>
      <c r="H21" s="610" t="s">
        <v>107</v>
      </c>
    </row>
    <row r="22" spans="1:8" ht="7" customHeight="1" x14ac:dyDescent="0.25">
      <c r="A22" s="64"/>
      <c r="B22" s="680"/>
      <c r="C22" s="683"/>
      <c r="D22" s="683"/>
      <c r="E22" s="683"/>
      <c r="H22" s="610" t="s">
        <v>107</v>
      </c>
    </row>
    <row r="23" spans="1:8" ht="14.15" customHeight="1" x14ac:dyDescent="0.25">
      <c r="A23" s="631" t="s">
        <v>529</v>
      </c>
      <c r="B23" s="680">
        <v>28</v>
      </c>
      <c r="C23" s="680">
        <v>1</v>
      </c>
      <c r="D23" s="684">
        <v>1</v>
      </c>
      <c r="E23" s="680">
        <v>26</v>
      </c>
    </row>
    <row r="24" spans="1:8" ht="7" customHeight="1" x14ac:dyDescent="0.25">
      <c r="A24" s="64"/>
      <c r="B24" s="680"/>
      <c r="C24" s="680"/>
      <c r="D24" s="680"/>
      <c r="E24" s="680"/>
    </row>
    <row r="25" spans="1:8" ht="14.15" customHeight="1" x14ac:dyDescent="0.25">
      <c r="A25" s="631" t="s">
        <v>530</v>
      </c>
      <c r="B25" s="680">
        <v>36</v>
      </c>
      <c r="C25" s="684">
        <v>2</v>
      </c>
      <c r="D25" s="684">
        <v>0</v>
      </c>
      <c r="E25" s="680">
        <v>34</v>
      </c>
    </row>
    <row r="26" spans="1:8" ht="4.5" customHeight="1" thickBot="1" x14ac:dyDescent="0.3">
      <c r="A26" s="636"/>
      <c r="B26" s="637"/>
      <c r="C26" s="637"/>
      <c r="D26" s="637"/>
      <c r="E26" s="637"/>
    </row>
    <row r="27" spans="1:8" ht="3" customHeight="1" thickTop="1" x14ac:dyDescent="0.25">
      <c r="A27" s="64"/>
      <c r="B27" s="64"/>
      <c r="C27" s="64"/>
      <c r="D27" s="64"/>
      <c r="E27" s="64"/>
    </row>
    <row r="28" spans="1:8" s="639" customFormat="1" ht="12.75" customHeight="1" x14ac:dyDescent="0.25">
      <c r="A28" s="2714" t="s">
        <v>571</v>
      </c>
      <c r="B28" s="2714"/>
      <c r="C28" s="2714"/>
      <c r="D28" s="2714"/>
      <c r="E28" s="2714"/>
    </row>
    <row r="29" spans="1:8" ht="7" customHeight="1" x14ac:dyDescent="0.25">
      <c r="A29" s="64"/>
      <c r="B29" s="64"/>
      <c r="C29" s="64"/>
      <c r="D29" s="64"/>
      <c r="E29" s="64"/>
    </row>
    <row r="30" spans="1:8" ht="12" customHeight="1" x14ac:dyDescent="0.25">
      <c r="A30" s="640" t="s">
        <v>76</v>
      </c>
      <c r="B30" s="64"/>
      <c r="C30" s="64"/>
      <c r="D30" s="64"/>
      <c r="E30" s="64"/>
    </row>
    <row r="31" spans="1:8" ht="12" customHeight="1" x14ac:dyDescent="0.25">
      <c r="A31" s="641" t="s">
        <v>532</v>
      </c>
      <c r="B31" s="64"/>
      <c r="C31" s="64"/>
      <c r="D31" s="64"/>
      <c r="E31" s="64"/>
    </row>
    <row r="32" spans="1:8" ht="16" customHeight="1" x14ac:dyDescent="0.2"/>
    <row r="33" ht="16" customHeight="1" x14ac:dyDescent="0.2"/>
    <row r="34" ht="16" customHeight="1" x14ac:dyDescent="0.2"/>
    <row r="35" ht="16" customHeight="1" x14ac:dyDescent="0.2"/>
    <row r="36" ht="16" customHeight="1" x14ac:dyDescent="0.2"/>
    <row r="37" ht="16" customHeight="1" x14ac:dyDescent="0.2"/>
    <row r="38" ht="16" customHeight="1" x14ac:dyDescent="0.2"/>
    <row r="39" ht="16" customHeight="1" x14ac:dyDescent="0.2"/>
    <row r="40" ht="16" customHeight="1" x14ac:dyDescent="0.2"/>
    <row r="41" ht="16" customHeight="1" x14ac:dyDescent="0.2"/>
    <row r="42" ht="16" customHeight="1" x14ac:dyDescent="0.2"/>
    <row r="43" ht="16" customHeight="1" x14ac:dyDescent="0.2"/>
    <row r="44" ht="16" customHeight="1" x14ac:dyDescent="0.2"/>
    <row r="45" ht="22" customHeight="1" x14ac:dyDescent="0.2"/>
    <row r="46" ht="22" customHeight="1" x14ac:dyDescent="0.2"/>
    <row r="47" ht="17.149999999999999" customHeight="1" x14ac:dyDescent="0.2"/>
    <row r="48" ht="17.149999999999999" customHeight="1" x14ac:dyDescent="0.2"/>
    <row r="49" ht="17.149999999999999" customHeight="1" x14ac:dyDescent="0.2"/>
    <row r="50" ht="17.149999999999999" customHeight="1" x14ac:dyDescent="0.2"/>
    <row r="51" ht="17.149999999999999" customHeight="1" x14ac:dyDescent="0.2"/>
    <row r="52" ht="17.149999999999999" customHeight="1" x14ac:dyDescent="0.2"/>
    <row r="53" ht="17.149999999999999" customHeight="1" x14ac:dyDescent="0.2"/>
    <row r="54" ht="17.149999999999999" customHeight="1" x14ac:dyDescent="0.2"/>
    <row r="55" ht="17.149999999999999" customHeight="1" x14ac:dyDescent="0.2"/>
    <row r="56" ht="17.149999999999999" customHeight="1" x14ac:dyDescent="0.2"/>
    <row r="57" ht="17.149999999999999" customHeight="1" x14ac:dyDescent="0.2"/>
    <row r="58" ht="17.149999999999999" customHeight="1" x14ac:dyDescent="0.2"/>
    <row r="59" ht="17.149999999999999" customHeight="1" x14ac:dyDescent="0.2"/>
    <row r="60" ht="17.149999999999999" customHeight="1" x14ac:dyDescent="0.2"/>
    <row r="61" ht="17.149999999999999" customHeight="1" x14ac:dyDescent="0.2"/>
    <row r="62" ht="17.149999999999999" customHeight="1" x14ac:dyDescent="0.2"/>
    <row r="63" ht="17.149999999999999" customHeight="1" x14ac:dyDescent="0.2"/>
    <row r="64" ht="17.149999999999999" customHeight="1" x14ac:dyDescent="0.2"/>
    <row r="65" ht="17.149999999999999" customHeight="1" x14ac:dyDescent="0.2"/>
    <row r="66" ht="17.149999999999999" customHeight="1" x14ac:dyDescent="0.2"/>
    <row r="67" ht="17.149999999999999" customHeight="1" x14ac:dyDescent="0.2"/>
    <row r="68" ht="17.149999999999999" customHeight="1" x14ac:dyDescent="0.2"/>
    <row r="69" ht="17.149999999999999" customHeight="1" x14ac:dyDescent="0.2"/>
    <row r="70" ht="17.149999999999999" customHeight="1" x14ac:dyDescent="0.2"/>
    <row r="71" ht="17.149999999999999" customHeight="1" x14ac:dyDescent="0.2"/>
    <row r="72" ht="17.149999999999999" customHeight="1" x14ac:dyDescent="0.2"/>
    <row r="73" ht="17.149999999999999" customHeight="1" x14ac:dyDescent="0.2"/>
    <row r="74" ht="17.149999999999999" customHeight="1" x14ac:dyDescent="0.2"/>
    <row r="75" ht="17.149999999999999" customHeight="1" x14ac:dyDescent="0.2"/>
    <row r="76" ht="17.149999999999999" customHeight="1" x14ac:dyDescent="0.2"/>
    <row r="77" ht="17.149999999999999" customHeight="1" x14ac:dyDescent="0.2"/>
    <row r="78" ht="17.149999999999999" customHeight="1" x14ac:dyDescent="0.2"/>
    <row r="79" ht="17.149999999999999" customHeight="1" x14ac:dyDescent="0.2"/>
    <row r="80" ht="17.149999999999999" customHeight="1" x14ac:dyDescent="0.2"/>
    <row r="81" ht="17.149999999999999" customHeight="1" x14ac:dyDescent="0.2"/>
    <row r="82" ht="17.149999999999999" customHeight="1" x14ac:dyDescent="0.2"/>
    <row r="83" ht="17.149999999999999" customHeight="1" x14ac:dyDescent="0.2"/>
    <row r="84" ht="17.149999999999999" customHeight="1" x14ac:dyDescent="0.2"/>
    <row r="85" ht="17.149999999999999" customHeight="1" x14ac:dyDescent="0.2"/>
    <row r="86" ht="17.149999999999999" customHeight="1" x14ac:dyDescent="0.2"/>
    <row r="87" ht="17.149999999999999" customHeight="1" x14ac:dyDescent="0.2"/>
    <row r="88" ht="17.149999999999999" customHeight="1" x14ac:dyDescent="0.2"/>
    <row r="89" ht="17.149999999999999" customHeight="1" x14ac:dyDescent="0.2"/>
    <row r="90" ht="17.149999999999999" customHeight="1" x14ac:dyDescent="0.2"/>
    <row r="91" ht="17.149999999999999" customHeight="1" x14ac:dyDescent="0.2"/>
    <row r="92" ht="17.149999999999999" customHeight="1" x14ac:dyDescent="0.2"/>
    <row r="93" ht="17.149999999999999" customHeight="1" x14ac:dyDescent="0.2"/>
    <row r="94" ht="17.149999999999999" customHeight="1" x14ac:dyDescent="0.2"/>
    <row r="95" ht="17.149999999999999" customHeight="1" x14ac:dyDescent="0.2"/>
    <row r="96" ht="17.149999999999999" customHeight="1" x14ac:dyDescent="0.2"/>
    <row r="97" ht="17.149999999999999" customHeight="1" x14ac:dyDescent="0.2"/>
    <row r="98" ht="17.149999999999999" customHeight="1" x14ac:dyDescent="0.2"/>
    <row r="99" ht="17.149999999999999" customHeight="1" x14ac:dyDescent="0.2"/>
    <row r="100" ht="17.149999999999999" customHeight="1" x14ac:dyDescent="0.2"/>
    <row r="101" ht="17.149999999999999" customHeight="1" x14ac:dyDescent="0.2"/>
    <row r="102" ht="17.149999999999999" customHeight="1" x14ac:dyDescent="0.2"/>
    <row r="103" ht="17.149999999999999" customHeight="1" x14ac:dyDescent="0.2"/>
    <row r="104" ht="17.149999999999999" customHeight="1" x14ac:dyDescent="0.2"/>
    <row r="105" ht="17.149999999999999" customHeight="1" x14ac:dyDescent="0.2"/>
    <row r="106" ht="17.149999999999999" customHeight="1" x14ac:dyDescent="0.2"/>
    <row r="107" ht="17.149999999999999" customHeight="1" x14ac:dyDescent="0.2"/>
    <row r="108" ht="17.149999999999999" customHeight="1" x14ac:dyDescent="0.2"/>
    <row r="109" ht="17.149999999999999" customHeight="1" x14ac:dyDescent="0.2"/>
    <row r="110" ht="17.149999999999999" customHeight="1" x14ac:dyDescent="0.2"/>
    <row r="111" ht="17.149999999999999" customHeight="1" x14ac:dyDescent="0.2"/>
    <row r="112" ht="17.149999999999999" customHeight="1" x14ac:dyDescent="0.2"/>
    <row r="113" ht="17.149999999999999" customHeight="1" x14ac:dyDescent="0.2"/>
    <row r="114" ht="17.149999999999999" customHeight="1" x14ac:dyDescent="0.2"/>
    <row r="115" ht="17.149999999999999" customHeight="1" x14ac:dyDescent="0.2"/>
    <row r="116" ht="17.149999999999999" customHeight="1" x14ac:dyDescent="0.2"/>
    <row r="117" ht="17.149999999999999" customHeight="1" x14ac:dyDescent="0.2"/>
    <row r="118" ht="17.149999999999999" customHeight="1" x14ac:dyDescent="0.2"/>
    <row r="119" ht="17.149999999999999" customHeight="1" x14ac:dyDescent="0.2"/>
    <row r="120" ht="17.149999999999999" customHeight="1" x14ac:dyDescent="0.2"/>
    <row r="121" ht="17.149999999999999" customHeight="1" x14ac:dyDescent="0.2"/>
    <row r="122" ht="17.149999999999999" customHeight="1" x14ac:dyDescent="0.2"/>
    <row r="123" ht="17.149999999999999" customHeight="1" x14ac:dyDescent="0.2"/>
    <row r="124" ht="17.149999999999999" customHeight="1" x14ac:dyDescent="0.2"/>
    <row r="125" ht="17.149999999999999" customHeight="1" x14ac:dyDescent="0.2"/>
    <row r="126" ht="17.149999999999999" customHeight="1" x14ac:dyDescent="0.2"/>
    <row r="127" ht="17.149999999999999" customHeight="1" x14ac:dyDescent="0.2"/>
    <row r="128" ht="17.149999999999999" customHeight="1" x14ac:dyDescent="0.2"/>
    <row r="129" ht="17.149999999999999" customHeight="1" x14ac:dyDescent="0.2"/>
    <row r="130" ht="17.149999999999999" customHeight="1" x14ac:dyDescent="0.2"/>
    <row r="131" ht="17.149999999999999" customHeight="1" x14ac:dyDescent="0.2"/>
    <row r="132" ht="17.149999999999999" customHeight="1" x14ac:dyDescent="0.2"/>
    <row r="133" ht="17.149999999999999" customHeight="1" x14ac:dyDescent="0.2"/>
    <row r="134" ht="17.149999999999999" customHeight="1" x14ac:dyDescent="0.2"/>
    <row r="135" ht="17.149999999999999" customHeight="1" x14ac:dyDescent="0.2"/>
    <row r="136" ht="17.149999999999999" customHeight="1" x14ac:dyDescent="0.2"/>
    <row r="137" ht="17.149999999999999" customHeight="1" x14ac:dyDescent="0.2"/>
    <row r="138" ht="17.149999999999999" customHeight="1" x14ac:dyDescent="0.2"/>
    <row r="139" ht="17.149999999999999" customHeight="1" x14ac:dyDescent="0.2"/>
    <row r="140" ht="17.149999999999999" customHeight="1" x14ac:dyDescent="0.2"/>
    <row r="141" ht="17.149999999999999" customHeight="1" x14ac:dyDescent="0.2"/>
    <row r="142" ht="17.149999999999999" customHeight="1" x14ac:dyDescent="0.2"/>
    <row r="143" ht="17.149999999999999" customHeight="1" x14ac:dyDescent="0.2"/>
    <row r="144" ht="17.149999999999999" customHeight="1" x14ac:dyDescent="0.2"/>
    <row r="145" ht="17.149999999999999" customHeight="1" x14ac:dyDescent="0.2"/>
    <row r="146" ht="17.149999999999999" customHeight="1" x14ac:dyDescent="0.2"/>
  </sheetData>
  <mergeCells count="10">
    <mergeCell ref="A28:E28"/>
    <mergeCell ref="A2:E2"/>
    <mergeCell ref="A3:E3"/>
    <mergeCell ref="A5:A11"/>
    <mergeCell ref="B5:E7"/>
    <mergeCell ref="B8:B11"/>
    <mergeCell ref="C8:D9"/>
    <mergeCell ref="E8:E11"/>
    <mergeCell ref="C10:C11"/>
    <mergeCell ref="D10:D11"/>
  </mergeCells>
  <hyperlinks>
    <hyperlink ref="A31" r:id="rId1" xr:uid="{2149A862-8782-4944-8696-60AC70FEC877}"/>
    <hyperlink ref="A1" location="Índice!A1" display="Voltar ao índice" xr:uid="{7C2455D4-1374-49A1-86EA-A951983CDB0D}"/>
  </hyperlinks>
  <printOptions gridLinesSet="0"/>
  <pageMargins left="0.78740157480314965" right="0.2" top="1.1811023622047243" bottom="0.78740157480314965" header="0" footer="0"/>
  <pageSetup paperSize="9" orientation="portrait" horizontalDpi="300" verticalDpi="300" r:id="rId2"/>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B333A-C5FD-4843-BC31-CA08468F6F0A}">
  <dimension ref="A1:G145"/>
  <sheetViews>
    <sheetView showGridLines="0" workbookViewId="0"/>
  </sheetViews>
  <sheetFormatPr defaultColWidth="9.7265625" defaultRowHeight="8" x14ac:dyDescent="0.2"/>
  <cols>
    <col min="1" max="1" width="33.81640625" style="642" customWidth="1"/>
    <col min="2" max="2" width="11" style="642" customWidth="1"/>
    <col min="3" max="3" width="12.453125" style="642" customWidth="1"/>
    <col min="4" max="4" width="13.1796875" style="642" customWidth="1"/>
    <col min="5" max="5" width="16.453125" style="642" customWidth="1"/>
    <col min="6" max="16384" width="9.7265625" style="642"/>
  </cols>
  <sheetData>
    <row r="1" spans="1:7" ht="12" customHeight="1" x14ac:dyDescent="0.3">
      <c r="A1" s="407" t="s">
        <v>371</v>
      </c>
    </row>
    <row r="2" spans="1:7" ht="16.5" customHeight="1" x14ac:dyDescent="0.25">
      <c r="A2" s="2732" t="s">
        <v>579</v>
      </c>
      <c r="B2" s="2732"/>
      <c r="C2" s="2732"/>
      <c r="D2" s="2732"/>
      <c r="E2" s="2732"/>
    </row>
    <row r="3" spans="1:7" s="643" customFormat="1" ht="34.5" customHeight="1" x14ac:dyDescent="0.2">
      <c r="A3" s="2480" t="s">
        <v>580</v>
      </c>
      <c r="B3" s="2480"/>
      <c r="C3" s="2480"/>
      <c r="D3" s="2480"/>
      <c r="E3" s="2480"/>
    </row>
    <row r="4" spans="1:7" ht="13.5" customHeight="1" x14ac:dyDescent="0.25">
      <c r="A4" s="626">
        <v>2022</v>
      </c>
      <c r="B4" s="644"/>
      <c r="C4" s="644"/>
      <c r="D4" s="64"/>
      <c r="E4" s="65" t="s">
        <v>510</v>
      </c>
    </row>
    <row r="5" spans="1:7" ht="17.149999999999999" customHeight="1" x14ac:dyDescent="0.2">
      <c r="A5" s="685"/>
      <c r="B5" s="2755" t="s">
        <v>581</v>
      </c>
      <c r="C5" s="2756"/>
      <c r="D5" s="2756"/>
      <c r="E5" s="2757"/>
    </row>
    <row r="6" spans="1:7" ht="17.149999999999999" customHeight="1" x14ac:dyDescent="0.2">
      <c r="A6" s="617" t="s">
        <v>582</v>
      </c>
      <c r="B6" s="2718" t="s">
        <v>0</v>
      </c>
      <c r="C6" s="2744" t="s">
        <v>583</v>
      </c>
      <c r="D6" s="2744"/>
      <c r="E6" s="617" t="s">
        <v>584</v>
      </c>
      <c r="F6" s="2752"/>
    </row>
    <row r="7" spans="1:7" ht="17.149999999999999" customHeight="1" x14ac:dyDescent="0.2">
      <c r="A7" s="617" t="s">
        <v>585</v>
      </c>
      <c r="B7" s="2718"/>
      <c r="C7" s="615" t="s">
        <v>586</v>
      </c>
      <c r="D7" s="619" t="s">
        <v>587</v>
      </c>
      <c r="E7" s="617" t="s">
        <v>588</v>
      </c>
      <c r="F7" s="2752"/>
    </row>
    <row r="8" spans="1:7" ht="17.149999999999999" customHeight="1" x14ac:dyDescent="0.25">
      <c r="A8" s="686"/>
      <c r="B8" s="2719"/>
      <c r="C8" s="621" t="s">
        <v>589</v>
      </c>
      <c r="D8" s="622" t="s">
        <v>522</v>
      </c>
      <c r="E8" s="621" t="s">
        <v>590</v>
      </c>
    </row>
    <row r="9" spans="1:7" ht="9" customHeight="1" x14ac:dyDescent="0.25">
      <c r="A9" s="64"/>
      <c r="B9" s="64"/>
      <c r="C9" s="64"/>
      <c r="D9" s="64"/>
      <c r="E9" s="64"/>
    </row>
    <row r="10" spans="1:7" s="648" customFormat="1" ht="15" customHeight="1" x14ac:dyDescent="0.25">
      <c r="A10" s="646" t="s">
        <v>591</v>
      </c>
      <c r="B10" s="676">
        <v>236029</v>
      </c>
      <c r="C10" s="676">
        <v>6106</v>
      </c>
      <c r="D10" s="676">
        <v>2933</v>
      </c>
      <c r="E10" s="676">
        <v>226990</v>
      </c>
    </row>
    <row r="11" spans="1:7" s="648" customFormat="1" ht="9.75" customHeight="1" x14ac:dyDescent="0.25">
      <c r="A11" s="646"/>
      <c r="B11" s="676"/>
      <c r="C11" s="687"/>
      <c r="D11" s="687"/>
      <c r="E11" s="676"/>
    </row>
    <row r="12" spans="1:7" s="688" customFormat="1" ht="18" customHeight="1" x14ac:dyDescent="0.25">
      <c r="A12" s="64" t="s">
        <v>592</v>
      </c>
      <c r="B12" s="676">
        <v>8231</v>
      </c>
      <c r="C12" s="651">
        <v>278</v>
      </c>
      <c r="D12" s="651">
        <v>84</v>
      </c>
      <c r="E12" s="651">
        <v>7869</v>
      </c>
      <c r="G12" s="689"/>
    </row>
    <row r="13" spans="1:7" s="688" customFormat="1" ht="18" customHeight="1" x14ac:dyDescent="0.25">
      <c r="A13" s="634" t="s">
        <v>593</v>
      </c>
      <c r="B13" s="676">
        <v>853</v>
      </c>
      <c r="C13" s="651">
        <v>0</v>
      </c>
      <c r="D13" s="651">
        <v>133</v>
      </c>
      <c r="E13" s="651">
        <v>720</v>
      </c>
      <c r="G13" s="689"/>
    </row>
    <row r="14" spans="1:7" s="688" customFormat="1" ht="18" customHeight="1" x14ac:dyDescent="0.25">
      <c r="A14" s="634" t="s">
        <v>594</v>
      </c>
      <c r="B14" s="676">
        <v>15887</v>
      </c>
      <c r="C14" s="651">
        <v>0</v>
      </c>
      <c r="D14" s="651">
        <v>99</v>
      </c>
      <c r="E14" s="651">
        <v>15788</v>
      </c>
      <c r="G14" s="689"/>
    </row>
    <row r="15" spans="1:7" s="688" customFormat="1" ht="18" customHeight="1" x14ac:dyDescent="0.25">
      <c r="A15" s="634" t="s">
        <v>595</v>
      </c>
      <c r="B15" s="676">
        <v>13435</v>
      </c>
      <c r="C15" s="651">
        <v>0</v>
      </c>
      <c r="D15" s="651">
        <v>430</v>
      </c>
      <c r="E15" s="651">
        <v>13005</v>
      </c>
      <c r="G15" s="689"/>
    </row>
    <row r="16" spans="1:7" s="688" customFormat="1" ht="11.25" customHeight="1" x14ac:dyDescent="0.25">
      <c r="A16" s="634"/>
      <c r="B16" s="676"/>
      <c r="C16" s="651"/>
      <c r="D16" s="651"/>
      <c r="E16" s="651"/>
      <c r="G16" s="689"/>
    </row>
    <row r="17" spans="1:7" s="688" customFormat="1" ht="18" customHeight="1" x14ac:dyDescent="0.25">
      <c r="A17" s="634" t="s">
        <v>596</v>
      </c>
      <c r="B17" s="676">
        <v>16111</v>
      </c>
      <c r="C17" s="651">
        <v>0</v>
      </c>
      <c r="D17" s="651">
        <v>1353</v>
      </c>
      <c r="E17" s="651">
        <v>14758</v>
      </c>
      <c r="G17" s="689"/>
    </row>
    <row r="18" spans="1:7" s="688" customFormat="1" ht="18" customHeight="1" x14ac:dyDescent="0.25">
      <c r="A18" s="634" t="s">
        <v>597</v>
      </c>
      <c r="B18" s="676">
        <v>18275</v>
      </c>
      <c r="C18" s="651">
        <v>392</v>
      </c>
      <c r="D18" s="651">
        <v>150</v>
      </c>
      <c r="E18" s="651">
        <v>17733</v>
      </c>
      <c r="G18" s="689"/>
    </row>
    <row r="19" spans="1:7" s="688" customFormat="1" ht="18" customHeight="1" x14ac:dyDescent="0.25">
      <c r="A19" s="634" t="s">
        <v>598</v>
      </c>
      <c r="B19" s="676">
        <v>24911</v>
      </c>
      <c r="C19" s="651">
        <v>9</v>
      </c>
      <c r="D19" s="651">
        <v>51</v>
      </c>
      <c r="E19" s="651">
        <v>24851</v>
      </c>
      <c r="G19" s="689"/>
    </row>
    <row r="20" spans="1:7" s="688" customFormat="1" ht="18" customHeight="1" x14ac:dyDescent="0.25">
      <c r="A20" s="634" t="s">
        <v>599</v>
      </c>
      <c r="B20" s="676">
        <v>4498</v>
      </c>
      <c r="C20" s="651">
        <v>109</v>
      </c>
      <c r="D20" s="651">
        <v>14</v>
      </c>
      <c r="E20" s="651">
        <v>4375</v>
      </c>
      <c r="G20" s="689"/>
    </row>
    <row r="21" spans="1:7" s="688" customFormat="1" ht="16.5" customHeight="1" x14ac:dyDescent="0.25">
      <c r="A21" s="634"/>
      <c r="B21" s="676"/>
      <c r="G21" s="689"/>
    </row>
    <row r="22" spans="1:7" s="688" customFormat="1" ht="18" customHeight="1" x14ac:dyDescent="0.25">
      <c r="A22" s="634" t="s">
        <v>600</v>
      </c>
      <c r="B22" s="676">
        <v>8881</v>
      </c>
      <c r="C22" s="651">
        <v>383</v>
      </c>
      <c r="D22" s="651">
        <v>30</v>
      </c>
      <c r="E22" s="651">
        <v>8468</v>
      </c>
      <c r="G22" s="689"/>
    </row>
    <row r="23" spans="1:7" s="688" customFormat="1" ht="18" customHeight="1" x14ac:dyDescent="0.25">
      <c r="A23" s="634" t="s">
        <v>601</v>
      </c>
      <c r="B23" s="676">
        <v>34673</v>
      </c>
      <c r="C23" s="651">
        <v>670</v>
      </c>
      <c r="D23" s="651">
        <v>157</v>
      </c>
      <c r="E23" s="651">
        <v>33846</v>
      </c>
      <c r="G23" s="689"/>
    </row>
    <row r="24" spans="1:7" s="688" customFormat="1" ht="18" customHeight="1" x14ac:dyDescent="0.25">
      <c r="A24" s="634" t="s">
        <v>602</v>
      </c>
      <c r="B24" s="676">
        <v>1759</v>
      </c>
      <c r="C24" s="651">
        <v>2</v>
      </c>
      <c r="D24" s="651">
        <v>0</v>
      </c>
      <c r="E24" s="651">
        <v>1757</v>
      </c>
      <c r="G24" s="689"/>
    </row>
    <row r="25" spans="1:7" s="688" customFormat="1" ht="18" customHeight="1" x14ac:dyDescent="0.25">
      <c r="A25" s="634" t="s">
        <v>603</v>
      </c>
      <c r="B25" s="676">
        <v>3118</v>
      </c>
      <c r="C25" s="651">
        <v>71</v>
      </c>
      <c r="D25" s="651">
        <v>51</v>
      </c>
      <c r="E25" s="651">
        <v>2996</v>
      </c>
      <c r="G25" s="689"/>
    </row>
    <row r="26" spans="1:7" s="688" customFormat="1" ht="18" customHeight="1" x14ac:dyDescent="0.25">
      <c r="A26" s="634"/>
      <c r="B26" s="676"/>
      <c r="C26" s="651"/>
      <c r="D26" s="651"/>
      <c r="E26" s="651"/>
      <c r="G26" s="689"/>
    </row>
    <row r="27" spans="1:7" s="688" customFormat="1" ht="18" customHeight="1" x14ac:dyDescent="0.25">
      <c r="A27" s="634" t="s">
        <v>604</v>
      </c>
      <c r="B27" s="676">
        <v>8699</v>
      </c>
      <c r="C27" s="651">
        <v>0</v>
      </c>
      <c r="D27" s="651">
        <v>0</v>
      </c>
      <c r="E27" s="651">
        <v>8699</v>
      </c>
      <c r="G27" s="689"/>
    </row>
    <row r="28" spans="1:7" s="688" customFormat="1" ht="18" customHeight="1" x14ac:dyDescent="0.25">
      <c r="A28" s="634" t="s">
        <v>605</v>
      </c>
      <c r="B28" s="676">
        <v>1695</v>
      </c>
      <c r="C28" s="651">
        <v>89</v>
      </c>
      <c r="D28" s="651">
        <v>8</v>
      </c>
      <c r="E28" s="651">
        <v>1598</v>
      </c>
      <c r="G28" s="689"/>
    </row>
    <row r="29" spans="1:7" s="688" customFormat="1" ht="18" customHeight="1" x14ac:dyDescent="0.25">
      <c r="A29" s="634" t="s">
        <v>606</v>
      </c>
      <c r="B29" s="676">
        <v>939</v>
      </c>
      <c r="C29" s="651">
        <v>0</v>
      </c>
      <c r="D29" s="651">
        <v>0</v>
      </c>
      <c r="E29" s="651">
        <v>939</v>
      </c>
      <c r="G29" s="689"/>
    </row>
    <row r="30" spans="1:7" s="688" customFormat="1" ht="18" customHeight="1" x14ac:dyDescent="0.25">
      <c r="A30" s="634" t="s">
        <v>607</v>
      </c>
      <c r="B30" s="676">
        <v>1465</v>
      </c>
      <c r="C30" s="651">
        <v>206</v>
      </c>
      <c r="D30" s="651">
        <v>0</v>
      </c>
      <c r="E30" s="651">
        <v>1259</v>
      </c>
      <c r="G30" s="689"/>
    </row>
    <row r="31" spans="1:7" s="688" customFormat="1" ht="12" customHeight="1" x14ac:dyDescent="0.25">
      <c r="A31" s="634"/>
      <c r="B31" s="676"/>
      <c r="C31" s="651"/>
      <c r="D31" s="651"/>
      <c r="E31" s="651"/>
      <c r="G31" s="689"/>
    </row>
    <row r="32" spans="1:7" s="688" customFormat="1" ht="18" customHeight="1" x14ac:dyDescent="0.25">
      <c r="A32" s="634" t="s">
        <v>608</v>
      </c>
      <c r="B32" s="676">
        <v>39232</v>
      </c>
      <c r="C32" s="651">
        <v>3197</v>
      </c>
      <c r="D32" s="651">
        <v>339</v>
      </c>
      <c r="E32" s="651">
        <v>35696</v>
      </c>
      <c r="G32" s="689"/>
    </row>
    <row r="33" spans="1:7" s="688" customFormat="1" ht="18" customHeight="1" x14ac:dyDescent="0.25">
      <c r="A33" s="634" t="s">
        <v>609</v>
      </c>
      <c r="B33" s="676">
        <v>691</v>
      </c>
      <c r="C33" s="651">
        <v>8</v>
      </c>
      <c r="D33" s="651">
        <v>0</v>
      </c>
      <c r="E33" s="651">
        <v>683</v>
      </c>
      <c r="G33" s="689"/>
    </row>
    <row r="34" spans="1:7" s="688" customFormat="1" ht="18" customHeight="1" x14ac:dyDescent="0.25">
      <c r="A34" s="634" t="s">
        <v>610</v>
      </c>
      <c r="B34" s="676">
        <v>681</v>
      </c>
      <c r="C34" s="651">
        <v>0</v>
      </c>
      <c r="D34" s="651">
        <v>0</v>
      </c>
      <c r="E34" s="651">
        <v>681</v>
      </c>
      <c r="G34" s="689"/>
    </row>
    <row r="35" spans="1:7" s="688" customFormat="1" ht="18" customHeight="1" x14ac:dyDescent="0.25">
      <c r="A35" s="64" t="s">
        <v>611</v>
      </c>
      <c r="B35" s="676">
        <v>31995</v>
      </c>
      <c r="C35" s="651">
        <v>692</v>
      </c>
      <c r="D35" s="651">
        <v>34</v>
      </c>
      <c r="E35" s="651">
        <v>31269</v>
      </c>
      <c r="G35" s="689"/>
    </row>
    <row r="36" spans="1:7" ht="9" customHeight="1" thickBot="1" x14ac:dyDescent="0.3">
      <c r="A36" s="64"/>
      <c r="B36" s="681"/>
      <c r="C36" s="681"/>
      <c r="D36" s="681"/>
      <c r="E36" s="681"/>
    </row>
    <row r="37" spans="1:7" ht="3" customHeight="1" thickTop="1" x14ac:dyDescent="0.25">
      <c r="A37" s="2753"/>
      <c r="B37" s="2753"/>
      <c r="C37" s="2753"/>
      <c r="D37" s="2753"/>
      <c r="E37" s="2753"/>
    </row>
    <row r="38" spans="1:7" ht="9.75" customHeight="1" x14ac:dyDescent="0.2">
      <c r="A38" s="2754" t="s">
        <v>612</v>
      </c>
      <c r="B38" s="2754"/>
      <c r="C38" s="2754"/>
      <c r="D38" s="2754"/>
      <c r="E38" s="2754"/>
    </row>
    <row r="39" spans="1:7" s="639" customFormat="1" ht="13.5" customHeight="1" x14ac:dyDescent="0.25">
      <c r="A39" s="2714" t="s">
        <v>571</v>
      </c>
      <c r="B39" s="2714"/>
      <c r="C39" s="2714"/>
      <c r="D39" s="2714"/>
      <c r="E39" s="2714"/>
    </row>
    <row r="40" spans="1:7" ht="7.5" customHeight="1" x14ac:dyDescent="0.25">
      <c r="A40" s="64"/>
      <c r="B40" s="64"/>
      <c r="C40" s="64"/>
      <c r="D40" s="64"/>
      <c r="E40" s="64"/>
    </row>
    <row r="41" spans="1:7" s="610" customFormat="1" ht="12" customHeight="1" x14ac:dyDescent="0.25">
      <c r="A41" s="640" t="s">
        <v>76</v>
      </c>
      <c r="B41" s="64"/>
      <c r="C41" s="64"/>
      <c r="D41" s="64"/>
      <c r="E41" s="64"/>
    </row>
    <row r="42" spans="1:7" s="610" customFormat="1" ht="11.25" customHeight="1" x14ac:dyDescent="0.25">
      <c r="A42" s="641" t="s">
        <v>534</v>
      </c>
      <c r="B42" s="64"/>
      <c r="C42" s="64"/>
      <c r="D42" s="64"/>
      <c r="E42" s="64"/>
    </row>
    <row r="43" spans="1:7" ht="16" customHeight="1" x14ac:dyDescent="0.2"/>
    <row r="44" spans="1:7" ht="22" customHeight="1" x14ac:dyDescent="0.2"/>
    <row r="45" spans="1:7" ht="22" customHeight="1" x14ac:dyDescent="0.2"/>
    <row r="46" spans="1:7" ht="17.149999999999999" customHeight="1" x14ac:dyDescent="0.2"/>
    <row r="47" spans="1:7" ht="17.149999999999999" customHeight="1" x14ac:dyDescent="0.2"/>
    <row r="48" spans="1:7" ht="17.149999999999999" customHeight="1" x14ac:dyDescent="0.2"/>
    <row r="49" ht="17.149999999999999" customHeight="1" x14ac:dyDescent="0.2"/>
    <row r="50" ht="17.149999999999999" customHeight="1" x14ac:dyDescent="0.2"/>
    <row r="51" ht="17.149999999999999" customHeight="1" x14ac:dyDescent="0.2"/>
    <row r="52" ht="17.149999999999999" customHeight="1" x14ac:dyDescent="0.2"/>
    <row r="53" ht="17.149999999999999" customHeight="1" x14ac:dyDescent="0.2"/>
    <row r="54" ht="17.149999999999999" customHeight="1" x14ac:dyDescent="0.2"/>
    <row r="55" ht="17.149999999999999" customHeight="1" x14ac:dyDescent="0.2"/>
    <row r="56" ht="17.149999999999999" customHeight="1" x14ac:dyDescent="0.2"/>
    <row r="57" ht="17.149999999999999" customHeight="1" x14ac:dyDescent="0.2"/>
    <row r="58" ht="17.149999999999999" customHeight="1" x14ac:dyDescent="0.2"/>
    <row r="59" ht="17.149999999999999" customHeight="1" x14ac:dyDescent="0.2"/>
    <row r="60" ht="17.149999999999999" customHeight="1" x14ac:dyDescent="0.2"/>
    <row r="61" ht="17.149999999999999" customHeight="1" x14ac:dyDescent="0.2"/>
    <row r="62" ht="17.149999999999999" customHeight="1" x14ac:dyDescent="0.2"/>
    <row r="63" ht="17.149999999999999" customHeight="1" x14ac:dyDescent="0.2"/>
    <row r="64" ht="17.149999999999999" customHeight="1" x14ac:dyDescent="0.2"/>
    <row r="65" ht="17.149999999999999" customHeight="1" x14ac:dyDescent="0.2"/>
    <row r="66" ht="17.149999999999999" customHeight="1" x14ac:dyDescent="0.2"/>
    <row r="67" ht="17.149999999999999" customHeight="1" x14ac:dyDescent="0.2"/>
    <row r="68" ht="17.149999999999999" customHeight="1" x14ac:dyDescent="0.2"/>
    <row r="69" ht="17.149999999999999" customHeight="1" x14ac:dyDescent="0.2"/>
    <row r="70" ht="17.149999999999999" customHeight="1" x14ac:dyDescent="0.2"/>
    <row r="71" ht="17.149999999999999" customHeight="1" x14ac:dyDescent="0.2"/>
    <row r="72" ht="17.149999999999999" customHeight="1" x14ac:dyDescent="0.2"/>
    <row r="73" ht="17.149999999999999" customHeight="1" x14ac:dyDescent="0.2"/>
    <row r="74" ht="17.149999999999999" customHeight="1" x14ac:dyDescent="0.2"/>
    <row r="75" ht="17.149999999999999" customHeight="1" x14ac:dyDescent="0.2"/>
    <row r="76" ht="17.149999999999999" customHeight="1" x14ac:dyDescent="0.2"/>
    <row r="77" ht="17.149999999999999" customHeight="1" x14ac:dyDescent="0.2"/>
    <row r="78" ht="17.149999999999999" customHeight="1" x14ac:dyDescent="0.2"/>
    <row r="79" ht="17.149999999999999" customHeight="1" x14ac:dyDescent="0.2"/>
    <row r="80" ht="17.149999999999999" customHeight="1" x14ac:dyDescent="0.2"/>
    <row r="81" ht="17.149999999999999" customHeight="1" x14ac:dyDescent="0.2"/>
    <row r="82" ht="17.149999999999999" customHeight="1" x14ac:dyDescent="0.2"/>
    <row r="83" ht="17.149999999999999" customHeight="1" x14ac:dyDescent="0.2"/>
    <row r="84" ht="17.149999999999999" customHeight="1" x14ac:dyDescent="0.2"/>
    <row r="85" ht="17.149999999999999" customHeight="1" x14ac:dyDescent="0.2"/>
    <row r="86" ht="17.149999999999999" customHeight="1" x14ac:dyDescent="0.2"/>
    <row r="87" ht="17.149999999999999" customHeight="1" x14ac:dyDescent="0.2"/>
    <row r="88" ht="17.149999999999999" customHeight="1" x14ac:dyDescent="0.2"/>
    <row r="89" ht="17.149999999999999" customHeight="1" x14ac:dyDescent="0.2"/>
    <row r="90" ht="17.149999999999999" customHeight="1" x14ac:dyDescent="0.2"/>
    <row r="91" ht="17.149999999999999" customHeight="1" x14ac:dyDescent="0.2"/>
    <row r="92" ht="17.149999999999999" customHeight="1" x14ac:dyDescent="0.2"/>
    <row r="93" ht="17.149999999999999" customHeight="1" x14ac:dyDescent="0.2"/>
    <row r="94" ht="17.149999999999999" customHeight="1" x14ac:dyDescent="0.2"/>
    <row r="95" ht="17.149999999999999" customHeight="1" x14ac:dyDescent="0.2"/>
    <row r="96" ht="17.149999999999999" customHeight="1" x14ac:dyDescent="0.2"/>
    <row r="97" ht="17.149999999999999" customHeight="1" x14ac:dyDescent="0.2"/>
    <row r="98" ht="17.149999999999999" customHeight="1" x14ac:dyDescent="0.2"/>
    <row r="99" ht="17.149999999999999" customHeight="1" x14ac:dyDescent="0.2"/>
    <row r="100" ht="17.149999999999999" customHeight="1" x14ac:dyDescent="0.2"/>
    <row r="101" ht="17.149999999999999" customHeight="1" x14ac:dyDescent="0.2"/>
    <row r="102" ht="17.149999999999999" customHeight="1" x14ac:dyDescent="0.2"/>
    <row r="103" ht="17.149999999999999" customHeight="1" x14ac:dyDescent="0.2"/>
    <row r="104" ht="17.149999999999999" customHeight="1" x14ac:dyDescent="0.2"/>
    <row r="105" ht="17.149999999999999" customHeight="1" x14ac:dyDescent="0.2"/>
    <row r="106" ht="17.149999999999999" customHeight="1" x14ac:dyDescent="0.2"/>
    <row r="107" ht="17.149999999999999" customHeight="1" x14ac:dyDescent="0.2"/>
    <row r="108" ht="17.149999999999999" customHeight="1" x14ac:dyDescent="0.2"/>
    <row r="109" ht="17.149999999999999" customHeight="1" x14ac:dyDescent="0.2"/>
    <row r="110" ht="17.149999999999999" customHeight="1" x14ac:dyDescent="0.2"/>
    <row r="111" ht="17.149999999999999" customHeight="1" x14ac:dyDescent="0.2"/>
    <row r="112" ht="17.149999999999999" customHeight="1" x14ac:dyDescent="0.2"/>
    <row r="113" ht="17.149999999999999" customHeight="1" x14ac:dyDescent="0.2"/>
    <row r="114" ht="17.149999999999999" customHeight="1" x14ac:dyDescent="0.2"/>
    <row r="115" ht="17.149999999999999" customHeight="1" x14ac:dyDescent="0.2"/>
    <row r="116" ht="17.149999999999999" customHeight="1" x14ac:dyDescent="0.2"/>
    <row r="117" ht="17.149999999999999" customHeight="1" x14ac:dyDescent="0.2"/>
    <row r="118" ht="17.149999999999999" customHeight="1" x14ac:dyDescent="0.2"/>
    <row r="119" ht="17.149999999999999" customHeight="1" x14ac:dyDescent="0.2"/>
    <row r="120" ht="17.149999999999999" customHeight="1" x14ac:dyDescent="0.2"/>
    <row r="121" ht="17.149999999999999" customHeight="1" x14ac:dyDescent="0.2"/>
    <row r="122" ht="17.149999999999999" customHeight="1" x14ac:dyDescent="0.2"/>
    <row r="123" ht="17.149999999999999" customHeight="1" x14ac:dyDescent="0.2"/>
    <row r="124" ht="17.149999999999999" customHeight="1" x14ac:dyDescent="0.2"/>
    <row r="125" ht="17.149999999999999" customHeight="1" x14ac:dyDescent="0.2"/>
    <row r="126" ht="17.149999999999999" customHeight="1" x14ac:dyDescent="0.2"/>
    <row r="127" ht="17.149999999999999" customHeight="1" x14ac:dyDescent="0.2"/>
    <row r="128" ht="17.149999999999999" customHeight="1" x14ac:dyDescent="0.2"/>
    <row r="129" ht="17.149999999999999" customHeight="1" x14ac:dyDescent="0.2"/>
    <row r="130" ht="17.149999999999999" customHeight="1" x14ac:dyDescent="0.2"/>
    <row r="131" ht="17.149999999999999" customHeight="1" x14ac:dyDescent="0.2"/>
    <row r="132" ht="17.149999999999999" customHeight="1" x14ac:dyDescent="0.2"/>
    <row r="133" ht="17.149999999999999" customHeight="1" x14ac:dyDescent="0.2"/>
    <row r="134" ht="17.149999999999999" customHeight="1" x14ac:dyDescent="0.2"/>
    <row r="135" ht="17.149999999999999" customHeight="1" x14ac:dyDescent="0.2"/>
    <row r="136" ht="17.149999999999999" customHeight="1" x14ac:dyDescent="0.2"/>
    <row r="137" ht="17.149999999999999" customHeight="1" x14ac:dyDescent="0.2"/>
    <row r="138" ht="17.149999999999999" customHeight="1" x14ac:dyDescent="0.2"/>
    <row r="139" ht="17.149999999999999" customHeight="1" x14ac:dyDescent="0.2"/>
    <row r="140" ht="17.149999999999999" customHeight="1" x14ac:dyDescent="0.2"/>
    <row r="141" ht="17.149999999999999" customHeight="1" x14ac:dyDescent="0.2"/>
    <row r="142" ht="17.149999999999999" customHeight="1" x14ac:dyDescent="0.2"/>
    <row r="143" ht="17.149999999999999" customHeight="1" x14ac:dyDescent="0.2"/>
    <row r="144" ht="17.149999999999999" customHeight="1" x14ac:dyDescent="0.2"/>
    <row r="145" ht="17.149999999999999" customHeight="1" x14ac:dyDescent="0.2"/>
  </sheetData>
  <mergeCells count="9">
    <mergeCell ref="F6:F7"/>
    <mergeCell ref="A37:E37"/>
    <mergeCell ref="A38:E38"/>
    <mergeCell ref="A39:E39"/>
    <mergeCell ref="A2:E2"/>
    <mergeCell ref="A3:E3"/>
    <mergeCell ref="B5:E5"/>
    <mergeCell ref="B6:B8"/>
    <mergeCell ref="C6:D6"/>
  </mergeCells>
  <hyperlinks>
    <hyperlink ref="A42" r:id="rId1" xr:uid="{69DDA814-2F5D-4AEC-81B6-60A853053B7C}"/>
    <hyperlink ref="A1" location="Índice!A1" display="Voltar ao índice" xr:uid="{BD8A0C70-0178-4752-B213-64A2510AE13A}"/>
  </hyperlinks>
  <printOptions gridLinesSet="0"/>
  <pageMargins left="0.78740157480314965" right="0.78740157480314965" top="1.1811023622047243" bottom="0.78740157480314965" header="0" footer="0"/>
  <pageSetup paperSize="9" orientation="portrait" verticalDpi="300" r:id="rId2"/>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DB995-2587-475B-B157-2A5A6C1E188C}">
  <sheetPr syncVertical="1" syncRef="A1" transitionEvaluation="1">
    <pageSetUpPr autoPageBreaks="0"/>
  </sheetPr>
  <dimension ref="A1:E143"/>
  <sheetViews>
    <sheetView showGridLines="0" workbookViewId="0"/>
  </sheetViews>
  <sheetFormatPr defaultColWidth="9.7265625" defaultRowHeight="9" x14ac:dyDescent="0.2"/>
  <cols>
    <col min="1" max="1" width="26.54296875" style="610" customWidth="1"/>
    <col min="2" max="2" width="10.7265625" style="610" customWidth="1"/>
    <col min="3" max="5" width="16.54296875" style="610" customWidth="1"/>
    <col min="6" max="6" width="10.7265625" style="610" customWidth="1"/>
    <col min="7" max="7" width="8.7265625" style="610" customWidth="1"/>
    <col min="8" max="16384" width="9.7265625" style="610"/>
  </cols>
  <sheetData>
    <row r="1" spans="1:5" ht="15" customHeight="1" x14ac:dyDescent="0.3">
      <c r="A1" s="407" t="s">
        <v>371</v>
      </c>
    </row>
    <row r="2" spans="1:5" s="611" customFormat="1" ht="10.5" x14ac:dyDescent="0.25">
      <c r="A2" s="673" t="s">
        <v>613</v>
      </c>
      <c r="B2" s="673"/>
      <c r="C2" s="673"/>
      <c r="D2" s="673"/>
      <c r="E2" s="673"/>
    </row>
    <row r="3" spans="1:5" s="611" customFormat="1" ht="31.5" customHeight="1" x14ac:dyDescent="0.2">
      <c r="A3" s="2716" t="s">
        <v>614</v>
      </c>
      <c r="B3" s="2716"/>
      <c r="C3" s="2716"/>
      <c r="D3" s="2716"/>
      <c r="E3" s="2716"/>
    </row>
    <row r="4" spans="1:5" ht="13.5" customHeight="1" x14ac:dyDescent="0.25">
      <c r="A4" s="626">
        <v>2022</v>
      </c>
      <c r="B4" s="644"/>
      <c r="C4" s="644"/>
      <c r="D4" s="644"/>
      <c r="E4" s="614" t="s">
        <v>510</v>
      </c>
    </row>
    <row r="5" spans="1:5" ht="7.5" customHeight="1" x14ac:dyDescent="0.2">
      <c r="A5" s="2717" t="s">
        <v>615</v>
      </c>
      <c r="B5" s="2729" t="s">
        <v>574</v>
      </c>
      <c r="C5" s="2742"/>
      <c r="D5" s="2742"/>
      <c r="E5" s="2743"/>
    </row>
    <row r="6" spans="1:5" ht="7.5" customHeight="1" x14ac:dyDescent="0.2">
      <c r="A6" s="2718"/>
      <c r="B6" s="2730"/>
      <c r="C6" s="2744"/>
      <c r="D6" s="2744"/>
      <c r="E6" s="2745"/>
    </row>
    <row r="7" spans="1:5" ht="7.5" customHeight="1" x14ac:dyDescent="0.2">
      <c r="A7" s="2718"/>
      <c r="B7" s="2731"/>
      <c r="C7" s="2746"/>
      <c r="D7" s="2746"/>
      <c r="E7" s="2747"/>
    </row>
    <row r="8" spans="1:5" ht="12.75" customHeight="1" x14ac:dyDescent="0.2">
      <c r="A8" s="2718"/>
      <c r="B8" s="2717" t="s">
        <v>0</v>
      </c>
      <c r="C8" s="2739" t="s">
        <v>575</v>
      </c>
      <c r="D8" s="2748"/>
      <c r="E8" s="2733" t="s">
        <v>576</v>
      </c>
    </row>
    <row r="9" spans="1:5" ht="12.75" customHeight="1" x14ac:dyDescent="0.2">
      <c r="A9" s="2718"/>
      <c r="B9" s="2718"/>
      <c r="C9" s="2749"/>
      <c r="D9" s="2750"/>
      <c r="E9" s="2734"/>
    </row>
    <row r="10" spans="1:5" ht="12.75" customHeight="1" x14ac:dyDescent="0.2">
      <c r="A10" s="2718"/>
      <c r="B10" s="2718"/>
      <c r="C10" s="2733" t="s">
        <v>577</v>
      </c>
      <c r="D10" s="2733" t="s">
        <v>578</v>
      </c>
      <c r="E10" s="2734"/>
    </row>
    <row r="11" spans="1:5" ht="12.75" customHeight="1" x14ac:dyDescent="0.2">
      <c r="A11" s="2719"/>
      <c r="B11" s="2719"/>
      <c r="C11" s="2751"/>
      <c r="D11" s="2751"/>
      <c r="E11" s="2735"/>
    </row>
    <row r="12" spans="1:5" ht="7" customHeight="1" x14ac:dyDescent="0.25">
      <c r="A12" s="690"/>
      <c r="B12" s="64"/>
      <c r="C12" s="64"/>
      <c r="D12" s="64"/>
      <c r="E12" s="64"/>
    </row>
    <row r="13" spans="1:5" s="613" customFormat="1" ht="18.75" customHeight="1" x14ac:dyDescent="0.25">
      <c r="A13" s="691" t="s">
        <v>0</v>
      </c>
      <c r="B13" s="692">
        <v>977</v>
      </c>
      <c r="C13" s="692">
        <v>50</v>
      </c>
      <c r="D13" s="692">
        <v>15</v>
      </c>
      <c r="E13" s="692">
        <v>912</v>
      </c>
    </row>
    <row r="14" spans="1:5" ht="7" customHeight="1" x14ac:dyDescent="0.25">
      <c r="A14" s="693"/>
      <c r="B14" s="680"/>
      <c r="C14" s="679"/>
      <c r="D14" s="679"/>
      <c r="E14" s="679"/>
    </row>
    <row r="15" spans="1:5" ht="18" customHeight="1" x14ac:dyDescent="0.25">
      <c r="A15" s="694" t="s">
        <v>616</v>
      </c>
      <c r="B15" s="692">
        <v>293</v>
      </c>
      <c r="C15" s="681">
        <v>48</v>
      </c>
      <c r="D15" s="681">
        <v>2</v>
      </c>
      <c r="E15" s="681">
        <v>243</v>
      </c>
    </row>
    <row r="16" spans="1:5" ht="18" customHeight="1" x14ac:dyDescent="0.25">
      <c r="A16" s="694" t="s">
        <v>617</v>
      </c>
      <c r="B16" s="692">
        <v>94</v>
      </c>
      <c r="C16" s="695">
        <v>1</v>
      </c>
      <c r="D16" s="695">
        <v>0</v>
      </c>
      <c r="E16" s="681">
        <v>93</v>
      </c>
    </row>
    <row r="17" spans="1:5" ht="18" customHeight="1" x14ac:dyDescent="0.25">
      <c r="A17" s="694" t="s">
        <v>618</v>
      </c>
      <c r="B17" s="692">
        <v>321</v>
      </c>
      <c r="C17" s="695">
        <v>0</v>
      </c>
      <c r="D17" s="695">
        <v>7</v>
      </c>
      <c r="E17" s="681">
        <v>314</v>
      </c>
    </row>
    <row r="18" spans="1:5" ht="18" customHeight="1" x14ac:dyDescent="0.25">
      <c r="A18" s="694" t="s">
        <v>619</v>
      </c>
      <c r="B18" s="692">
        <v>141</v>
      </c>
      <c r="C18" s="695">
        <v>0</v>
      </c>
      <c r="D18" s="695">
        <v>1</v>
      </c>
      <c r="E18" s="681">
        <v>140</v>
      </c>
    </row>
    <row r="19" spans="1:5" ht="18" customHeight="1" x14ac:dyDescent="0.25">
      <c r="A19" s="694" t="s">
        <v>620</v>
      </c>
      <c r="B19" s="692">
        <v>10</v>
      </c>
      <c r="C19" s="695">
        <v>0</v>
      </c>
      <c r="D19" s="695">
        <v>0</v>
      </c>
      <c r="E19" s="681">
        <v>10</v>
      </c>
    </row>
    <row r="20" spans="1:5" ht="18" customHeight="1" x14ac:dyDescent="0.25">
      <c r="A20" s="694" t="s">
        <v>621</v>
      </c>
      <c r="B20" s="692">
        <v>10</v>
      </c>
      <c r="C20" s="695">
        <v>0</v>
      </c>
      <c r="D20" s="695">
        <v>2</v>
      </c>
      <c r="E20" s="681">
        <v>8</v>
      </c>
    </row>
    <row r="21" spans="1:5" ht="18" customHeight="1" x14ac:dyDescent="0.25">
      <c r="A21" s="694" t="s">
        <v>622</v>
      </c>
      <c r="B21" s="692">
        <v>58</v>
      </c>
      <c r="C21" s="695">
        <v>0</v>
      </c>
      <c r="D21" s="695">
        <v>0</v>
      </c>
      <c r="E21" s="681">
        <v>58</v>
      </c>
    </row>
    <row r="22" spans="1:5" ht="18" customHeight="1" x14ac:dyDescent="0.25">
      <c r="A22" s="694" t="s">
        <v>623</v>
      </c>
      <c r="B22" s="692">
        <v>50</v>
      </c>
      <c r="C22" s="695">
        <v>1</v>
      </c>
      <c r="D22" s="695">
        <v>3</v>
      </c>
      <c r="E22" s="681">
        <v>46</v>
      </c>
    </row>
    <row r="23" spans="1:5" ht="4.5" customHeight="1" thickBot="1" x14ac:dyDescent="0.3">
      <c r="A23" s="696"/>
      <c r="B23" s="637"/>
      <c r="C23" s="637"/>
      <c r="D23" s="637"/>
      <c r="E23" s="637"/>
    </row>
    <row r="24" spans="1:5" ht="3" customHeight="1" thickTop="1" x14ac:dyDescent="0.25">
      <c r="A24" s="64"/>
      <c r="B24" s="64"/>
      <c r="C24" s="64"/>
      <c r="D24" s="64"/>
      <c r="E24" s="64"/>
    </row>
    <row r="25" spans="1:5" s="639" customFormat="1" ht="12" customHeight="1" x14ac:dyDescent="0.25">
      <c r="A25" s="2714" t="s">
        <v>571</v>
      </c>
      <c r="B25" s="2714"/>
      <c r="C25" s="2714"/>
      <c r="D25" s="2714"/>
      <c r="E25" s="2714"/>
    </row>
    <row r="26" spans="1:5" ht="7" customHeight="1" x14ac:dyDescent="0.25">
      <c r="A26" s="64"/>
      <c r="B26" s="64"/>
      <c r="C26" s="64"/>
      <c r="D26" s="64"/>
      <c r="E26" s="64"/>
    </row>
    <row r="27" spans="1:5" ht="12" customHeight="1" x14ac:dyDescent="0.25">
      <c r="A27" s="640" t="s">
        <v>76</v>
      </c>
      <c r="B27" s="64"/>
      <c r="C27" s="64"/>
      <c r="D27" s="64"/>
      <c r="E27" s="64"/>
    </row>
    <row r="28" spans="1:5" ht="11.25" customHeight="1" x14ac:dyDescent="0.25">
      <c r="A28" s="641" t="s">
        <v>532</v>
      </c>
      <c r="B28" s="64"/>
      <c r="C28" s="64"/>
      <c r="D28" s="64"/>
      <c r="E28" s="64"/>
    </row>
    <row r="29" spans="1:5" ht="16" customHeight="1" x14ac:dyDescent="0.2"/>
    <row r="30" spans="1:5" ht="16" customHeight="1" x14ac:dyDescent="0.2"/>
    <row r="31" spans="1:5" ht="16" customHeight="1" x14ac:dyDescent="0.2"/>
    <row r="32" spans="1:5" ht="16" customHeight="1" x14ac:dyDescent="0.2"/>
    <row r="33" ht="16" customHeight="1" x14ac:dyDescent="0.2"/>
    <row r="34" ht="16" customHeight="1" x14ac:dyDescent="0.2"/>
    <row r="35" ht="16" customHeight="1" x14ac:dyDescent="0.2"/>
    <row r="36" ht="16" customHeight="1" x14ac:dyDescent="0.2"/>
    <row r="37" ht="16" customHeight="1" x14ac:dyDescent="0.2"/>
    <row r="38" ht="16" customHeight="1" x14ac:dyDescent="0.2"/>
    <row r="39" ht="16" customHeight="1" x14ac:dyDescent="0.2"/>
    <row r="40" ht="16" customHeight="1" x14ac:dyDescent="0.2"/>
    <row r="41" ht="16" customHeight="1" x14ac:dyDescent="0.2"/>
    <row r="42" ht="22" customHeight="1" x14ac:dyDescent="0.2"/>
    <row r="43" ht="22" customHeight="1" x14ac:dyDescent="0.2"/>
    <row r="44" ht="17.149999999999999" customHeight="1" x14ac:dyDescent="0.2"/>
    <row r="45" ht="17.149999999999999" customHeight="1" x14ac:dyDescent="0.2"/>
    <row r="46" ht="17.149999999999999" customHeight="1" x14ac:dyDescent="0.2"/>
    <row r="47" ht="17.149999999999999" customHeight="1" x14ac:dyDescent="0.2"/>
    <row r="48" ht="17.149999999999999" customHeight="1" x14ac:dyDescent="0.2"/>
    <row r="49" ht="17.149999999999999" customHeight="1" x14ac:dyDescent="0.2"/>
    <row r="50" ht="17.149999999999999" customHeight="1" x14ac:dyDescent="0.2"/>
    <row r="51" ht="17.149999999999999" customHeight="1" x14ac:dyDescent="0.2"/>
    <row r="52" ht="17.149999999999999" customHeight="1" x14ac:dyDescent="0.2"/>
    <row r="53" ht="17.149999999999999" customHeight="1" x14ac:dyDescent="0.2"/>
    <row r="54" ht="17.149999999999999" customHeight="1" x14ac:dyDescent="0.2"/>
    <row r="55" ht="17.149999999999999" customHeight="1" x14ac:dyDescent="0.2"/>
    <row r="56" ht="17.149999999999999" customHeight="1" x14ac:dyDescent="0.2"/>
    <row r="57" ht="17.149999999999999" customHeight="1" x14ac:dyDescent="0.2"/>
    <row r="58" ht="17.149999999999999" customHeight="1" x14ac:dyDescent="0.2"/>
    <row r="59" ht="17.149999999999999" customHeight="1" x14ac:dyDescent="0.2"/>
    <row r="60" ht="17.149999999999999" customHeight="1" x14ac:dyDescent="0.2"/>
    <row r="61" ht="17.149999999999999" customHeight="1" x14ac:dyDescent="0.2"/>
    <row r="62" ht="17.149999999999999" customHeight="1" x14ac:dyDescent="0.2"/>
    <row r="63" ht="17.149999999999999" customHeight="1" x14ac:dyDescent="0.2"/>
    <row r="64" ht="17.149999999999999" customHeight="1" x14ac:dyDescent="0.2"/>
    <row r="65" ht="17.149999999999999" customHeight="1" x14ac:dyDescent="0.2"/>
    <row r="66" ht="17.149999999999999" customHeight="1" x14ac:dyDescent="0.2"/>
    <row r="67" ht="17.149999999999999" customHeight="1" x14ac:dyDescent="0.2"/>
    <row r="68" ht="17.149999999999999" customHeight="1" x14ac:dyDescent="0.2"/>
    <row r="69" ht="17.149999999999999" customHeight="1" x14ac:dyDescent="0.2"/>
    <row r="70" ht="17.149999999999999" customHeight="1" x14ac:dyDescent="0.2"/>
    <row r="71" ht="17.149999999999999" customHeight="1" x14ac:dyDescent="0.2"/>
    <row r="72" ht="17.149999999999999" customHeight="1" x14ac:dyDescent="0.2"/>
    <row r="73" ht="17.149999999999999" customHeight="1" x14ac:dyDescent="0.2"/>
    <row r="74" ht="17.149999999999999" customHeight="1" x14ac:dyDescent="0.2"/>
    <row r="75" ht="17.149999999999999" customHeight="1" x14ac:dyDescent="0.2"/>
    <row r="76" ht="17.149999999999999" customHeight="1" x14ac:dyDescent="0.2"/>
    <row r="77" ht="17.149999999999999" customHeight="1" x14ac:dyDescent="0.2"/>
    <row r="78" ht="17.149999999999999" customHeight="1" x14ac:dyDescent="0.2"/>
    <row r="79" ht="17.149999999999999" customHeight="1" x14ac:dyDescent="0.2"/>
    <row r="80" ht="17.149999999999999" customHeight="1" x14ac:dyDescent="0.2"/>
    <row r="81" ht="17.149999999999999" customHeight="1" x14ac:dyDescent="0.2"/>
    <row r="82" ht="17.149999999999999" customHeight="1" x14ac:dyDescent="0.2"/>
    <row r="83" ht="17.149999999999999" customHeight="1" x14ac:dyDescent="0.2"/>
    <row r="84" ht="17.149999999999999" customHeight="1" x14ac:dyDescent="0.2"/>
    <row r="85" ht="17.149999999999999" customHeight="1" x14ac:dyDescent="0.2"/>
    <row r="86" ht="17.149999999999999" customHeight="1" x14ac:dyDescent="0.2"/>
    <row r="87" ht="17.149999999999999" customHeight="1" x14ac:dyDescent="0.2"/>
    <row r="88" ht="17.149999999999999" customHeight="1" x14ac:dyDescent="0.2"/>
    <row r="89" ht="17.149999999999999" customHeight="1" x14ac:dyDescent="0.2"/>
    <row r="90" ht="17.149999999999999" customHeight="1" x14ac:dyDescent="0.2"/>
    <row r="91" ht="17.149999999999999" customHeight="1" x14ac:dyDescent="0.2"/>
    <row r="92" ht="17.149999999999999" customHeight="1" x14ac:dyDescent="0.2"/>
    <row r="93" ht="17.149999999999999" customHeight="1" x14ac:dyDescent="0.2"/>
    <row r="94" ht="17.149999999999999" customHeight="1" x14ac:dyDescent="0.2"/>
    <row r="95" ht="17.149999999999999" customHeight="1" x14ac:dyDescent="0.2"/>
    <row r="96" ht="17.149999999999999" customHeight="1" x14ac:dyDescent="0.2"/>
    <row r="97" ht="17.149999999999999" customHeight="1" x14ac:dyDescent="0.2"/>
    <row r="98" ht="17.149999999999999" customHeight="1" x14ac:dyDescent="0.2"/>
    <row r="99" ht="17.149999999999999" customHeight="1" x14ac:dyDescent="0.2"/>
    <row r="100" ht="17.149999999999999" customHeight="1" x14ac:dyDescent="0.2"/>
    <row r="101" ht="17.149999999999999" customHeight="1" x14ac:dyDescent="0.2"/>
    <row r="102" ht="17.149999999999999" customHeight="1" x14ac:dyDescent="0.2"/>
    <row r="103" ht="17.149999999999999" customHeight="1" x14ac:dyDescent="0.2"/>
    <row r="104" ht="17.149999999999999" customHeight="1" x14ac:dyDescent="0.2"/>
    <row r="105" ht="17.149999999999999" customHeight="1" x14ac:dyDescent="0.2"/>
    <row r="106" ht="17.149999999999999" customHeight="1" x14ac:dyDescent="0.2"/>
    <row r="107" ht="17.149999999999999" customHeight="1" x14ac:dyDescent="0.2"/>
    <row r="108" ht="17.149999999999999" customHeight="1" x14ac:dyDescent="0.2"/>
    <row r="109" ht="17.149999999999999" customHeight="1" x14ac:dyDescent="0.2"/>
    <row r="110" ht="17.149999999999999" customHeight="1" x14ac:dyDescent="0.2"/>
    <row r="111" ht="17.149999999999999" customHeight="1" x14ac:dyDescent="0.2"/>
    <row r="112" ht="17.149999999999999" customHeight="1" x14ac:dyDescent="0.2"/>
    <row r="113" ht="17.149999999999999" customHeight="1" x14ac:dyDescent="0.2"/>
    <row r="114" ht="17.149999999999999" customHeight="1" x14ac:dyDescent="0.2"/>
    <row r="115" ht="17.149999999999999" customHeight="1" x14ac:dyDescent="0.2"/>
    <row r="116" ht="17.149999999999999" customHeight="1" x14ac:dyDescent="0.2"/>
    <row r="117" ht="17.149999999999999" customHeight="1" x14ac:dyDescent="0.2"/>
    <row r="118" ht="17.149999999999999" customHeight="1" x14ac:dyDescent="0.2"/>
    <row r="119" ht="17.149999999999999" customHeight="1" x14ac:dyDescent="0.2"/>
    <row r="120" ht="17.149999999999999" customHeight="1" x14ac:dyDescent="0.2"/>
    <row r="121" ht="17.149999999999999" customHeight="1" x14ac:dyDescent="0.2"/>
    <row r="122" ht="17.149999999999999" customHeight="1" x14ac:dyDescent="0.2"/>
    <row r="123" ht="17.149999999999999" customHeight="1" x14ac:dyDescent="0.2"/>
    <row r="124" ht="17.149999999999999" customHeight="1" x14ac:dyDescent="0.2"/>
    <row r="125" ht="17.149999999999999" customHeight="1" x14ac:dyDescent="0.2"/>
    <row r="126" ht="17.149999999999999" customHeight="1" x14ac:dyDescent="0.2"/>
    <row r="127" ht="17.149999999999999" customHeight="1" x14ac:dyDescent="0.2"/>
    <row r="128" ht="17.149999999999999" customHeight="1" x14ac:dyDescent="0.2"/>
    <row r="129" ht="17.149999999999999" customHeight="1" x14ac:dyDescent="0.2"/>
    <row r="130" ht="17.149999999999999" customHeight="1" x14ac:dyDescent="0.2"/>
    <row r="131" ht="17.149999999999999" customHeight="1" x14ac:dyDescent="0.2"/>
    <row r="132" ht="17.149999999999999" customHeight="1" x14ac:dyDescent="0.2"/>
    <row r="133" ht="17.149999999999999" customHeight="1" x14ac:dyDescent="0.2"/>
    <row r="134" ht="17.149999999999999" customHeight="1" x14ac:dyDescent="0.2"/>
    <row r="135" ht="17.149999999999999" customHeight="1" x14ac:dyDescent="0.2"/>
    <row r="136" ht="17.149999999999999" customHeight="1" x14ac:dyDescent="0.2"/>
    <row r="137" ht="17.149999999999999" customHeight="1" x14ac:dyDescent="0.2"/>
    <row r="138" ht="17.149999999999999" customHeight="1" x14ac:dyDescent="0.2"/>
    <row r="139" ht="17.149999999999999" customHeight="1" x14ac:dyDescent="0.2"/>
    <row r="140" ht="17.149999999999999" customHeight="1" x14ac:dyDescent="0.2"/>
    <row r="141" ht="17.149999999999999" customHeight="1" x14ac:dyDescent="0.2"/>
    <row r="142" ht="17.149999999999999" customHeight="1" x14ac:dyDescent="0.2"/>
    <row r="143" ht="17.149999999999999" customHeight="1" x14ac:dyDescent="0.2"/>
  </sheetData>
  <mergeCells count="9">
    <mergeCell ref="A25:E25"/>
    <mergeCell ref="A3:E3"/>
    <mergeCell ref="A5:A11"/>
    <mergeCell ref="B5:E7"/>
    <mergeCell ref="B8:B11"/>
    <mergeCell ref="C8:D9"/>
    <mergeCell ref="E8:E11"/>
    <mergeCell ref="C10:C11"/>
    <mergeCell ref="D10:D11"/>
  </mergeCells>
  <hyperlinks>
    <hyperlink ref="A28" r:id="rId1" xr:uid="{CDD1C01D-49E1-4896-9F9D-2EC9F69789C1}"/>
    <hyperlink ref="A1" location="Índice!A1" display="Voltar ao índice" xr:uid="{68B83C68-8591-4D62-94DA-7372DD53A5C1}"/>
  </hyperlinks>
  <printOptions gridLinesSet="0"/>
  <pageMargins left="0.78740157480314965" right="0.78740157480314965" top="1.1811023622047243" bottom="0.78740157480314965" header="0" footer="0"/>
  <pageSetup paperSize="9" orientation="portrait" horizontalDpi="300" verticalDpi="300"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51"/>
  <sheetViews>
    <sheetView zoomScaleNormal="100" workbookViewId="0"/>
  </sheetViews>
  <sheetFormatPr defaultColWidth="9.7265625" defaultRowHeight="10.5" x14ac:dyDescent="0.25"/>
  <cols>
    <col min="1" max="1" width="9.81640625" style="4" customWidth="1"/>
    <col min="2" max="2" width="4.1796875" style="4" customWidth="1"/>
    <col min="3" max="3" width="2.81640625" style="4" customWidth="1"/>
    <col min="4" max="4" width="27.26953125" style="4" customWidth="1"/>
    <col min="5" max="13" width="7.26953125" style="4" customWidth="1"/>
    <col min="14" max="16384" width="9.7265625" style="4"/>
  </cols>
  <sheetData>
    <row r="1" spans="1:13" ht="13" x14ac:dyDescent="0.3">
      <c r="A1" s="407" t="s">
        <v>371</v>
      </c>
    </row>
    <row r="2" spans="1:13" ht="17.149999999999999" customHeight="1" x14ac:dyDescent="0.25">
      <c r="A2" s="26" t="s">
        <v>20</v>
      </c>
      <c r="H2" s="3"/>
      <c r="I2" s="3"/>
      <c r="J2" s="3"/>
      <c r="K2" s="3"/>
      <c r="L2" s="3"/>
    </row>
    <row r="3" spans="1:13" ht="17.149999999999999" customHeight="1" x14ac:dyDescent="0.25">
      <c r="A3" s="2480" t="s">
        <v>116</v>
      </c>
      <c r="B3" s="2480"/>
      <c r="C3" s="2480"/>
      <c r="D3" s="2480"/>
      <c r="E3" s="2480"/>
      <c r="F3" s="2480"/>
      <c r="G3" s="2480"/>
      <c r="H3" s="2480"/>
      <c r="I3" s="2480"/>
      <c r="J3" s="2480"/>
      <c r="K3" s="2480"/>
      <c r="L3" s="2480"/>
      <c r="M3" s="2480"/>
    </row>
    <row r="4" spans="1:13" ht="13" customHeight="1" x14ac:dyDescent="0.25">
      <c r="H4" s="5"/>
      <c r="I4" s="5"/>
      <c r="J4" s="5"/>
      <c r="K4" s="5"/>
      <c r="L4" s="6"/>
      <c r="M4" s="7" t="s">
        <v>8</v>
      </c>
    </row>
    <row r="5" spans="1:13" ht="13" customHeight="1" x14ac:dyDescent="0.25">
      <c r="A5" s="2502" t="s">
        <v>68</v>
      </c>
      <c r="B5" s="2504" t="s">
        <v>9</v>
      </c>
      <c r="C5" s="2505"/>
      <c r="D5" s="2506"/>
      <c r="E5" s="2507">
        <v>2022</v>
      </c>
      <c r="F5" s="2507">
        <v>2021</v>
      </c>
      <c r="G5" s="2507">
        <v>2020</v>
      </c>
      <c r="H5" s="2507">
        <v>2019</v>
      </c>
      <c r="I5" s="2507">
        <v>2018</v>
      </c>
      <c r="J5" s="2507">
        <v>2017</v>
      </c>
      <c r="K5" s="2507">
        <v>2016</v>
      </c>
      <c r="L5" s="2507">
        <v>2015</v>
      </c>
      <c r="M5" s="2507">
        <v>2014</v>
      </c>
    </row>
    <row r="6" spans="1:13" ht="13" customHeight="1" x14ac:dyDescent="0.25">
      <c r="A6" s="2503"/>
      <c r="B6" s="2504"/>
      <c r="C6" s="2505"/>
      <c r="D6" s="2506"/>
      <c r="E6" s="2508"/>
      <c r="F6" s="2508"/>
      <c r="G6" s="2508"/>
      <c r="H6" s="2508"/>
      <c r="I6" s="2508"/>
      <c r="J6" s="2508"/>
      <c r="K6" s="2508"/>
      <c r="L6" s="2508"/>
      <c r="M6" s="2508"/>
    </row>
    <row r="7" spans="1:13" s="25" customFormat="1" ht="6.75" customHeight="1" x14ac:dyDescent="0.25">
      <c r="A7" s="40"/>
      <c r="D7" s="22"/>
      <c r="E7" s="22"/>
      <c r="F7" s="22"/>
      <c r="G7" s="22"/>
      <c r="H7" s="23"/>
      <c r="I7" s="23"/>
      <c r="J7" s="23"/>
      <c r="K7" s="23"/>
      <c r="L7" s="24"/>
      <c r="M7" s="24"/>
    </row>
    <row r="8" spans="1:13" s="25" customFormat="1" ht="13" customHeight="1" x14ac:dyDescent="0.25">
      <c r="A8" s="46" t="s">
        <v>73</v>
      </c>
      <c r="B8" s="8" t="s">
        <v>72</v>
      </c>
      <c r="D8" s="22"/>
      <c r="E8" s="50">
        <v>113.383</v>
      </c>
      <c r="F8" s="50">
        <v>105.14700000000001</v>
      </c>
      <c r="G8" s="42">
        <v>103.833</v>
      </c>
      <c r="H8" s="42">
        <v>103.846</v>
      </c>
      <c r="I8" s="42">
        <v>103.496</v>
      </c>
      <c r="J8" s="42">
        <v>102.477</v>
      </c>
      <c r="K8" s="42">
        <v>101.09399999999999</v>
      </c>
      <c r="L8" s="42">
        <v>100.483</v>
      </c>
      <c r="M8" s="42">
        <v>99.995999999999995</v>
      </c>
    </row>
    <row r="9" spans="1:13" s="25" customFormat="1" ht="13" customHeight="1" x14ac:dyDescent="0.25">
      <c r="A9" s="40"/>
      <c r="B9" s="8"/>
      <c r="D9" s="22"/>
      <c r="E9" s="50"/>
      <c r="F9" s="50"/>
      <c r="G9" s="42"/>
      <c r="H9" s="42"/>
      <c r="I9" s="42"/>
      <c r="J9" s="42"/>
      <c r="K9" s="42"/>
      <c r="L9" s="42"/>
      <c r="M9" s="42"/>
    </row>
    <row r="10" spans="1:13" s="9" customFormat="1" ht="14.25" customHeight="1" x14ac:dyDescent="0.25">
      <c r="A10" s="35">
        <v>9</v>
      </c>
      <c r="B10" s="8" t="s">
        <v>10</v>
      </c>
      <c r="E10" s="50">
        <v>88.772999999999996</v>
      </c>
      <c r="F10" s="50">
        <v>87.445999999999998</v>
      </c>
      <c r="G10" s="42">
        <v>87.165999999999997</v>
      </c>
      <c r="H10" s="42">
        <v>92.83</v>
      </c>
      <c r="I10" s="42">
        <v>95.248999999999995</v>
      </c>
      <c r="J10" s="42">
        <v>96.632000000000005</v>
      </c>
      <c r="K10" s="42">
        <v>96.486000000000004</v>
      </c>
      <c r="L10" s="42">
        <v>95.863</v>
      </c>
      <c r="M10" s="42">
        <v>96.551000000000002</v>
      </c>
    </row>
    <row r="11" spans="1:13" s="9" customFormat="1" ht="11.15" customHeight="1" x14ac:dyDescent="0.25">
      <c r="A11" s="36"/>
      <c r="D11" s="10"/>
      <c r="E11" s="50"/>
      <c r="F11" s="50"/>
      <c r="G11" s="42"/>
      <c r="H11" s="42"/>
      <c r="I11" s="41"/>
      <c r="J11" s="41"/>
      <c r="K11" s="41"/>
      <c r="L11" s="41"/>
      <c r="M11" s="41"/>
    </row>
    <row r="12" spans="1:13" s="9" customFormat="1" ht="26.25" customHeight="1" x14ac:dyDescent="0.25">
      <c r="A12" s="35">
        <v>91</v>
      </c>
      <c r="B12" s="2500" t="s">
        <v>34</v>
      </c>
      <c r="C12" s="2500"/>
      <c r="D12" s="2500"/>
      <c r="E12" s="50">
        <v>61.585999999999999</v>
      </c>
      <c r="F12" s="50">
        <v>63.664999999999999</v>
      </c>
      <c r="G12" s="42">
        <v>64.259</v>
      </c>
      <c r="H12" s="42">
        <v>69.918999999999997</v>
      </c>
      <c r="I12" s="42">
        <v>74.599000000000004</v>
      </c>
      <c r="J12" s="42">
        <v>78.747</v>
      </c>
      <c r="K12" s="42">
        <v>81.034999999999997</v>
      </c>
      <c r="L12" s="42">
        <v>83.097999999999999</v>
      </c>
      <c r="M12" s="42">
        <v>86.866</v>
      </c>
    </row>
    <row r="13" spans="1:13" s="9" customFormat="1" ht="26.25" customHeight="1" x14ac:dyDescent="0.25">
      <c r="A13" s="37">
        <v>911</v>
      </c>
      <c r="B13" s="33"/>
      <c r="C13" s="2500" t="s">
        <v>69</v>
      </c>
      <c r="D13" s="2500"/>
      <c r="E13" s="50">
        <v>51.341000000000001</v>
      </c>
      <c r="F13" s="50">
        <v>53.152000000000001</v>
      </c>
      <c r="G13" s="42">
        <v>53.168999999999997</v>
      </c>
      <c r="H13" s="42">
        <v>61.357999999999997</v>
      </c>
      <c r="I13" s="42">
        <v>68.456000000000003</v>
      </c>
      <c r="J13" s="42">
        <v>76.370999999999995</v>
      </c>
      <c r="K13" s="42">
        <v>79.516000000000005</v>
      </c>
      <c r="L13" s="42">
        <v>82.933999999999997</v>
      </c>
      <c r="M13" s="42">
        <v>84.441999999999993</v>
      </c>
    </row>
    <row r="14" spans="1:13" s="9" customFormat="1" ht="26.25" customHeight="1" x14ac:dyDescent="0.25">
      <c r="A14" s="38" t="s">
        <v>45</v>
      </c>
      <c r="B14" s="30"/>
      <c r="C14" s="30"/>
      <c r="D14" s="12" t="s">
        <v>11</v>
      </c>
      <c r="E14" s="51">
        <v>82.352999999999994</v>
      </c>
      <c r="F14" s="51">
        <v>82.465000000000003</v>
      </c>
      <c r="G14" s="43">
        <v>82.936999999999998</v>
      </c>
      <c r="H14" s="43">
        <v>84.210999999999999</v>
      </c>
      <c r="I14" s="43">
        <v>87.356999999999999</v>
      </c>
      <c r="J14" s="43">
        <v>93.38</v>
      </c>
      <c r="K14" s="43">
        <v>99.379000000000005</v>
      </c>
      <c r="L14" s="43">
        <v>95.722999999999999</v>
      </c>
      <c r="M14" s="43">
        <v>94.18</v>
      </c>
    </row>
    <row r="15" spans="1:13" s="9" customFormat="1" ht="26.25" customHeight="1" x14ac:dyDescent="0.25">
      <c r="A15" s="38" t="s">
        <v>46</v>
      </c>
      <c r="B15" s="30"/>
      <c r="C15" s="30"/>
      <c r="D15" s="12" t="s">
        <v>38</v>
      </c>
      <c r="E15" s="51">
        <v>49.076000000000001</v>
      </c>
      <c r="F15" s="51">
        <v>51.018000000000001</v>
      </c>
      <c r="G15" s="43">
        <v>50.866999999999997</v>
      </c>
      <c r="H15" s="43">
        <v>59.521999999999998</v>
      </c>
      <c r="I15" s="43">
        <v>66.826999999999998</v>
      </c>
      <c r="J15" s="43">
        <v>74.975999999999999</v>
      </c>
      <c r="K15" s="43">
        <v>78</v>
      </c>
      <c r="L15" s="43">
        <v>81.899000000000001</v>
      </c>
      <c r="M15" s="43">
        <v>83.4</v>
      </c>
    </row>
    <row r="16" spans="1:13" s="9" customFormat="1" ht="15" customHeight="1" x14ac:dyDescent="0.25">
      <c r="A16" s="34" t="s">
        <v>47</v>
      </c>
      <c r="B16" s="32"/>
      <c r="C16" s="32"/>
      <c r="D16" s="12" t="s">
        <v>39</v>
      </c>
      <c r="E16" s="51">
        <v>77.061000000000007</v>
      </c>
      <c r="F16" s="51">
        <v>77.114000000000004</v>
      </c>
      <c r="G16" s="43">
        <v>80.304000000000002</v>
      </c>
      <c r="H16" s="43">
        <v>81.927999999999997</v>
      </c>
      <c r="I16" s="43">
        <v>82.6</v>
      </c>
      <c r="J16" s="43">
        <v>83.671999999999997</v>
      </c>
      <c r="K16" s="43">
        <v>85.796999999999997</v>
      </c>
      <c r="L16" s="43">
        <v>86.66</v>
      </c>
      <c r="M16" s="43">
        <v>92.42</v>
      </c>
    </row>
    <row r="17" spans="1:13" s="9" customFormat="1" ht="9" customHeight="1" x14ac:dyDescent="0.25">
      <c r="A17" s="36"/>
      <c r="D17" s="21"/>
      <c r="E17" s="50"/>
      <c r="F17" s="50"/>
      <c r="G17" s="42"/>
      <c r="H17" s="42"/>
      <c r="I17" s="44"/>
      <c r="J17" s="42"/>
      <c r="K17" s="42"/>
      <c r="L17" s="42"/>
      <c r="M17" s="42"/>
    </row>
    <row r="18" spans="1:13" s="9" customFormat="1" ht="24" customHeight="1" x14ac:dyDescent="0.25">
      <c r="A18" s="35">
        <v>912</v>
      </c>
      <c r="B18" s="33"/>
      <c r="C18" s="2501" t="s">
        <v>40</v>
      </c>
      <c r="D18" s="2501"/>
      <c r="E18" s="50">
        <v>59.988</v>
      </c>
      <c r="F18" s="50">
        <v>60.374000000000002</v>
      </c>
      <c r="G18" s="42">
        <v>62.24</v>
      </c>
      <c r="H18" s="42">
        <v>66.468999999999994</v>
      </c>
      <c r="I18" s="42">
        <v>70.816000000000003</v>
      </c>
      <c r="J18" s="42">
        <v>75.418000000000006</v>
      </c>
      <c r="K18" s="42">
        <v>74.838999999999999</v>
      </c>
      <c r="L18" s="42">
        <v>76.260000000000005</v>
      </c>
      <c r="M18" s="42">
        <v>80.3</v>
      </c>
    </row>
    <row r="19" spans="1:13" s="9" customFormat="1" ht="19.5" customHeight="1" x14ac:dyDescent="0.25">
      <c r="A19" s="34" t="s">
        <v>48</v>
      </c>
      <c r="B19" s="32"/>
      <c r="C19" s="32"/>
      <c r="D19" s="12" t="s">
        <v>43</v>
      </c>
      <c r="E19" s="51">
        <v>59.988</v>
      </c>
      <c r="F19" s="51">
        <v>60.374000000000002</v>
      </c>
      <c r="G19" s="43">
        <v>62.24</v>
      </c>
      <c r="H19" s="43">
        <v>66.468999999999994</v>
      </c>
      <c r="I19" s="43">
        <v>70.816000000000003</v>
      </c>
      <c r="J19" s="43">
        <v>75.418000000000006</v>
      </c>
      <c r="K19" s="43">
        <v>74.838999999999999</v>
      </c>
      <c r="L19" s="43">
        <v>76.260000000000005</v>
      </c>
      <c r="M19" s="43">
        <v>80.3</v>
      </c>
    </row>
    <row r="20" spans="1:13" s="9" customFormat="1" ht="17.25" customHeight="1" x14ac:dyDescent="0.25">
      <c r="A20" s="37" t="s">
        <v>49</v>
      </c>
      <c r="B20" s="32"/>
      <c r="C20" s="2498" t="s">
        <v>35</v>
      </c>
      <c r="D20" s="2498"/>
      <c r="E20" s="50">
        <v>51.527999999999999</v>
      </c>
      <c r="F20" s="50">
        <v>54.000999999999998</v>
      </c>
      <c r="G20" s="42">
        <v>55.805</v>
      </c>
      <c r="H20" s="42">
        <v>59.283999999999999</v>
      </c>
      <c r="I20" s="42">
        <v>63.843000000000004</v>
      </c>
      <c r="J20" s="42">
        <v>68.206999999999994</v>
      </c>
      <c r="K20" s="42">
        <v>72.126999999999995</v>
      </c>
      <c r="L20" s="42">
        <v>75.481999999999999</v>
      </c>
      <c r="M20" s="42">
        <v>82.564999999999998</v>
      </c>
    </row>
    <row r="21" spans="1:13" s="9" customFormat="1" ht="15" customHeight="1" x14ac:dyDescent="0.25">
      <c r="A21" s="39">
        <v>9131</v>
      </c>
      <c r="B21" s="32"/>
      <c r="C21" s="32"/>
      <c r="D21" s="12" t="s">
        <v>37</v>
      </c>
      <c r="E21" s="51">
        <v>49.686</v>
      </c>
      <c r="F21" s="51">
        <v>52.456000000000003</v>
      </c>
      <c r="G21" s="43">
        <v>54.368000000000002</v>
      </c>
      <c r="H21" s="43">
        <v>57.875</v>
      </c>
      <c r="I21" s="43">
        <v>62.439</v>
      </c>
      <c r="J21" s="43">
        <v>66.513999999999996</v>
      </c>
      <c r="K21" s="43">
        <v>70.381</v>
      </c>
      <c r="L21" s="43">
        <v>73.772999999999996</v>
      </c>
      <c r="M21" s="43">
        <v>81.45</v>
      </c>
    </row>
    <row r="22" spans="1:13" s="9" customFormat="1" ht="18.75" customHeight="1" x14ac:dyDescent="0.25">
      <c r="A22" s="39">
        <v>9132</v>
      </c>
      <c r="B22" s="30"/>
      <c r="C22" s="30"/>
      <c r="D22" s="13" t="s">
        <v>36</v>
      </c>
      <c r="E22" s="51">
        <v>76.376000000000005</v>
      </c>
      <c r="F22" s="51">
        <v>71.316999999999993</v>
      </c>
      <c r="G22" s="43">
        <v>70.075999999999993</v>
      </c>
      <c r="H22" s="43">
        <v>70.650999999999996</v>
      </c>
      <c r="I22" s="43">
        <v>74.661000000000001</v>
      </c>
      <c r="J22" s="43">
        <v>81.447000000000003</v>
      </c>
      <c r="K22" s="43">
        <v>85.775999999999996</v>
      </c>
      <c r="L22" s="43">
        <v>88.82</v>
      </c>
      <c r="M22" s="43">
        <v>91.195999999999998</v>
      </c>
    </row>
    <row r="23" spans="1:13" s="9" customFormat="1" ht="7.5" customHeight="1" x14ac:dyDescent="0.25">
      <c r="A23" s="36"/>
      <c r="D23" s="12"/>
      <c r="E23" s="10"/>
      <c r="F23" s="10"/>
      <c r="G23" s="43"/>
      <c r="H23" s="43"/>
      <c r="I23" s="41"/>
      <c r="J23" s="41"/>
      <c r="K23" s="41"/>
      <c r="L23" s="41"/>
      <c r="M23" s="41"/>
    </row>
    <row r="24" spans="1:13" ht="24.75" customHeight="1" x14ac:dyDescent="0.25">
      <c r="A24" s="34" t="s">
        <v>50</v>
      </c>
      <c r="B24" s="7"/>
      <c r="C24" s="7"/>
      <c r="D24" s="14" t="s">
        <v>12</v>
      </c>
      <c r="E24" s="51">
        <v>86.59</v>
      </c>
      <c r="F24" s="51">
        <v>90.206000000000003</v>
      </c>
      <c r="G24" s="43">
        <v>88.191999999999993</v>
      </c>
      <c r="H24" s="43">
        <v>91.397000000000006</v>
      </c>
      <c r="I24" s="43">
        <v>90.043999999999997</v>
      </c>
      <c r="J24" s="43">
        <v>93.122</v>
      </c>
      <c r="K24" s="43">
        <v>90.82</v>
      </c>
      <c r="L24" s="43">
        <v>89.58</v>
      </c>
      <c r="M24" s="43">
        <v>93.22</v>
      </c>
    </row>
    <row r="25" spans="1:13" ht="9" customHeight="1" x14ac:dyDescent="0.25">
      <c r="A25" s="34"/>
      <c r="D25" s="14"/>
      <c r="E25" s="25"/>
      <c r="F25" s="25"/>
      <c r="G25" s="43"/>
      <c r="H25" s="43"/>
      <c r="I25" s="43"/>
      <c r="J25" s="43"/>
      <c r="K25" s="43"/>
      <c r="L25" s="43"/>
      <c r="M25" s="43"/>
    </row>
    <row r="26" spans="1:13" ht="25.5" customHeight="1" x14ac:dyDescent="0.25">
      <c r="A26" s="38" t="s">
        <v>51</v>
      </c>
      <c r="B26" s="31"/>
      <c r="C26" s="31"/>
      <c r="D26" s="14" t="s">
        <v>41</v>
      </c>
      <c r="E26" s="51">
        <v>107.39700000000001</v>
      </c>
      <c r="F26" s="51">
        <v>105.80500000000001</v>
      </c>
      <c r="G26" s="43">
        <v>103.395</v>
      </c>
      <c r="H26" s="43">
        <v>102.739</v>
      </c>
      <c r="I26" s="43">
        <v>102.25</v>
      </c>
      <c r="J26" s="43">
        <v>100.851</v>
      </c>
      <c r="K26" s="43">
        <v>99.944000000000003</v>
      </c>
      <c r="L26" s="43">
        <v>99.212000000000003</v>
      </c>
      <c r="M26" s="43">
        <v>99.31</v>
      </c>
    </row>
    <row r="27" spans="1:13" ht="9" customHeight="1" x14ac:dyDescent="0.25">
      <c r="A27" s="34"/>
      <c r="D27" s="14"/>
      <c r="E27" s="51"/>
      <c r="F27" s="51"/>
      <c r="G27" s="43"/>
      <c r="H27" s="43"/>
      <c r="I27" s="43"/>
      <c r="J27" s="43"/>
      <c r="K27" s="43"/>
      <c r="L27" s="43"/>
      <c r="M27" s="43"/>
    </row>
    <row r="28" spans="1:13" ht="15" customHeight="1" x14ac:dyDescent="0.25">
      <c r="A28" s="34" t="s">
        <v>52</v>
      </c>
      <c r="B28" s="7"/>
      <c r="C28" s="7"/>
      <c r="D28" s="13" t="s">
        <v>13</v>
      </c>
      <c r="E28" s="51">
        <v>106.723</v>
      </c>
      <c r="F28" s="51">
        <v>100.779</v>
      </c>
      <c r="G28" s="43">
        <v>99.921999999999997</v>
      </c>
      <c r="H28" s="43">
        <v>97.555000000000007</v>
      </c>
      <c r="I28" s="43">
        <v>94.855999999999995</v>
      </c>
      <c r="J28" s="43">
        <v>95.29</v>
      </c>
      <c r="K28" s="43">
        <v>96.262</v>
      </c>
      <c r="L28" s="43">
        <v>97.278999999999996</v>
      </c>
      <c r="M28" s="43">
        <v>95.11</v>
      </c>
    </row>
    <row r="29" spans="1:13" ht="9" customHeight="1" x14ac:dyDescent="0.25">
      <c r="A29" s="34"/>
      <c r="D29" s="14"/>
      <c r="E29" s="51"/>
      <c r="F29" s="51"/>
      <c r="G29" s="43"/>
      <c r="H29" s="43"/>
      <c r="I29" s="45"/>
      <c r="J29" s="43"/>
      <c r="K29" s="43"/>
      <c r="L29" s="43"/>
      <c r="M29" s="43"/>
    </row>
    <row r="30" spans="1:13" ht="15" customHeight="1" x14ac:dyDescent="0.25">
      <c r="A30" s="36" t="s">
        <v>53</v>
      </c>
      <c r="B30" s="7"/>
      <c r="C30" s="2498" t="s">
        <v>32</v>
      </c>
      <c r="D30" s="2498"/>
      <c r="E30" s="50">
        <v>113.33</v>
      </c>
      <c r="F30" s="50">
        <v>112.069</v>
      </c>
      <c r="G30" s="42">
        <v>111.251</v>
      </c>
      <c r="H30" s="42">
        <v>113.11199999999999</v>
      </c>
      <c r="I30" s="42">
        <v>110.071</v>
      </c>
      <c r="J30" s="42">
        <v>109.53100000000001</v>
      </c>
      <c r="K30" s="42">
        <v>108.401</v>
      </c>
      <c r="L30" s="42">
        <v>105.17700000000001</v>
      </c>
      <c r="M30" s="42">
        <v>105.20099999999999</v>
      </c>
    </row>
    <row r="31" spans="1:13" ht="15" customHeight="1" x14ac:dyDescent="0.25">
      <c r="A31" s="34" t="s">
        <v>54</v>
      </c>
      <c r="B31" s="7"/>
      <c r="C31" s="7"/>
      <c r="D31" s="13" t="s">
        <v>14</v>
      </c>
      <c r="E31" s="51">
        <v>113.032</v>
      </c>
      <c r="F31" s="51">
        <v>112.351</v>
      </c>
      <c r="G31" s="43">
        <v>108.973</v>
      </c>
      <c r="H31" s="43">
        <v>113.642</v>
      </c>
      <c r="I31" s="43">
        <v>108.84099999999999</v>
      </c>
      <c r="J31" s="43">
        <v>104.07299999999999</v>
      </c>
      <c r="K31" s="43">
        <v>103.512</v>
      </c>
      <c r="L31" s="43">
        <v>99.947000000000003</v>
      </c>
      <c r="M31" s="43">
        <v>100.63</v>
      </c>
    </row>
    <row r="32" spans="1:13" ht="15" customHeight="1" x14ac:dyDescent="0.25">
      <c r="A32" s="34" t="s">
        <v>55</v>
      </c>
      <c r="B32" s="7"/>
      <c r="C32" s="7"/>
      <c r="D32" s="14" t="s">
        <v>15</v>
      </c>
      <c r="E32" s="51">
        <v>123.401</v>
      </c>
      <c r="F32" s="51">
        <v>121.86499999999999</v>
      </c>
      <c r="G32" s="43">
        <v>121.246</v>
      </c>
      <c r="H32" s="43">
        <v>118.747</v>
      </c>
      <c r="I32" s="43">
        <v>116.179</v>
      </c>
      <c r="J32" s="43">
        <v>112.92</v>
      </c>
      <c r="K32" s="43">
        <v>110.973</v>
      </c>
      <c r="L32" s="43">
        <v>110.182</v>
      </c>
      <c r="M32" s="43">
        <v>106.14</v>
      </c>
    </row>
    <row r="33" spans="1:13" ht="26.25" customHeight="1" x14ac:dyDescent="0.25">
      <c r="A33" s="38" t="s">
        <v>56</v>
      </c>
      <c r="B33" s="31"/>
      <c r="C33" s="31"/>
      <c r="D33" s="14" t="s">
        <v>77</v>
      </c>
      <c r="E33" s="51">
        <v>94.334000000000003</v>
      </c>
      <c r="F33" s="51">
        <v>98.983000000000004</v>
      </c>
      <c r="G33" s="43">
        <v>97.988</v>
      </c>
      <c r="H33" s="43">
        <v>100</v>
      </c>
      <c r="I33" s="43">
        <v>100</v>
      </c>
      <c r="J33" s="43" t="s">
        <v>33</v>
      </c>
      <c r="K33" s="43" t="s">
        <v>33</v>
      </c>
      <c r="L33" s="43" t="s">
        <v>33</v>
      </c>
      <c r="M33" s="43" t="s">
        <v>33</v>
      </c>
    </row>
    <row r="34" spans="1:13" ht="18" customHeight="1" x14ac:dyDescent="0.25">
      <c r="A34" s="34" t="s">
        <v>57</v>
      </c>
      <c r="B34" s="7"/>
      <c r="C34" s="7"/>
      <c r="D34" s="14" t="s">
        <v>16</v>
      </c>
      <c r="E34" s="51">
        <v>139.90899999999999</v>
      </c>
      <c r="F34" s="51">
        <v>129.22999999999999</v>
      </c>
      <c r="G34" s="43">
        <v>123.196</v>
      </c>
      <c r="H34" s="43">
        <v>117.376</v>
      </c>
      <c r="I34" s="43">
        <v>110.7</v>
      </c>
      <c r="J34" s="43">
        <v>108.236</v>
      </c>
      <c r="K34" s="43">
        <v>103.346</v>
      </c>
      <c r="L34" s="43">
        <v>101.675</v>
      </c>
      <c r="M34" s="43">
        <v>100.65</v>
      </c>
    </row>
    <row r="35" spans="1:13" ht="9" customHeight="1" x14ac:dyDescent="0.25">
      <c r="A35" s="34"/>
      <c r="D35" s="14"/>
      <c r="E35" s="51"/>
      <c r="F35" s="51"/>
      <c r="G35" s="43"/>
      <c r="H35" s="43"/>
      <c r="I35" s="43"/>
      <c r="J35" s="43"/>
      <c r="K35" s="43"/>
      <c r="L35" s="43"/>
      <c r="M35" s="43"/>
    </row>
    <row r="36" spans="1:13" ht="15" customHeight="1" x14ac:dyDescent="0.25">
      <c r="A36" s="36" t="s">
        <v>58</v>
      </c>
      <c r="B36" s="32"/>
      <c r="C36" s="32" t="s">
        <v>30</v>
      </c>
      <c r="D36" s="19"/>
      <c r="E36" s="50">
        <v>47.118000000000002</v>
      </c>
      <c r="F36" s="50">
        <v>45.905999999999999</v>
      </c>
      <c r="G36" s="42">
        <v>45.637999999999998</v>
      </c>
      <c r="H36" s="42">
        <v>74.406999999999996</v>
      </c>
      <c r="I36" s="42">
        <v>97.203000000000003</v>
      </c>
      <c r="J36" s="42">
        <v>104.181</v>
      </c>
      <c r="K36" s="42">
        <v>105.523</v>
      </c>
      <c r="L36" s="42">
        <v>104.846</v>
      </c>
      <c r="M36" s="42">
        <v>103.146</v>
      </c>
    </row>
    <row r="37" spans="1:13" ht="15" customHeight="1" x14ac:dyDescent="0.25">
      <c r="A37" s="34" t="s">
        <v>59</v>
      </c>
      <c r="B37" s="7"/>
      <c r="C37" s="7"/>
      <c r="D37" s="14" t="s">
        <v>42</v>
      </c>
      <c r="E37" s="51">
        <v>106.639</v>
      </c>
      <c r="F37" s="51">
        <v>102.758</v>
      </c>
      <c r="G37" s="43">
        <v>101.58499999999999</v>
      </c>
      <c r="H37" s="43">
        <v>104.557</v>
      </c>
      <c r="I37" s="43">
        <v>103.607</v>
      </c>
      <c r="J37" s="43">
        <v>103.143</v>
      </c>
      <c r="K37" s="43">
        <v>102.175</v>
      </c>
      <c r="L37" s="43">
        <v>103.01</v>
      </c>
      <c r="M37" s="43">
        <v>101.71</v>
      </c>
    </row>
    <row r="38" spans="1:13" ht="15" customHeight="1" x14ac:dyDescent="0.25">
      <c r="A38" s="34" t="s">
        <v>60</v>
      </c>
      <c r="B38" s="7"/>
      <c r="C38" s="7"/>
      <c r="D38" s="14" t="s">
        <v>27</v>
      </c>
      <c r="E38" s="51">
        <v>13.775</v>
      </c>
      <c r="F38" s="51">
        <v>13.734999999999999</v>
      </c>
      <c r="G38" s="43">
        <v>13.711</v>
      </c>
      <c r="H38" s="43">
        <v>57.091000000000001</v>
      </c>
      <c r="I38" s="43">
        <v>92.387</v>
      </c>
      <c r="J38" s="43">
        <v>104.93899999999999</v>
      </c>
      <c r="K38" s="43">
        <v>107.765</v>
      </c>
      <c r="L38" s="43">
        <v>106.292</v>
      </c>
      <c r="M38" s="43">
        <v>104.23</v>
      </c>
    </row>
    <row r="39" spans="1:13" ht="15" customHeight="1" x14ac:dyDescent="0.25">
      <c r="A39" s="34" t="s">
        <v>61</v>
      </c>
      <c r="B39" s="7"/>
      <c r="C39" s="7"/>
      <c r="D39" s="14" t="s">
        <v>70</v>
      </c>
      <c r="E39" s="51">
        <v>92.287000000000006</v>
      </c>
      <c r="F39" s="51">
        <v>93.147999999999996</v>
      </c>
      <c r="G39" s="43">
        <v>93.512</v>
      </c>
      <c r="H39" s="43">
        <v>96.284999999999997</v>
      </c>
      <c r="I39" s="43">
        <v>97.856999999999999</v>
      </c>
      <c r="J39" s="43">
        <v>99.156000000000006</v>
      </c>
      <c r="K39" s="43">
        <v>100.074</v>
      </c>
      <c r="L39" s="43">
        <v>100.488</v>
      </c>
      <c r="M39" s="43">
        <v>100.62</v>
      </c>
    </row>
    <row r="40" spans="1:13" ht="26.25" customHeight="1" x14ac:dyDescent="0.25">
      <c r="A40" s="38" t="s">
        <v>62</v>
      </c>
      <c r="B40" s="31"/>
      <c r="C40" s="31"/>
      <c r="D40" s="14" t="s">
        <v>28</v>
      </c>
      <c r="E40" s="51">
        <v>127.721</v>
      </c>
      <c r="F40" s="51">
        <v>119.453</v>
      </c>
      <c r="G40" s="43">
        <v>118.08</v>
      </c>
      <c r="H40" s="43">
        <v>115.508</v>
      </c>
      <c r="I40" s="43">
        <v>113.33</v>
      </c>
      <c r="J40" s="43">
        <v>111.732</v>
      </c>
      <c r="K40" s="43">
        <v>110.68899999999999</v>
      </c>
      <c r="L40" s="43">
        <v>107.788</v>
      </c>
      <c r="M40" s="43">
        <v>104.099</v>
      </c>
    </row>
    <row r="41" spans="1:13" ht="9" customHeight="1" x14ac:dyDescent="0.25">
      <c r="A41" s="34"/>
      <c r="D41" s="14"/>
      <c r="E41" s="51"/>
      <c r="F41" s="51"/>
      <c r="G41" s="43"/>
      <c r="H41" s="43"/>
      <c r="I41" s="43"/>
      <c r="J41" s="43"/>
      <c r="K41" s="43"/>
      <c r="L41" s="43"/>
      <c r="M41" s="43"/>
    </row>
    <row r="42" spans="1:13" ht="15" customHeight="1" x14ac:dyDescent="0.25">
      <c r="A42" s="36" t="s">
        <v>63</v>
      </c>
      <c r="B42" s="7"/>
      <c r="C42" s="2499" t="s">
        <v>29</v>
      </c>
      <c r="D42" s="2499"/>
      <c r="E42" s="50">
        <v>149.18100000000001</v>
      </c>
      <c r="F42" s="50">
        <v>134.39400000000001</v>
      </c>
      <c r="G42" s="42">
        <v>130.39099999999999</v>
      </c>
      <c r="H42" s="42">
        <v>125.48099999999999</v>
      </c>
      <c r="I42" s="42">
        <v>119.089</v>
      </c>
      <c r="J42" s="42">
        <v>113.19199999999999</v>
      </c>
      <c r="K42" s="42">
        <v>107.858</v>
      </c>
      <c r="L42" s="42">
        <v>104.54300000000001</v>
      </c>
      <c r="M42" s="42">
        <v>101.655</v>
      </c>
    </row>
    <row r="43" spans="1:13" ht="15" customHeight="1" x14ac:dyDescent="0.25">
      <c r="A43" s="34" t="s">
        <v>64</v>
      </c>
      <c r="B43" s="7"/>
      <c r="C43" s="7"/>
      <c r="D43" s="13" t="s">
        <v>17</v>
      </c>
      <c r="E43" s="51">
        <v>149.434</v>
      </c>
      <c r="F43" s="51">
        <v>134.89599999999999</v>
      </c>
      <c r="G43" s="43">
        <v>130.77000000000001</v>
      </c>
      <c r="H43" s="43">
        <v>126.82899999999999</v>
      </c>
      <c r="I43" s="43">
        <v>120.71899999999999</v>
      </c>
      <c r="J43" s="43">
        <v>116.312</v>
      </c>
      <c r="K43" s="43">
        <v>111.631</v>
      </c>
      <c r="L43" s="43">
        <v>106.71299999999999</v>
      </c>
      <c r="M43" s="43">
        <v>102.36</v>
      </c>
    </row>
    <row r="44" spans="1:13" ht="15" customHeight="1" x14ac:dyDescent="0.25">
      <c r="A44" s="34" t="s">
        <v>65</v>
      </c>
      <c r="B44" s="7"/>
      <c r="C44" s="7"/>
      <c r="D44" s="12" t="s">
        <v>18</v>
      </c>
      <c r="E44" s="51">
        <v>147.45099999999999</v>
      </c>
      <c r="F44" s="51">
        <v>132.51499999999999</v>
      </c>
      <c r="G44" s="43">
        <v>128.68199999999999</v>
      </c>
      <c r="H44" s="43">
        <v>122.642</v>
      </c>
      <c r="I44" s="43">
        <v>115.88</v>
      </c>
      <c r="J44" s="43">
        <v>107.76</v>
      </c>
      <c r="K44" s="43">
        <v>101.32599999999999</v>
      </c>
      <c r="L44" s="43">
        <v>100.733</v>
      </c>
      <c r="M44" s="43">
        <v>100.33</v>
      </c>
    </row>
    <row r="45" spans="1:13" ht="9" customHeight="1" x14ac:dyDescent="0.25">
      <c r="A45" s="34"/>
      <c r="D45" s="14"/>
      <c r="E45" s="51"/>
      <c r="F45" s="51"/>
      <c r="G45" s="43"/>
      <c r="H45" s="43"/>
      <c r="I45" s="43"/>
      <c r="J45" s="43"/>
      <c r="K45" s="43"/>
      <c r="L45" s="43"/>
      <c r="M45" s="43"/>
    </row>
    <row r="46" spans="1:13" ht="15" customHeight="1" x14ac:dyDescent="0.25">
      <c r="A46" s="36" t="s">
        <v>66</v>
      </c>
      <c r="B46" s="7"/>
      <c r="C46" s="2499" t="s">
        <v>31</v>
      </c>
      <c r="D46" s="2499"/>
      <c r="E46" s="50">
        <v>116.35599999999999</v>
      </c>
      <c r="F46" s="50">
        <v>110.58</v>
      </c>
      <c r="G46" s="42">
        <v>109.938</v>
      </c>
      <c r="H46" s="42">
        <v>107.264</v>
      </c>
      <c r="I46" s="42">
        <v>103.57299999999999</v>
      </c>
      <c r="J46" s="42">
        <v>100.86499999999999</v>
      </c>
      <c r="K46" s="42">
        <v>100.004</v>
      </c>
      <c r="L46" s="42">
        <v>99.4</v>
      </c>
      <c r="M46" s="42">
        <v>98.676000000000002</v>
      </c>
    </row>
    <row r="47" spans="1:13" ht="15" customHeight="1" x14ac:dyDescent="0.25">
      <c r="A47" s="34" t="s">
        <v>67</v>
      </c>
      <c r="B47" s="7"/>
      <c r="C47" s="7"/>
      <c r="D47" s="15" t="s">
        <v>19</v>
      </c>
      <c r="E47" s="51">
        <v>102.092</v>
      </c>
      <c r="F47" s="51">
        <v>94.929000000000002</v>
      </c>
      <c r="G47" s="43">
        <v>95.313000000000002</v>
      </c>
      <c r="H47" s="43">
        <v>95.418999999999997</v>
      </c>
      <c r="I47" s="43">
        <v>94.594999999999999</v>
      </c>
      <c r="J47" s="43">
        <v>94.33</v>
      </c>
      <c r="K47" s="43">
        <v>94.698999999999998</v>
      </c>
      <c r="L47" s="43">
        <v>95.525000000000006</v>
      </c>
      <c r="M47" s="43">
        <v>95.33</v>
      </c>
    </row>
    <row r="48" spans="1:13" ht="6.75" customHeight="1" thickBot="1" x14ac:dyDescent="0.3">
      <c r="A48" s="27"/>
      <c r="B48" s="27"/>
      <c r="C48" s="27"/>
      <c r="D48" s="27"/>
      <c r="E48" s="27"/>
      <c r="F48" s="27"/>
      <c r="G48" s="27"/>
      <c r="H48" s="27"/>
      <c r="I48" s="27"/>
      <c r="J48" s="28"/>
      <c r="K48" s="27"/>
      <c r="L48" s="27"/>
      <c r="M48" s="27"/>
    </row>
    <row r="49" spans="1:7" ht="3.75" customHeight="1" thickTop="1" x14ac:dyDescent="0.25"/>
    <row r="50" spans="1:7" x14ac:dyDescent="0.25">
      <c r="A50" s="20" t="s">
        <v>78</v>
      </c>
      <c r="G50" s="20"/>
    </row>
    <row r="51" spans="1:7" ht="13.5" customHeight="1" x14ac:dyDescent="0.25">
      <c r="A51" s="4" t="s">
        <v>74</v>
      </c>
    </row>
  </sheetData>
  <mergeCells count="19">
    <mergeCell ref="A3:M3"/>
    <mergeCell ref="A5:A6"/>
    <mergeCell ref="B5:D6"/>
    <mergeCell ref="M5:M6"/>
    <mergeCell ref="L5:L6"/>
    <mergeCell ref="H5:H6"/>
    <mergeCell ref="I5:I6"/>
    <mergeCell ref="J5:J6"/>
    <mergeCell ref="G5:G6"/>
    <mergeCell ref="K5:K6"/>
    <mergeCell ref="F5:F6"/>
    <mergeCell ref="E5:E6"/>
    <mergeCell ref="C20:D20"/>
    <mergeCell ref="C30:D30"/>
    <mergeCell ref="C42:D42"/>
    <mergeCell ref="C46:D46"/>
    <mergeCell ref="B12:D12"/>
    <mergeCell ref="C13:D13"/>
    <mergeCell ref="C18:D18"/>
  </mergeCells>
  <hyperlinks>
    <hyperlink ref="A1" location="Índice!A1" display="Voltar ao índice" xr:uid="{D7A9D40E-D6C7-4598-84C6-9494FE37F6B1}"/>
  </hyperlinks>
  <pageMargins left="0.39370078740157483" right="0.24" top="0.78740157480314965" bottom="0.39370078740157483" header="0" footer="0"/>
  <pageSetup paperSize="9" scale="90"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5B5EE-E71B-4DAC-8828-28F5DEE25885}">
  <sheetPr syncVertical="1" syncRef="A1" transitionEvaluation="1">
    <pageSetUpPr autoPageBreaks="0"/>
  </sheetPr>
  <dimension ref="A1:I161"/>
  <sheetViews>
    <sheetView showGridLines="0" workbookViewId="0"/>
  </sheetViews>
  <sheetFormatPr defaultColWidth="9.7265625" defaultRowHeight="9" x14ac:dyDescent="0.2"/>
  <cols>
    <col min="1" max="1" width="33" style="610" customWidth="1"/>
    <col min="2" max="2" width="10.26953125" style="610" customWidth="1"/>
    <col min="3" max="4" width="10.1796875" style="610" customWidth="1"/>
    <col min="5" max="5" width="11.7265625" style="610" customWidth="1"/>
    <col min="6" max="6" width="11.453125" style="610" customWidth="1"/>
    <col min="7" max="8" width="9.7265625" style="610" customWidth="1"/>
    <col min="9" max="12" width="8.7265625" style="610" customWidth="1"/>
    <col min="13" max="16384" width="9.7265625" style="610"/>
  </cols>
  <sheetData>
    <row r="1" spans="1:8" ht="12" customHeight="1" x14ac:dyDescent="0.3">
      <c r="A1" s="407" t="s">
        <v>371</v>
      </c>
    </row>
    <row r="2" spans="1:8" ht="10.5" x14ac:dyDescent="0.25">
      <c r="A2" s="2732" t="s">
        <v>624</v>
      </c>
      <c r="B2" s="2732"/>
      <c r="C2" s="2732"/>
      <c r="D2" s="2732"/>
      <c r="E2" s="2732"/>
      <c r="F2" s="2732"/>
    </row>
    <row r="3" spans="1:8" ht="27" customHeight="1" x14ac:dyDescent="0.2">
      <c r="A3" s="2758" t="s">
        <v>625</v>
      </c>
      <c r="B3" s="2758"/>
      <c r="C3" s="2758"/>
      <c r="D3" s="2758"/>
      <c r="E3" s="2758"/>
      <c r="F3" s="2758"/>
    </row>
    <row r="4" spans="1:8" ht="14.15" customHeight="1" x14ac:dyDescent="0.25">
      <c r="A4" s="626">
        <v>2021</v>
      </c>
      <c r="B4" s="697"/>
      <c r="C4" s="697"/>
      <c r="D4" s="697"/>
      <c r="E4" s="697"/>
      <c r="F4" s="614" t="s">
        <v>510</v>
      </c>
    </row>
    <row r="5" spans="1:8" ht="14.15" customHeight="1" x14ac:dyDescent="0.2">
      <c r="A5" s="2759" t="s">
        <v>511</v>
      </c>
      <c r="B5" s="698"/>
      <c r="C5" s="698"/>
      <c r="D5" s="699"/>
      <c r="E5" s="615" t="s">
        <v>626</v>
      </c>
      <c r="F5" s="615" t="s">
        <v>626</v>
      </c>
    </row>
    <row r="6" spans="1:8" s="611" customFormat="1" ht="14.15" customHeight="1" x14ac:dyDescent="0.2">
      <c r="A6" s="2745"/>
      <c r="B6" s="700" t="s">
        <v>627</v>
      </c>
      <c r="C6" s="700" t="s">
        <v>627</v>
      </c>
      <c r="D6" s="701" t="s">
        <v>627</v>
      </c>
      <c r="E6" s="617" t="s">
        <v>628</v>
      </c>
      <c r="F6" s="617" t="s">
        <v>628</v>
      </c>
    </row>
    <row r="7" spans="1:8" ht="14.15" customHeight="1" x14ac:dyDescent="0.2">
      <c r="A7" s="2745"/>
      <c r="B7" s="700" t="s">
        <v>629</v>
      </c>
      <c r="C7" s="700" t="s">
        <v>629</v>
      </c>
      <c r="D7" s="620" t="s">
        <v>629</v>
      </c>
      <c r="E7" s="617" t="s">
        <v>630</v>
      </c>
      <c r="F7" s="617" t="s">
        <v>630</v>
      </c>
    </row>
    <row r="8" spans="1:8" ht="14.15" customHeight="1" x14ac:dyDescent="0.2">
      <c r="A8" s="2745"/>
      <c r="B8" s="700" t="s">
        <v>631</v>
      </c>
      <c r="C8" s="700" t="s">
        <v>632</v>
      </c>
      <c r="D8" s="701" t="s">
        <v>633</v>
      </c>
      <c r="E8" s="617" t="s">
        <v>634</v>
      </c>
      <c r="F8" s="617" t="s">
        <v>635</v>
      </c>
    </row>
    <row r="9" spans="1:8" ht="15.75" customHeight="1" x14ac:dyDescent="0.2">
      <c r="A9" s="2747"/>
      <c r="B9" s="702"/>
      <c r="C9" s="702"/>
      <c r="D9" s="703"/>
      <c r="E9" s="621" t="s">
        <v>590</v>
      </c>
      <c r="F9" s="704" t="s">
        <v>590</v>
      </c>
      <c r="G9" s="705"/>
      <c r="H9" s="705"/>
    </row>
    <row r="10" spans="1:8" ht="7" customHeight="1" x14ac:dyDescent="0.25">
      <c r="A10" s="64"/>
      <c r="B10" s="64"/>
      <c r="C10" s="64"/>
      <c r="D10" s="64"/>
      <c r="E10" s="64"/>
      <c r="F10" s="64"/>
      <c r="G10" s="705"/>
    </row>
    <row r="11" spans="1:8" ht="14.15" customHeight="1" x14ac:dyDescent="0.25">
      <c r="A11" s="706" t="s">
        <v>151</v>
      </c>
      <c r="B11" s="707">
        <v>396</v>
      </c>
      <c r="C11" s="707">
        <v>287</v>
      </c>
      <c r="D11" s="707">
        <v>2709</v>
      </c>
      <c r="E11" s="707">
        <v>627</v>
      </c>
      <c r="F11" s="707">
        <v>1900</v>
      </c>
      <c r="G11" s="705"/>
    </row>
    <row r="12" spans="1:8" ht="7" customHeight="1" x14ac:dyDescent="0.25">
      <c r="A12" s="64"/>
      <c r="B12" s="633"/>
      <c r="C12" s="633"/>
      <c r="D12" s="633"/>
      <c r="E12" s="633"/>
      <c r="F12" s="633"/>
      <c r="G12" s="705"/>
    </row>
    <row r="13" spans="1:8" ht="14.15" customHeight="1" x14ac:dyDescent="0.25">
      <c r="A13" s="631" t="s">
        <v>523</v>
      </c>
      <c r="B13" s="687">
        <v>389</v>
      </c>
      <c r="C13" s="687">
        <v>95</v>
      </c>
      <c r="D13" s="687">
        <v>2535</v>
      </c>
      <c r="E13" s="687">
        <v>615</v>
      </c>
      <c r="F13" s="687">
        <v>1806</v>
      </c>
      <c r="G13" s="705"/>
    </row>
    <row r="14" spans="1:8" ht="7" customHeight="1" x14ac:dyDescent="0.25">
      <c r="A14" s="64"/>
      <c r="B14" s="633"/>
      <c r="C14" s="633"/>
      <c r="D14" s="633"/>
      <c r="E14" s="633"/>
      <c r="F14" s="633"/>
    </row>
    <row r="15" spans="1:8" ht="14.15" customHeight="1" x14ac:dyDescent="0.25">
      <c r="A15" s="634" t="s">
        <v>524</v>
      </c>
      <c r="B15" s="633">
        <v>80</v>
      </c>
      <c r="C15" s="633">
        <v>38</v>
      </c>
      <c r="D15" s="633">
        <v>880</v>
      </c>
      <c r="E15" s="633">
        <v>180</v>
      </c>
      <c r="F15" s="633">
        <v>577</v>
      </c>
      <c r="G15" s="705"/>
      <c r="H15" s="613"/>
    </row>
    <row r="16" spans="1:8" ht="14.15" customHeight="1" x14ac:dyDescent="0.25">
      <c r="A16" s="634" t="s">
        <v>525</v>
      </c>
      <c r="B16" s="633">
        <v>73</v>
      </c>
      <c r="C16" s="633">
        <v>23</v>
      </c>
      <c r="D16" s="633">
        <v>687</v>
      </c>
      <c r="E16" s="633">
        <v>65</v>
      </c>
      <c r="F16" s="633">
        <v>464</v>
      </c>
      <c r="G16" s="705"/>
    </row>
    <row r="17" spans="1:9" ht="14.15" customHeight="1" x14ac:dyDescent="0.25">
      <c r="A17" s="634" t="s">
        <v>526</v>
      </c>
      <c r="B17" s="633">
        <v>183</v>
      </c>
      <c r="C17" s="633">
        <v>2</v>
      </c>
      <c r="D17" s="633">
        <v>526</v>
      </c>
      <c r="E17" s="633">
        <v>290</v>
      </c>
      <c r="F17" s="633">
        <v>481</v>
      </c>
      <c r="G17" s="705"/>
      <c r="H17" s="613"/>
    </row>
    <row r="18" spans="1:9" ht="14.15" customHeight="1" x14ac:dyDescent="0.25">
      <c r="A18" s="634" t="s">
        <v>527</v>
      </c>
      <c r="B18" s="633">
        <v>20</v>
      </c>
      <c r="C18" s="633">
        <v>29</v>
      </c>
      <c r="D18" s="633">
        <v>339</v>
      </c>
      <c r="E18" s="633">
        <v>60</v>
      </c>
      <c r="F18" s="633">
        <v>188</v>
      </c>
      <c r="G18" s="705"/>
    </row>
    <row r="19" spans="1:9" ht="14.15" customHeight="1" x14ac:dyDescent="0.25">
      <c r="A19" s="634" t="s">
        <v>528</v>
      </c>
      <c r="B19" s="633">
        <v>33</v>
      </c>
      <c r="C19" s="695">
        <v>3</v>
      </c>
      <c r="D19" s="633">
        <v>103</v>
      </c>
      <c r="E19" s="633">
        <v>20</v>
      </c>
      <c r="F19" s="633">
        <v>96</v>
      </c>
      <c r="G19" s="705"/>
      <c r="H19" s="708"/>
    </row>
    <row r="20" spans="1:9" ht="7" customHeight="1" x14ac:dyDescent="0.25">
      <c r="A20" s="64"/>
      <c r="B20" s="633"/>
      <c r="C20" s="635"/>
      <c r="D20" s="635"/>
      <c r="E20" s="635"/>
      <c r="F20" s="635"/>
      <c r="G20" s="708"/>
      <c r="H20" s="708"/>
      <c r="I20" s="610" t="s">
        <v>107</v>
      </c>
    </row>
    <row r="21" spans="1:9" ht="14.15" customHeight="1" x14ac:dyDescent="0.25">
      <c r="A21" s="631" t="s">
        <v>529</v>
      </c>
      <c r="B21" s="655">
        <v>0</v>
      </c>
      <c r="C21" s="655">
        <v>139</v>
      </c>
      <c r="D21" s="655">
        <v>40</v>
      </c>
      <c r="E21" s="655">
        <v>8</v>
      </c>
      <c r="F21" s="655">
        <v>34</v>
      </c>
      <c r="G21" s="705"/>
      <c r="H21" s="708"/>
      <c r="I21" s="610" t="s">
        <v>107</v>
      </c>
    </row>
    <row r="22" spans="1:9" ht="7" customHeight="1" x14ac:dyDescent="0.25">
      <c r="A22" s="64"/>
      <c r="B22" s="687"/>
      <c r="C22" s="687"/>
      <c r="D22" s="687"/>
      <c r="E22" s="687"/>
      <c r="F22" s="687"/>
      <c r="G22" s="708"/>
      <c r="H22" s="708"/>
    </row>
    <row r="23" spans="1:9" ht="14.15" customHeight="1" x14ac:dyDescent="0.25">
      <c r="A23" s="631" t="s">
        <v>530</v>
      </c>
      <c r="B23" s="687">
        <v>7</v>
      </c>
      <c r="C23" s="687">
        <v>53</v>
      </c>
      <c r="D23" s="687">
        <v>134</v>
      </c>
      <c r="E23" s="687">
        <v>4</v>
      </c>
      <c r="F23" s="687">
        <v>60</v>
      </c>
      <c r="G23" s="705"/>
      <c r="H23" s="708"/>
    </row>
    <row r="24" spans="1:9" ht="3.75" customHeight="1" thickBot="1" x14ac:dyDescent="0.3">
      <c r="A24" s="636"/>
      <c r="B24" s="636"/>
      <c r="C24" s="636"/>
      <c r="D24" s="636"/>
      <c r="E24" s="636"/>
      <c r="F24" s="636"/>
      <c r="G24" s="708"/>
      <c r="H24" s="708"/>
    </row>
    <row r="25" spans="1:9" ht="3.75" customHeight="1" thickTop="1" x14ac:dyDescent="0.25">
      <c r="A25" s="64"/>
      <c r="B25" s="64"/>
      <c r="C25" s="635"/>
      <c r="D25" s="64"/>
      <c r="E25" s="64"/>
      <c r="F25" s="64"/>
      <c r="G25" s="708"/>
      <c r="H25" s="708"/>
    </row>
    <row r="26" spans="1:9" ht="10.5" customHeight="1" x14ac:dyDescent="0.25">
      <c r="A26" s="2760" t="s">
        <v>636</v>
      </c>
      <c r="B26" s="2760"/>
      <c r="C26" s="2760"/>
      <c r="D26" s="2760"/>
      <c r="E26" s="2760"/>
      <c r="F26" s="2760"/>
      <c r="G26" s="708"/>
      <c r="H26" s="708"/>
    </row>
    <row r="27" spans="1:9" s="639" customFormat="1" ht="13.5" customHeight="1" x14ac:dyDescent="0.25">
      <c r="A27" s="2714" t="s">
        <v>571</v>
      </c>
      <c r="B27" s="2714"/>
      <c r="C27" s="2714"/>
      <c r="D27" s="2714"/>
      <c r="E27" s="2714"/>
      <c r="F27" s="638"/>
    </row>
    <row r="28" spans="1:9" ht="9" customHeight="1" x14ac:dyDescent="0.2"/>
    <row r="29" spans="1:9" ht="9" customHeight="1" x14ac:dyDescent="0.2"/>
    <row r="30" spans="1:9" ht="11.15" customHeight="1" x14ac:dyDescent="0.2">
      <c r="A30" s="709"/>
    </row>
    <row r="31" spans="1:9" ht="15" customHeight="1" x14ac:dyDescent="0.2"/>
    <row r="32" spans="1:9"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6" customHeight="1" x14ac:dyDescent="0.2"/>
    <row r="44" ht="16" customHeight="1" x14ac:dyDescent="0.2"/>
    <row r="45" ht="16" customHeight="1" x14ac:dyDescent="0.2"/>
    <row r="46" ht="16" customHeight="1" x14ac:dyDescent="0.2"/>
    <row r="47" ht="16" customHeight="1" x14ac:dyDescent="0.2"/>
    <row r="48" ht="16" customHeight="1" x14ac:dyDescent="0.2"/>
    <row r="49" ht="16" customHeight="1" x14ac:dyDescent="0.2"/>
    <row r="50" ht="16" customHeight="1" x14ac:dyDescent="0.2"/>
    <row r="51" ht="16" customHeight="1" x14ac:dyDescent="0.2"/>
    <row r="52" ht="16" customHeight="1" x14ac:dyDescent="0.2"/>
    <row r="53" ht="16" customHeight="1" x14ac:dyDescent="0.2"/>
    <row r="54" ht="16" customHeight="1" x14ac:dyDescent="0.2"/>
    <row r="55" ht="16" customHeight="1" x14ac:dyDescent="0.2"/>
    <row r="56" ht="16" customHeight="1" x14ac:dyDescent="0.2"/>
    <row r="57" ht="16" customHeight="1" x14ac:dyDescent="0.2"/>
    <row r="58" ht="16" customHeight="1" x14ac:dyDescent="0.2"/>
    <row r="59" ht="16" customHeight="1" x14ac:dyDescent="0.2"/>
    <row r="60" ht="22" customHeight="1" x14ac:dyDescent="0.2"/>
    <row r="61" ht="22" customHeight="1" x14ac:dyDescent="0.2"/>
    <row r="62" ht="17.149999999999999" customHeight="1" x14ac:dyDescent="0.2"/>
    <row r="63" ht="17.149999999999999" customHeight="1" x14ac:dyDescent="0.2"/>
    <row r="64" ht="17.149999999999999" customHeight="1" x14ac:dyDescent="0.2"/>
    <row r="65" ht="17.149999999999999" customHeight="1" x14ac:dyDescent="0.2"/>
    <row r="66" ht="17.149999999999999" customHeight="1" x14ac:dyDescent="0.2"/>
    <row r="67" ht="17.149999999999999" customHeight="1" x14ac:dyDescent="0.2"/>
    <row r="68" ht="17.149999999999999" customHeight="1" x14ac:dyDescent="0.2"/>
    <row r="69" ht="17.149999999999999" customHeight="1" x14ac:dyDescent="0.2"/>
    <row r="70" ht="17.149999999999999" customHeight="1" x14ac:dyDescent="0.2"/>
    <row r="71" ht="17.149999999999999" customHeight="1" x14ac:dyDescent="0.2"/>
    <row r="72" ht="17.149999999999999" customHeight="1" x14ac:dyDescent="0.2"/>
    <row r="73" ht="17.149999999999999" customHeight="1" x14ac:dyDescent="0.2"/>
    <row r="74" ht="17.149999999999999" customHeight="1" x14ac:dyDescent="0.2"/>
    <row r="75" ht="17.149999999999999" customHeight="1" x14ac:dyDescent="0.2"/>
    <row r="76" ht="17.149999999999999" customHeight="1" x14ac:dyDescent="0.2"/>
    <row r="77" ht="17.149999999999999" customHeight="1" x14ac:dyDescent="0.2"/>
    <row r="78" ht="17.149999999999999" customHeight="1" x14ac:dyDescent="0.2"/>
    <row r="79" ht="17.149999999999999" customHeight="1" x14ac:dyDescent="0.2"/>
    <row r="80" ht="17.149999999999999" customHeight="1" x14ac:dyDescent="0.2"/>
    <row r="81" ht="17.149999999999999" customHeight="1" x14ac:dyDescent="0.2"/>
    <row r="82" ht="17.149999999999999" customHeight="1" x14ac:dyDescent="0.2"/>
    <row r="83" ht="17.149999999999999" customHeight="1" x14ac:dyDescent="0.2"/>
    <row r="84" ht="17.149999999999999" customHeight="1" x14ac:dyDescent="0.2"/>
    <row r="85" ht="17.149999999999999" customHeight="1" x14ac:dyDescent="0.2"/>
    <row r="86" ht="17.149999999999999" customHeight="1" x14ac:dyDescent="0.2"/>
    <row r="87" ht="17.149999999999999" customHeight="1" x14ac:dyDescent="0.2"/>
    <row r="88" ht="17.149999999999999" customHeight="1" x14ac:dyDescent="0.2"/>
    <row r="89" ht="17.149999999999999" customHeight="1" x14ac:dyDescent="0.2"/>
    <row r="90" ht="17.149999999999999" customHeight="1" x14ac:dyDescent="0.2"/>
    <row r="91" ht="17.149999999999999" customHeight="1" x14ac:dyDescent="0.2"/>
    <row r="92" ht="17.149999999999999" customHeight="1" x14ac:dyDescent="0.2"/>
    <row r="93" ht="17.149999999999999" customHeight="1" x14ac:dyDescent="0.2"/>
    <row r="94" ht="17.149999999999999" customHeight="1" x14ac:dyDescent="0.2"/>
    <row r="95" ht="17.149999999999999" customHeight="1" x14ac:dyDescent="0.2"/>
    <row r="96" ht="17.149999999999999" customHeight="1" x14ac:dyDescent="0.2"/>
    <row r="97" ht="17.149999999999999" customHeight="1" x14ac:dyDescent="0.2"/>
    <row r="98" ht="17.149999999999999" customHeight="1" x14ac:dyDescent="0.2"/>
    <row r="99" ht="17.149999999999999" customHeight="1" x14ac:dyDescent="0.2"/>
    <row r="100" ht="17.149999999999999" customHeight="1" x14ac:dyDescent="0.2"/>
    <row r="101" ht="17.149999999999999" customHeight="1" x14ac:dyDescent="0.2"/>
    <row r="102" ht="17.149999999999999" customHeight="1" x14ac:dyDescent="0.2"/>
    <row r="103" ht="17.149999999999999" customHeight="1" x14ac:dyDescent="0.2"/>
    <row r="104" ht="17.149999999999999" customHeight="1" x14ac:dyDescent="0.2"/>
    <row r="105" ht="17.149999999999999" customHeight="1" x14ac:dyDescent="0.2"/>
    <row r="106" ht="17.149999999999999" customHeight="1" x14ac:dyDescent="0.2"/>
    <row r="107" ht="17.149999999999999" customHeight="1" x14ac:dyDescent="0.2"/>
    <row r="108" ht="17.149999999999999" customHeight="1" x14ac:dyDescent="0.2"/>
    <row r="109" ht="17.149999999999999" customHeight="1" x14ac:dyDescent="0.2"/>
    <row r="110" ht="17.149999999999999" customHeight="1" x14ac:dyDescent="0.2"/>
    <row r="111" ht="17.149999999999999" customHeight="1" x14ac:dyDescent="0.2"/>
    <row r="112" ht="17.149999999999999" customHeight="1" x14ac:dyDescent="0.2"/>
    <row r="113" ht="17.149999999999999" customHeight="1" x14ac:dyDescent="0.2"/>
    <row r="114" ht="17.149999999999999" customHeight="1" x14ac:dyDescent="0.2"/>
    <row r="115" ht="17.149999999999999" customHeight="1" x14ac:dyDescent="0.2"/>
    <row r="116" ht="17.149999999999999" customHeight="1" x14ac:dyDescent="0.2"/>
    <row r="117" ht="17.149999999999999" customHeight="1" x14ac:dyDescent="0.2"/>
    <row r="118" ht="17.149999999999999" customHeight="1" x14ac:dyDescent="0.2"/>
    <row r="119" ht="17.149999999999999" customHeight="1" x14ac:dyDescent="0.2"/>
    <row r="120" ht="17.149999999999999" customHeight="1" x14ac:dyDescent="0.2"/>
    <row r="121" ht="17.149999999999999" customHeight="1" x14ac:dyDescent="0.2"/>
    <row r="122" ht="17.149999999999999" customHeight="1" x14ac:dyDescent="0.2"/>
    <row r="123" ht="17.149999999999999" customHeight="1" x14ac:dyDescent="0.2"/>
    <row r="124" ht="17.149999999999999" customHeight="1" x14ac:dyDescent="0.2"/>
    <row r="125" ht="17.149999999999999" customHeight="1" x14ac:dyDescent="0.2"/>
    <row r="126" ht="17.149999999999999" customHeight="1" x14ac:dyDescent="0.2"/>
    <row r="127" ht="17.149999999999999" customHeight="1" x14ac:dyDescent="0.2"/>
    <row r="128" ht="17.149999999999999" customHeight="1" x14ac:dyDescent="0.2"/>
    <row r="129" ht="17.149999999999999" customHeight="1" x14ac:dyDescent="0.2"/>
    <row r="130" ht="17.149999999999999" customHeight="1" x14ac:dyDescent="0.2"/>
    <row r="131" ht="17.149999999999999" customHeight="1" x14ac:dyDescent="0.2"/>
    <row r="132" ht="17.149999999999999" customHeight="1" x14ac:dyDescent="0.2"/>
    <row r="133" ht="17.149999999999999" customHeight="1" x14ac:dyDescent="0.2"/>
    <row r="134" ht="17.149999999999999" customHeight="1" x14ac:dyDescent="0.2"/>
    <row r="135" ht="17.149999999999999" customHeight="1" x14ac:dyDescent="0.2"/>
    <row r="136" ht="17.149999999999999" customHeight="1" x14ac:dyDescent="0.2"/>
    <row r="137" ht="17.149999999999999" customHeight="1" x14ac:dyDescent="0.2"/>
    <row r="138" ht="17.149999999999999" customHeight="1" x14ac:dyDescent="0.2"/>
    <row r="139" ht="17.149999999999999" customHeight="1" x14ac:dyDescent="0.2"/>
    <row r="140" ht="17.149999999999999" customHeight="1" x14ac:dyDescent="0.2"/>
    <row r="141" ht="17.149999999999999" customHeight="1" x14ac:dyDescent="0.2"/>
    <row r="142" ht="17.149999999999999" customHeight="1" x14ac:dyDescent="0.2"/>
    <row r="143" ht="17.149999999999999" customHeight="1" x14ac:dyDescent="0.2"/>
    <row r="144" ht="17.149999999999999" customHeight="1" x14ac:dyDescent="0.2"/>
    <row r="145" ht="17.149999999999999" customHeight="1" x14ac:dyDescent="0.2"/>
    <row r="146" ht="17.149999999999999" customHeight="1" x14ac:dyDescent="0.2"/>
    <row r="147" ht="17.149999999999999" customHeight="1" x14ac:dyDescent="0.2"/>
    <row r="148" ht="17.149999999999999" customHeight="1" x14ac:dyDescent="0.2"/>
    <row r="149" ht="17.149999999999999" customHeight="1" x14ac:dyDescent="0.2"/>
    <row r="150" ht="17.149999999999999" customHeight="1" x14ac:dyDescent="0.2"/>
    <row r="151" ht="17.149999999999999" customHeight="1" x14ac:dyDescent="0.2"/>
    <row r="152" ht="17.149999999999999" customHeight="1" x14ac:dyDescent="0.2"/>
    <row r="153" ht="17.149999999999999" customHeight="1" x14ac:dyDescent="0.2"/>
    <row r="154" ht="17.149999999999999" customHeight="1" x14ac:dyDescent="0.2"/>
    <row r="155" ht="17.149999999999999" customHeight="1" x14ac:dyDescent="0.2"/>
    <row r="156" ht="17.149999999999999" customHeight="1" x14ac:dyDescent="0.2"/>
    <row r="157" ht="17.149999999999999" customHeight="1" x14ac:dyDescent="0.2"/>
    <row r="158" ht="17.149999999999999" customHeight="1" x14ac:dyDescent="0.2"/>
    <row r="159" ht="17.149999999999999" customHeight="1" x14ac:dyDescent="0.2"/>
    <row r="160" ht="17.149999999999999" customHeight="1" x14ac:dyDescent="0.2"/>
    <row r="161" ht="17.149999999999999" customHeight="1" x14ac:dyDescent="0.2"/>
  </sheetData>
  <mergeCells count="5">
    <mergeCell ref="A2:F2"/>
    <mergeCell ref="A3:F3"/>
    <mergeCell ref="A5:A9"/>
    <mergeCell ref="A26:F26"/>
    <mergeCell ref="A27:E27"/>
  </mergeCells>
  <hyperlinks>
    <hyperlink ref="A1" location="Índice!A1" display="Voltar ao índice" xr:uid="{78E513C8-5187-4543-A3A4-B5CD3BCE4B5F}"/>
  </hyperlinks>
  <printOptions gridLinesSet="0"/>
  <pageMargins left="0.78740157480314965" right="0.78740157480314965" top="1.1811023622047243" bottom="0.78740157480314965" header="0" footer="0"/>
  <pageSetup paperSize="9" orientation="portrait"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1245E-20C4-4F05-9FA0-CE81CABD2C74}">
  <sheetPr>
    <pageSetUpPr fitToPage="1"/>
  </sheetPr>
  <dimension ref="A1:F20"/>
  <sheetViews>
    <sheetView workbookViewId="0"/>
  </sheetViews>
  <sheetFormatPr defaultColWidth="9.1796875" defaultRowHeight="10.5" x14ac:dyDescent="0.25"/>
  <cols>
    <col min="1" max="1" width="25.7265625" style="1535" customWidth="1"/>
    <col min="2" max="6" width="10.7265625" style="1535" customWidth="1"/>
    <col min="7" max="16384" width="9.1796875" style="1535"/>
  </cols>
  <sheetData>
    <row r="1" spans="1:6" ht="13" x14ac:dyDescent="0.3">
      <c r="A1" s="407" t="s">
        <v>371</v>
      </c>
    </row>
    <row r="2" spans="1:6" x14ac:dyDescent="0.25">
      <c r="A2" s="1533" t="s">
        <v>1537</v>
      </c>
      <c r="B2" s="1534"/>
    </row>
    <row r="3" spans="1:6" s="1536" customFormat="1" ht="24.75" customHeight="1" x14ac:dyDescent="0.3">
      <c r="A3" s="2761" t="s">
        <v>1538</v>
      </c>
      <c r="B3" s="2761"/>
      <c r="C3" s="2761"/>
      <c r="D3" s="2761"/>
      <c r="E3" s="2761"/>
      <c r="F3" s="2761"/>
    </row>
    <row r="4" spans="1:6" x14ac:dyDescent="0.25">
      <c r="A4" s="1537"/>
      <c r="B4" s="1537"/>
      <c r="C4" s="1537"/>
      <c r="D4" s="1537"/>
      <c r="E4" s="1537"/>
      <c r="F4" s="1538" t="s">
        <v>510</v>
      </c>
    </row>
    <row r="5" spans="1:6" ht="18" customHeight="1" x14ac:dyDescent="0.25">
      <c r="A5" s="1539" t="s">
        <v>1539</v>
      </c>
      <c r="B5" s="1540" t="s">
        <v>1540</v>
      </c>
      <c r="C5" s="1540" t="s">
        <v>1541</v>
      </c>
      <c r="D5" s="1540">
        <v>2020</v>
      </c>
      <c r="E5" s="1540">
        <v>2019</v>
      </c>
      <c r="F5" s="1540">
        <v>2018</v>
      </c>
    </row>
    <row r="6" spans="1:6" ht="6" customHeight="1" x14ac:dyDescent="0.25">
      <c r="A6" s="1541"/>
      <c r="B6" s="1542"/>
      <c r="C6" s="1542"/>
      <c r="D6" s="1542"/>
      <c r="E6" s="1542"/>
      <c r="F6" s="1536"/>
    </row>
    <row r="7" spans="1:6" x14ac:dyDescent="0.25">
      <c r="A7" s="1543" t="s">
        <v>1542</v>
      </c>
      <c r="B7" s="1544">
        <v>8370</v>
      </c>
      <c r="C7" s="1544">
        <v>8957</v>
      </c>
      <c r="D7" s="1544">
        <v>7622</v>
      </c>
      <c r="E7" s="1544">
        <v>9111</v>
      </c>
      <c r="F7" s="1544">
        <v>8860</v>
      </c>
    </row>
    <row r="8" spans="1:6" ht="6" customHeight="1" x14ac:dyDescent="0.25">
      <c r="A8" s="1545"/>
      <c r="B8" s="1546"/>
      <c r="C8" s="1546"/>
      <c r="D8" s="1547"/>
      <c r="E8" s="1548"/>
      <c r="F8" s="1548"/>
    </row>
    <row r="9" spans="1:6" x14ac:dyDescent="0.25">
      <c r="A9" s="1549" t="s">
        <v>1543</v>
      </c>
      <c r="B9" s="1544">
        <f>+B11+B12</f>
        <v>11449</v>
      </c>
      <c r="C9" s="1544">
        <f>+C11+C12</f>
        <v>12083</v>
      </c>
      <c r="D9" s="1544">
        <f t="shared" ref="D9:F9" si="0">+D11+D12</f>
        <v>10279</v>
      </c>
      <c r="E9" s="1544">
        <f t="shared" si="0"/>
        <v>12308</v>
      </c>
      <c r="F9" s="1544">
        <f t="shared" si="0"/>
        <v>12117</v>
      </c>
    </row>
    <row r="10" spans="1:6" ht="6" customHeight="1" x14ac:dyDescent="0.25">
      <c r="A10" s="1550"/>
      <c r="B10" s="1542"/>
      <c r="C10" s="1542"/>
      <c r="D10" s="1542"/>
      <c r="E10" s="1544"/>
      <c r="F10" s="1544"/>
    </row>
    <row r="11" spans="1:6" x14ac:dyDescent="0.25">
      <c r="A11" s="1551" t="s">
        <v>1544</v>
      </c>
      <c r="B11" s="1552">
        <v>9554</v>
      </c>
      <c r="C11" s="1552">
        <v>10482</v>
      </c>
      <c r="D11" s="1552">
        <v>9017</v>
      </c>
      <c r="E11" s="1552">
        <v>10619</v>
      </c>
      <c r="F11" s="1552">
        <v>10682</v>
      </c>
    </row>
    <row r="12" spans="1:6" x14ac:dyDescent="0.25">
      <c r="A12" s="1553" t="s">
        <v>1545</v>
      </c>
      <c r="B12" s="1552">
        <v>1895</v>
      </c>
      <c r="C12" s="1552">
        <v>1601</v>
      </c>
      <c r="D12" s="1552">
        <v>1262</v>
      </c>
      <c r="E12" s="1552">
        <v>1689</v>
      </c>
      <c r="F12" s="1552">
        <v>1435</v>
      </c>
    </row>
    <row r="13" spans="1:6" ht="6" customHeight="1" thickBot="1" x14ac:dyDescent="0.3">
      <c r="A13" s="1554"/>
      <c r="B13" s="1555"/>
      <c r="C13" s="1555"/>
      <c r="D13" s="1554"/>
      <c r="E13" s="1554"/>
      <c r="F13" s="1554"/>
    </row>
    <row r="14" spans="1:6" ht="11" thickTop="1" x14ac:dyDescent="0.25">
      <c r="A14" s="1535" t="s">
        <v>1546</v>
      </c>
      <c r="E14" s="1556"/>
      <c r="F14" s="1556"/>
    </row>
    <row r="15" spans="1:6" x14ac:dyDescent="0.25">
      <c r="A15" s="1534" t="s">
        <v>1547</v>
      </c>
    </row>
    <row r="16" spans="1:6" ht="6" customHeight="1" x14ac:dyDescent="0.25"/>
    <row r="17" spans="1:1" x14ac:dyDescent="0.25">
      <c r="A17" s="1054" t="s">
        <v>76</v>
      </c>
    </row>
    <row r="18" spans="1:1" ht="15.75" customHeight="1" x14ac:dyDescent="0.25">
      <c r="A18" s="1557" t="s">
        <v>1548</v>
      </c>
    </row>
    <row r="19" spans="1:1" x14ac:dyDescent="0.25">
      <c r="A19" s="1557" t="s">
        <v>1549</v>
      </c>
    </row>
    <row r="20" spans="1:1" ht="12.5" x14ac:dyDescent="0.25">
      <c r="A20" s="1558"/>
    </row>
  </sheetData>
  <mergeCells count="1">
    <mergeCell ref="A3:F3"/>
  </mergeCells>
  <hyperlinks>
    <hyperlink ref="A18" r:id="rId1" xr:uid="{1FBCB337-F1EC-41A5-9CCA-29C38541A871}"/>
    <hyperlink ref="A19" r:id="rId2" xr:uid="{3BA91F4D-7BB7-4721-8399-50EE1700D48E}"/>
    <hyperlink ref="A1" location="Índice!A1" display="Voltar ao índice" xr:uid="{42E44AB2-2CD7-4317-8E9F-56A26F97576C}"/>
  </hyperlinks>
  <pageMargins left="0.39" right="0.2" top="0.74803149606299213" bottom="0.74803149606299213" header="0.31496062992125984" footer="0.31496062992125984"/>
  <pageSetup paperSize="9" fitToHeight="0" orientation="portrait"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A98FD-4A63-41FA-8EF8-82479E14BE0E}">
  <sheetPr>
    <pageSetUpPr fitToPage="1"/>
  </sheetPr>
  <dimension ref="A1:F17"/>
  <sheetViews>
    <sheetView workbookViewId="0"/>
  </sheetViews>
  <sheetFormatPr defaultColWidth="9.1796875" defaultRowHeight="10.5" x14ac:dyDescent="0.25"/>
  <cols>
    <col min="1" max="1" width="25.7265625" style="1535" customWidth="1"/>
    <col min="2" max="6" width="10.7265625" style="1535" customWidth="1"/>
    <col min="7" max="16384" width="9.1796875" style="1535"/>
  </cols>
  <sheetData>
    <row r="1" spans="1:6" ht="13" x14ac:dyDescent="0.3">
      <c r="A1" s="407" t="s">
        <v>371</v>
      </c>
    </row>
    <row r="2" spans="1:6" x14ac:dyDescent="0.25">
      <c r="A2" s="1533" t="s">
        <v>1550</v>
      </c>
      <c r="B2" s="1534"/>
      <c r="C2" s="1559"/>
      <c r="D2" s="1559"/>
      <c r="E2" s="1559"/>
      <c r="F2" s="1559"/>
    </row>
    <row r="3" spans="1:6" ht="24.75" customHeight="1" x14ac:dyDescent="0.25">
      <c r="A3" s="2761" t="s">
        <v>1551</v>
      </c>
      <c r="B3" s="2761"/>
      <c r="C3" s="2761"/>
      <c r="D3" s="2761"/>
      <c r="E3" s="2761"/>
      <c r="F3" s="2761"/>
    </row>
    <row r="4" spans="1:6" x14ac:dyDescent="0.25">
      <c r="A4" s="1559"/>
      <c r="B4" s="1559"/>
      <c r="C4" s="1559"/>
      <c r="D4" s="1559"/>
      <c r="E4" s="1559"/>
      <c r="F4" s="1538" t="s">
        <v>510</v>
      </c>
    </row>
    <row r="5" spans="1:6" ht="20.149999999999999" customHeight="1" x14ac:dyDescent="0.25">
      <c r="A5" s="1540" t="s">
        <v>1552</v>
      </c>
      <c r="B5" s="1540" t="s">
        <v>1540</v>
      </c>
      <c r="C5" s="1540" t="s">
        <v>1541</v>
      </c>
      <c r="D5" s="1540">
        <v>2020</v>
      </c>
      <c r="E5" s="1540">
        <v>2019</v>
      </c>
      <c r="F5" s="1540">
        <v>2018</v>
      </c>
    </row>
    <row r="6" spans="1:6" ht="18" customHeight="1" x14ac:dyDescent="0.25">
      <c r="A6" s="1560" t="s">
        <v>1543</v>
      </c>
      <c r="B6" s="1544">
        <v>11449</v>
      </c>
      <c r="C6" s="1544">
        <v>12083</v>
      </c>
      <c r="D6" s="1544">
        <v>10279</v>
      </c>
      <c r="E6" s="1544">
        <v>12308</v>
      </c>
      <c r="F6" s="1544">
        <v>12117</v>
      </c>
    </row>
    <row r="7" spans="1:6" ht="6" customHeight="1" x14ac:dyDescent="0.25">
      <c r="A7" s="1541"/>
      <c r="B7" s="1541"/>
      <c r="C7" s="1534"/>
      <c r="D7" s="1534"/>
      <c r="E7" s="1534"/>
      <c r="F7" s="1534"/>
    </row>
    <row r="8" spans="1:6" ht="18" customHeight="1" x14ac:dyDescent="0.25">
      <c r="A8" s="1534" t="s">
        <v>1553</v>
      </c>
      <c r="B8" s="1548">
        <v>8535</v>
      </c>
      <c r="C8" s="1548">
        <v>8861</v>
      </c>
      <c r="D8" s="1548">
        <v>7434</v>
      </c>
      <c r="E8" s="1548">
        <v>8839</v>
      </c>
      <c r="F8" s="1548">
        <v>6716</v>
      </c>
    </row>
    <row r="9" spans="1:6" ht="18" customHeight="1" x14ac:dyDescent="0.25">
      <c r="A9" s="1534" t="s">
        <v>1554</v>
      </c>
      <c r="B9" s="1548">
        <v>2356</v>
      </c>
      <c r="C9" s="1548">
        <v>2668</v>
      </c>
      <c r="D9" s="1548">
        <v>2146</v>
      </c>
      <c r="E9" s="1548">
        <v>2651</v>
      </c>
      <c r="F9" s="1548">
        <v>2660</v>
      </c>
    </row>
    <row r="10" spans="1:6" ht="18" customHeight="1" x14ac:dyDescent="0.25">
      <c r="A10" s="1534" t="s">
        <v>1555</v>
      </c>
      <c r="B10" s="1548">
        <v>213</v>
      </c>
      <c r="C10" s="1548">
        <v>253</v>
      </c>
      <c r="D10" s="1548">
        <v>249</v>
      </c>
      <c r="E10" s="1548">
        <v>367</v>
      </c>
      <c r="F10" s="1548">
        <v>397</v>
      </c>
    </row>
    <row r="11" spans="1:6" ht="18" customHeight="1" x14ac:dyDescent="0.25">
      <c r="A11" s="1561" t="s">
        <v>1556</v>
      </c>
      <c r="B11" s="1548">
        <v>345</v>
      </c>
      <c r="C11" s="1548">
        <v>301</v>
      </c>
      <c r="D11" s="1548">
        <v>450</v>
      </c>
      <c r="E11" s="1548">
        <v>451</v>
      </c>
      <c r="F11" s="1548">
        <v>2344</v>
      </c>
    </row>
    <row r="12" spans="1:6" ht="6" customHeight="1" thickBot="1" x14ac:dyDescent="0.3">
      <c r="A12" s="1554"/>
      <c r="B12" s="1555"/>
      <c r="C12" s="1555"/>
      <c r="D12" s="1554"/>
      <c r="E12" s="1554"/>
      <c r="F12" s="1554"/>
    </row>
    <row r="13" spans="1:6" ht="11" thickTop="1" x14ac:dyDescent="0.25">
      <c r="A13" s="1535" t="s">
        <v>1546</v>
      </c>
      <c r="B13" s="1534"/>
      <c r="C13" s="1556"/>
      <c r="D13" s="1556"/>
      <c r="E13" s="1556"/>
      <c r="F13" s="1556"/>
    </row>
    <row r="14" spans="1:6" x14ac:dyDescent="0.25">
      <c r="A14" s="1534" t="s">
        <v>1547</v>
      </c>
      <c r="B14" s="1534"/>
      <c r="C14" s="1556"/>
      <c r="D14" s="1556"/>
      <c r="E14" s="1556"/>
      <c r="F14" s="1556"/>
    </row>
    <row r="15" spans="1:6" ht="6" customHeight="1" x14ac:dyDescent="0.25">
      <c r="A15" s="1534"/>
      <c r="B15" s="1534"/>
      <c r="C15" s="1556"/>
      <c r="D15" s="1556"/>
      <c r="E15" s="1556"/>
      <c r="F15" s="1556"/>
    </row>
    <row r="16" spans="1:6" x14ac:dyDescent="0.25">
      <c r="A16" s="1054" t="s">
        <v>76</v>
      </c>
      <c r="B16" s="1534"/>
      <c r="C16" s="1556"/>
      <c r="D16" s="1556"/>
      <c r="E16" s="1556"/>
      <c r="F16" s="1556"/>
    </row>
    <row r="17" spans="1:1" x14ac:dyDescent="0.25">
      <c r="A17" s="1557" t="s">
        <v>1557</v>
      </c>
    </row>
  </sheetData>
  <mergeCells count="1">
    <mergeCell ref="A3:F3"/>
  </mergeCells>
  <hyperlinks>
    <hyperlink ref="A17" r:id="rId1" xr:uid="{52C98EDC-29E2-47F3-A891-45BE817F8C11}"/>
    <hyperlink ref="A1" location="Índice!A1" display="Voltar ao índice" xr:uid="{CE67BE94-EB4A-4EF6-A067-067FB37C67CF}"/>
  </hyperlinks>
  <pageMargins left="0.39" right="0.2" top="0.74803149606299213" bottom="0.74803149606299213" header="0.31496062992125984" footer="0.31496062992125984"/>
  <pageSetup paperSize="9" fitToHeight="0" orientation="portrait"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69425-CE07-4067-9B8B-9AA065982A2A}">
  <sheetPr>
    <pageSetUpPr fitToPage="1"/>
  </sheetPr>
  <dimension ref="A1:G18"/>
  <sheetViews>
    <sheetView workbookViewId="0"/>
  </sheetViews>
  <sheetFormatPr defaultColWidth="9.1796875" defaultRowHeight="10.5" x14ac:dyDescent="0.25"/>
  <cols>
    <col min="1" max="1" width="25.7265625" style="1535" customWidth="1"/>
    <col min="2" max="6" width="10.7265625" style="1535" customWidth="1"/>
    <col min="7" max="16384" width="9.1796875" style="1535"/>
  </cols>
  <sheetData>
    <row r="1" spans="1:7" ht="13" x14ac:dyDescent="0.3">
      <c r="A1" s="407" t="s">
        <v>371</v>
      </c>
    </row>
    <row r="2" spans="1:7" x14ac:dyDescent="0.25">
      <c r="A2" s="1533" t="s">
        <v>1558</v>
      </c>
    </row>
    <row r="3" spans="1:7" ht="21.4" customHeight="1" x14ac:dyDescent="0.25">
      <c r="A3" s="2762" t="s">
        <v>1559</v>
      </c>
      <c r="B3" s="2762"/>
      <c r="C3" s="2762"/>
      <c r="D3" s="2762"/>
      <c r="E3" s="2762"/>
      <c r="F3" s="2762"/>
    </row>
    <row r="4" spans="1:7" x14ac:dyDescent="0.25">
      <c r="F4" s="1538" t="s">
        <v>510</v>
      </c>
    </row>
    <row r="5" spans="1:7" ht="20.65" customHeight="1" x14ac:dyDescent="0.25">
      <c r="A5" s="1540" t="s">
        <v>1560</v>
      </c>
      <c r="B5" s="1540" t="s">
        <v>1540</v>
      </c>
      <c r="C5" s="1540" t="s">
        <v>1541</v>
      </c>
      <c r="D5" s="1540">
        <v>2020</v>
      </c>
      <c r="E5" s="1540">
        <v>2019</v>
      </c>
      <c r="F5" s="1540">
        <v>2018</v>
      </c>
    </row>
    <row r="6" spans="1:7" ht="18" customHeight="1" x14ac:dyDescent="0.25">
      <c r="A6" s="1560" t="s">
        <v>1543</v>
      </c>
      <c r="B6" s="1544">
        <v>11449</v>
      </c>
      <c r="C6" s="1544">
        <v>12083</v>
      </c>
      <c r="D6" s="1544">
        <v>10279</v>
      </c>
      <c r="E6" s="1544">
        <v>12308</v>
      </c>
      <c r="F6" s="1544">
        <v>12117</v>
      </c>
    </row>
    <row r="7" spans="1:7" ht="6" customHeight="1" x14ac:dyDescent="0.25">
      <c r="A7" s="1562"/>
      <c r="B7" s="1544"/>
      <c r="C7" s="1544"/>
      <c r="D7" s="1544"/>
      <c r="E7" s="1544"/>
      <c r="F7" s="1544"/>
    </row>
    <row r="8" spans="1:7" ht="18" customHeight="1" x14ac:dyDescent="0.25">
      <c r="A8" s="1563" t="s">
        <v>1561</v>
      </c>
      <c r="B8" s="1548">
        <v>8141</v>
      </c>
      <c r="C8" s="1548">
        <v>9015</v>
      </c>
      <c r="D8" s="1548">
        <v>7486</v>
      </c>
      <c r="E8" s="1548">
        <v>9049</v>
      </c>
      <c r="F8" s="1548">
        <v>8831</v>
      </c>
    </row>
    <row r="9" spans="1:7" ht="18" customHeight="1" x14ac:dyDescent="0.25">
      <c r="A9" s="1563" t="s">
        <v>1562</v>
      </c>
      <c r="B9" s="1548">
        <v>3279</v>
      </c>
      <c r="C9" s="1548">
        <v>3047</v>
      </c>
      <c r="D9" s="1548">
        <v>2780</v>
      </c>
      <c r="E9" s="1548">
        <v>3239</v>
      </c>
      <c r="F9" s="1548">
        <v>3259</v>
      </c>
    </row>
    <row r="10" spans="1:7" ht="18" customHeight="1" x14ac:dyDescent="0.25">
      <c r="A10" s="1564" t="s">
        <v>1563</v>
      </c>
      <c r="B10" s="1548">
        <v>29</v>
      </c>
      <c r="C10" s="1548">
        <v>21</v>
      </c>
      <c r="D10" s="1548">
        <v>13</v>
      </c>
      <c r="E10" s="1548">
        <v>20</v>
      </c>
      <c r="F10" s="1548">
        <v>27</v>
      </c>
    </row>
    <row r="11" spans="1:7" ht="6" customHeight="1" thickBot="1" x14ac:dyDescent="0.3">
      <c r="A11" s="1554"/>
      <c r="B11" s="1555"/>
      <c r="C11" s="1555"/>
      <c r="D11" s="1554"/>
      <c r="E11" s="1554"/>
      <c r="F11" s="1554"/>
    </row>
    <row r="12" spans="1:7" ht="11" thickTop="1" x14ac:dyDescent="0.25">
      <c r="A12" s="1534" t="s">
        <v>1564</v>
      </c>
      <c r="B12" s="1565"/>
      <c r="C12" s="1565"/>
      <c r="D12" s="1565"/>
      <c r="E12" s="1565"/>
      <c r="F12" s="1565"/>
    </row>
    <row r="13" spans="1:7" x14ac:dyDescent="0.25">
      <c r="A13" s="1535" t="s">
        <v>1546</v>
      </c>
      <c r="B13" s="1534"/>
      <c r="C13" s="1556"/>
      <c r="D13" s="1556"/>
      <c r="E13" s="1556"/>
      <c r="F13" s="1556"/>
    </row>
    <row r="14" spans="1:7" x14ac:dyDescent="0.25">
      <c r="A14" s="1534" t="s">
        <v>1547</v>
      </c>
      <c r="B14" s="1534"/>
      <c r="C14" s="1556"/>
      <c r="D14" s="1556"/>
      <c r="E14" s="1556"/>
      <c r="F14" s="1556"/>
    </row>
    <row r="15" spans="1:7" ht="6" customHeight="1" x14ac:dyDescent="0.25"/>
    <row r="16" spans="1:7" s="77" customFormat="1" ht="12" customHeight="1" x14ac:dyDescent="0.25">
      <c r="A16" s="1054" t="s">
        <v>76</v>
      </c>
      <c r="B16" s="80"/>
      <c r="C16" s="80"/>
      <c r="D16" s="80"/>
      <c r="E16" s="80"/>
      <c r="F16" s="80"/>
      <c r="G16" s="80"/>
    </row>
    <row r="17" spans="1:7" s="77" customFormat="1" ht="12" customHeight="1" x14ac:dyDescent="0.25">
      <c r="A17" s="1566" t="s">
        <v>1565</v>
      </c>
      <c r="B17" s="1567"/>
      <c r="C17" s="80"/>
      <c r="D17" s="80"/>
      <c r="E17" s="80"/>
      <c r="F17" s="80"/>
      <c r="G17" s="80"/>
    </row>
    <row r="18" spans="1:7" ht="12.5" x14ac:dyDescent="0.25">
      <c r="A18" s="1568"/>
    </row>
  </sheetData>
  <mergeCells count="1">
    <mergeCell ref="A3:F3"/>
  </mergeCells>
  <hyperlinks>
    <hyperlink ref="A17" r:id="rId1" xr:uid="{A8324872-3854-456C-B332-38F9F2F5C9E2}"/>
    <hyperlink ref="A1" location="Índice!A1" display="Voltar ao índice" xr:uid="{5E0787B0-6643-41F9-B33D-6137688EAABD}"/>
  </hyperlinks>
  <pageMargins left="0.39" right="0.2" top="0.74803149606299213" bottom="0.74803149606299213" header="0.31496062992125984" footer="0.31496062992125984"/>
  <pageSetup paperSize="9" fitToHeight="0" orientation="portrait"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52F4D-225A-4BEB-B4B8-1E34E29A06C9}">
  <dimension ref="A1:F21"/>
  <sheetViews>
    <sheetView workbookViewId="0"/>
  </sheetViews>
  <sheetFormatPr defaultColWidth="9.1796875" defaultRowHeight="12.5" x14ac:dyDescent="0.25"/>
  <cols>
    <col min="1" max="1" width="31.1796875" style="116" customWidth="1"/>
    <col min="2" max="6" width="10.7265625" style="116" customWidth="1"/>
    <col min="7" max="16384" width="9.1796875" style="116"/>
  </cols>
  <sheetData>
    <row r="1" spans="1:6" ht="13" x14ac:dyDescent="0.3">
      <c r="A1" s="407" t="s">
        <v>371</v>
      </c>
    </row>
    <row r="2" spans="1:6" x14ac:dyDescent="0.25">
      <c r="A2" s="1533" t="s">
        <v>1566</v>
      </c>
      <c r="B2" s="1535"/>
      <c r="C2" s="1535"/>
      <c r="D2" s="1535"/>
      <c r="E2" s="1535"/>
      <c r="F2" s="1535"/>
    </row>
    <row r="3" spans="1:6" ht="24.75" customHeight="1" x14ac:dyDescent="0.25">
      <c r="A3" s="2763" t="s">
        <v>1567</v>
      </c>
      <c r="B3" s="2763"/>
      <c r="C3" s="2763"/>
      <c r="D3" s="2763"/>
      <c r="E3" s="2763"/>
      <c r="F3" s="2763"/>
    </row>
    <row r="4" spans="1:6" x14ac:dyDescent="0.25">
      <c r="A4" s="1535"/>
      <c r="B4" s="1535"/>
      <c r="C4" s="1569"/>
      <c r="D4" s="1569"/>
      <c r="E4" s="1569"/>
      <c r="F4" s="1570" t="s">
        <v>510</v>
      </c>
    </row>
    <row r="5" spans="1:6" ht="18" customHeight="1" x14ac:dyDescent="0.25">
      <c r="A5" s="1540" t="s">
        <v>1568</v>
      </c>
      <c r="B5" s="1540" t="s">
        <v>1540</v>
      </c>
      <c r="C5" s="1540" t="s">
        <v>1541</v>
      </c>
      <c r="D5" s="1540">
        <v>2020</v>
      </c>
      <c r="E5" s="1540">
        <v>2019</v>
      </c>
      <c r="F5" s="1540">
        <v>2018</v>
      </c>
    </row>
    <row r="6" spans="1:6" ht="18" customHeight="1" x14ac:dyDescent="0.25">
      <c r="A6" s="1571" t="s">
        <v>1569</v>
      </c>
      <c r="B6" s="1544">
        <v>8141</v>
      </c>
      <c r="C6" s="1544">
        <v>9015</v>
      </c>
      <c r="D6" s="1544">
        <v>7486</v>
      </c>
      <c r="E6" s="1544">
        <v>9049</v>
      </c>
      <c r="F6" s="1544">
        <v>8831</v>
      </c>
    </row>
    <row r="7" spans="1:6" ht="6" customHeight="1" x14ac:dyDescent="0.25">
      <c r="A7" s="1572"/>
      <c r="B7" s="1544"/>
      <c r="C7" s="1544"/>
      <c r="D7" s="1544"/>
      <c r="E7" s="1544"/>
      <c r="F7" s="1544"/>
    </row>
    <row r="8" spans="1:6" ht="18" customHeight="1" x14ac:dyDescent="0.25">
      <c r="A8" s="1573" t="s">
        <v>1570</v>
      </c>
      <c r="B8" s="1548">
        <v>7443</v>
      </c>
      <c r="C8" s="1574">
        <v>8272</v>
      </c>
      <c r="D8" s="1574">
        <v>6919</v>
      </c>
      <c r="E8" s="1574">
        <v>8250</v>
      </c>
      <c r="F8" s="1574">
        <v>8059</v>
      </c>
    </row>
    <row r="9" spans="1:6" ht="18" customHeight="1" x14ac:dyDescent="0.25">
      <c r="A9" s="1575" t="s">
        <v>1571</v>
      </c>
      <c r="B9" s="1548">
        <v>1</v>
      </c>
      <c r="C9" s="1574">
        <v>2</v>
      </c>
      <c r="D9" s="1574">
        <v>1</v>
      </c>
      <c r="E9" s="1574">
        <v>2</v>
      </c>
      <c r="F9" s="1574">
        <v>4</v>
      </c>
    </row>
    <row r="10" spans="1:6" ht="18" customHeight="1" x14ac:dyDescent="0.25">
      <c r="A10" s="1576" t="s">
        <v>1572</v>
      </c>
      <c r="B10" s="1548">
        <v>45</v>
      </c>
      <c r="C10" s="1574">
        <v>39</v>
      </c>
      <c r="D10" s="1574">
        <v>20</v>
      </c>
      <c r="E10" s="1574">
        <v>38</v>
      </c>
      <c r="F10" s="1574">
        <v>32</v>
      </c>
    </row>
    <row r="11" spans="1:6" ht="18" customHeight="1" x14ac:dyDescent="0.25">
      <c r="A11" s="1576" t="s">
        <v>1573</v>
      </c>
      <c r="B11" s="1548">
        <v>22</v>
      </c>
      <c r="C11" s="1574">
        <v>28</v>
      </c>
      <c r="D11" s="1574">
        <v>10</v>
      </c>
      <c r="E11" s="1574">
        <v>19</v>
      </c>
      <c r="F11" s="1574">
        <v>10</v>
      </c>
    </row>
    <row r="12" spans="1:6" ht="18" customHeight="1" x14ac:dyDescent="0.25">
      <c r="A12" s="1576" t="s">
        <v>1574</v>
      </c>
      <c r="B12" s="1548">
        <v>146</v>
      </c>
      <c r="C12" s="1574">
        <v>155</v>
      </c>
      <c r="D12" s="1574">
        <v>102</v>
      </c>
      <c r="E12" s="1574">
        <v>143</v>
      </c>
      <c r="F12" s="1574">
        <v>186</v>
      </c>
    </row>
    <row r="13" spans="1:6" ht="18" customHeight="1" x14ac:dyDescent="0.25">
      <c r="A13" s="1576" t="s">
        <v>1575</v>
      </c>
      <c r="B13" s="1548">
        <v>435</v>
      </c>
      <c r="C13" s="1574">
        <v>461</v>
      </c>
      <c r="D13" s="1574">
        <v>388</v>
      </c>
      <c r="E13" s="1574">
        <v>520</v>
      </c>
      <c r="F13" s="1574">
        <v>515</v>
      </c>
    </row>
    <row r="14" spans="1:6" ht="18" customHeight="1" x14ac:dyDescent="0.25">
      <c r="A14" s="1577" t="s">
        <v>587</v>
      </c>
      <c r="B14" s="1548">
        <v>23</v>
      </c>
      <c r="C14" s="1574">
        <v>33</v>
      </c>
      <c r="D14" s="1574">
        <v>20</v>
      </c>
      <c r="E14" s="1574">
        <v>27</v>
      </c>
      <c r="F14" s="1574">
        <v>21</v>
      </c>
    </row>
    <row r="15" spans="1:6" ht="18" customHeight="1" x14ac:dyDescent="0.25">
      <c r="A15" s="1553" t="s">
        <v>1563</v>
      </c>
      <c r="B15" s="1548">
        <v>26</v>
      </c>
      <c r="C15" s="1574">
        <v>25</v>
      </c>
      <c r="D15" s="1548">
        <v>26</v>
      </c>
      <c r="E15" s="1548">
        <v>50</v>
      </c>
      <c r="F15" s="1548">
        <v>4</v>
      </c>
    </row>
    <row r="16" spans="1:6" ht="6" customHeight="1" thickBot="1" x14ac:dyDescent="0.3">
      <c r="A16" s="1578"/>
      <c r="B16" s="1579"/>
      <c r="C16" s="1579"/>
      <c r="D16" s="1579"/>
      <c r="E16" s="1579"/>
      <c r="F16" s="1579"/>
    </row>
    <row r="17" spans="1:6" ht="13" thickTop="1" x14ac:dyDescent="0.25">
      <c r="A17" s="1535" t="s">
        <v>1546</v>
      </c>
      <c r="B17" s="1580"/>
      <c r="C17" s="1580"/>
      <c r="D17" s="1580"/>
      <c r="E17" s="1580"/>
      <c r="F17" s="1580"/>
    </row>
    <row r="18" spans="1:6" x14ac:dyDescent="0.25">
      <c r="A18" s="1534" t="s">
        <v>1576</v>
      </c>
      <c r="B18" s="1580"/>
      <c r="C18" s="1580"/>
      <c r="D18" s="1580"/>
      <c r="E18" s="1580"/>
      <c r="F18" s="1580"/>
    </row>
    <row r="19" spans="1:6" ht="6" customHeight="1" x14ac:dyDescent="0.25">
      <c r="B19" s="1535"/>
      <c r="C19" s="1535"/>
      <c r="D19" s="1580"/>
      <c r="E19" s="1580"/>
      <c r="F19" s="1580"/>
    </row>
    <row r="20" spans="1:6" x14ac:dyDescent="0.25">
      <c r="A20" s="1054" t="s">
        <v>76</v>
      </c>
      <c r="B20" s="1535"/>
      <c r="C20" s="1535"/>
      <c r="D20" s="1580"/>
      <c r="E20" s="1580"/>
      <c r="F20" s="1580"/>
    </row>
    <row r="21" spans="1:6" x14ac:dyDescent="0.25">
      <c r="A21" s="1557" t="s">
        <v>1577</v>
      </c>
      <c r="B21" s="1535"/>
      <c r="C21" s="1535"/>
      <c r="D21" s="1580"/>
      <c r="E21" s="1580"/>
      <c r="F21" s="1580"/>
    </row>
  </sheetData>
  <mergeCells count="1">
    <mergeCell ref="A3:F3"/>
  </mergeCells>
  <hyperlinks>
    <hyperlink ref="A21" r:id="rId1" xr:uid="{8D79BEDA-66A8-4B73-A649-BADFA73F36F0}"/>
    <hyperlink ref="A1" location="Índice!A1" display="Voltar ao índice" xr:uid="{8278F77A-BB0E-4B3D-A42E-776AA71F37FC}"/>
  </hyperlinks>
  <pageMargins left="0.7" right="0.7" top="0.75" bottom="0.75" header="0.3" footer="0.3"/>
  <pageSetup paperSize="9" orientation="portrait"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2CE03-35BA-4075-B6AB-BD2CA36BAC75}">
  <dimension ref="A1:F20"/>
  <sheetViews>
    <sheetView workbookViewId="0"/>
  </sheetViews>
  <sheetFormatPr defaultColWidth="9.1796875" defaultRowHeight="12.5" x14ac:dyDescent="0.25"/>
  <cols>
    <col min="1" max="1" width="33.1796875" style="116" customWidth="1"/>
    <col min="2" max="6" width="10.7265625" style="116" customWidth="1"/>
    <col min="7" max="16384" width="9.1796875" style="116"/>
  </cols>
  <sheetData>
    <row r="1" spans="1:6" ht="13" x14ac:dyDescent="0.3">
      <c r="A1" s="407" t="s">
        <v>371</v>
      </c>
    </row>
    <row r="2" spans="1:6" x14ac:dyDescent="0.25">
      <c r="A2" s="1533" t="s">
        <v>1578</v>
      </c>
      <c r="B2" s="1535"/>
      <c r="C2" s="1535"/>
      <c r="D2" s="1535"/>
      <c r="E2" s="1535"/>
      <c r="F2" s="1535"/>
    </row>
    <row r="3" spans="1:6" ht="24.75" customHeight="1" x14ac:dyDescent="0.25">
      <c r="A3" s="2763" t="s">
        <v>1579</v>
      </c>
      <c r="B3" s="2763"/>
      <c r="C3" s="2763"/>
      <c r="D3" s="2763"/>
      <c r="E3" s="2763"/>
      <c r="F3" s="2763"/>
    </row>
    <row r="4" spans="1:6" x14ac:dyDescent="0.25">
      <c r="A4" s="1535"/>
      <c r="B4" s="1535"/>
      <c r="C4" s="1535"/>
      <c r="D4" s="1535"/>
      <c r="E4" s="1535"/>
      <c r="F4" s="1581" t="s">
        <v>510</v>
      </c>
    </row>
    <row r="5" spans="1:6" ht="18" customHeight="1" x14ac:dyDescent="0.25">
      <c r="A5" s="1540" t="s">
        <v>1568</v>
      </c>
      <c r="B5" s="1540" t="s">
        <v>1540</v>
      </c>
      <c r="C5" s="1540" t="s">
        <v>1580</v>
      </c>
      <c r="D5" s="1540">
        <v>2020</v>
      </c>
      <c r="E5" s="1540">
        <v>2019</v>
      </c>
      <c r="F5" s="1540">
        <v>2018</v>
      </c>
    </row>
    <row r="6" spans="1:6" ht="18" customHeight="1" x14ac:dyDescent="0.25">
      <c r="A6" s="1571" t="s">
        <v>1581</v>
      </c>
      <c r="B6" s="1544">
        <v>3279</v>
      </c>
      <c r="C6" s="1544">
        <v>3047</v>
      </c>
      <c r="D6" s="1544">
        <v>2780</v>
      </c>
      <c r="E6" s="1544">
        <v>3239</v>
      </c>
      <c r="F6" s="1544">
        <v>3259</v>
      </c>
    </row>
    <row r="7" spans="1:6" ht="6" customHeight="1" x14ac:dyDescent="0.25">
      <c r="A7" s="1572"/>
      <c r="B7" s="1544"/>
      <c r="C7" s="1544"/>
      <c r="D7" s="1544"/>
      <c r="E7" s="1544"/>
      <c r="F7" s="1544"/>
    </row>
    <row r="8" spans="1:6" ht="18" customHeight="1" x14ac:dyDescent="0.25">
      <c r="A8" s="1573" t="s">
        <v>1571</v>
      </c>
      <c r="B8" s="1538">
        <v>72</v>
      </c>
      <c r="C8" s="1582">
        <v>73</v>
      </c>
      <c r="D8" s="1582">
        <v>65</v>
      </c>
      <c r="E8" s="1582">
        <v>78</v>
      </c>
      <c r="F8" s="1582">
        <v>88</v>
      </c>
    </row>
    <row r="9" spans="1:6" ht="18" customHeight="1" x14ac:dyDescent="0.25">
      <c r="A9" s="1573" t="s">
        <v>1572</v>
      </c>
      <c r="B9" s="1538">
        <v>293</v>
      </c>
      <c r="C9" s="1582">
        <v>199</v>
      </c>
      <c r="D9" s="1582">
        <v>220</v>
      </c>
      <c r="E9" s="1582">
        <v>270</v>
      </c>
      <c r="F9" s="1582">
        <v>248</v>
      </c>
    </row>
    <row r="10" spans="1:6" ht="18" customHeight="1" x14ac:dyDescent="0.25">
      <c r="A10" s="1573" t="s">
        <v>1573</v>
      </c>
      <c r="B10" s="1538">
        <v>346</v>
      </c>
      <c r="C10" s="1582">
        <v>287</v>
      </c>
      <c r="D10" s="1582">
        <v>299</v>
      </c>
      <c r="E10" s="1582">
        <v>316</v>
      </c>
      <c r="F10" s="1582">
        <v>272</v>
      </c>
    </row>
    <row r="11" spans="1:6" ht="18" customHeight="1" x14ac:dyDescent="0.25">
      <c r="A11" s="1573" t="s">
        <v>1574</v>
      </c>
      <c r="B11" s="1538">
        <v>1648</v>
      </c>
      <c r="C11" s="1582">
        <v>1606</v>
      </c>
      <c r="D11" s="1582">
        <v>1483</v>
      </c>
      <c r="E11" s="1582">
        <v>1717</v>
      </c>
      <c r="F11" s="1582">
        <v>1623</v>
      </c>
    </row>
    <row r="12" spans="1:6" ht="18" customHeight="1" x14ac:dyDescent="0.25">
      <c r="A12" s="1577" t="s">
        <v>587</v>
      </c>
      <c r="B12" s="1538">
        <v>380</v>
      </c>
      <c r="C12" s="1582">
        <v>380</v>
      </c>
      <c r="D12" s="1582">
        <v>322</v>
      </c>
      <c r="E12" s="1582">
        <v>411</v>
      </c>
      <c r="F12" s="1582">
        <v>415</v>
      </c>
    </row>
    <row r="13" spans="1:6" ht="18" customHeight="1" x14ac:dyDescent="0.25">
      <c r="A13" s="1553" t="s">
        <v>1563</v>
      </c>
      <c r="B13" s="1538">
        <v>540</v>
      </c>
      <c r="C13" s="1582">
        <v>502</v>
      </c>
      <c r="D13" s="1582">
        <v>391</v>
      </c>
      <c r="E13" s="1582">
        <v>447</v>
      </c>
      <c r="F13" s="1582">
        <v>613</v>
      </c>
    </row>
    <row r="14" spans="1:6" ht="6" customHeight="1" thickBot="1" x14ac:dyDescent="0.3">
      <c r="A14" s="1578"/>
      <c r="B14" s="1583"/>
      <c r="C14" s="1584"/>
      <c r="D14" s="1584"/>
      <c r="E14" s="1584"/>
      <c r="F14" s="1584"/>
    </row>
    <row r="15" spans="1:6" ht="13" thickTop="1" x14ac:dyDescent="0.25">
      <c r="A15" s="1585" t="s">
        <v>1564</v>
      </c>
      <c r="B15" s="1534"/>
      <c r="C15" s="1534"/>
      <c r="D15" s="1534"/>
      <c r="E15" s="1534"/>
      <c r="F15" s="1534"/>
    </row>
    <row r="16" spans="1:6" x14ac:dyDescent="0.25">
      <c r="A16" s="1535" t="s">
        <v>1546</v>
      </c>
      <c r="B16" s="1534"/>
      <c r="C16" s="1534"/>
      <c r="D16" s="1534"/>
      <c r="E16" s="1534"/>
      <c r="F16" s="1534"/>
    </row>
    <row r="17" spans="1:6" x14ac:dyDescent="0.25">
      <c r="A17" s="1534" t="s">
        <v>1576</v>
      </c>
      <c r="B17" s="1535"/>
      <c r="C17" s="1535"/>
      <c r="D17" s="1535"/>
      <c r="E17" s="1535"/>
      <c r="F17" s="1535"/>
    </row>
    <row r="18" spans="1:6" ht="6" customHeight="1" x14ac:dyDescent="0.25"/>
    <row r="19" spans="1:6" x14ac:dyDescent="0.25">
      <c r="A19" s="1054" t="s">
        <v>76</v>
      </c>
    </row>
    <row r="20" spans="1:6" x14ac:dyDescent="0.25">
      <c r="A20" s="1557" t="s">
        <v>1582</v>
      </c>
    </row>
  </sheetData>
  <mergeCells count="1">
    <mergeCell ref="A3:F3"/>
  </mergeCells>
  <hyperlinks>
    <hyperlink ref="A20" r:id="rId1" xr:uid="{14BD70F2-5993-4F4D-91DB-63D189CF4CAC}"/>
    <hyperlink ref="A1" location="Índice!A1" display="Voltar ao índice" xr:uid="{0CB4F345-E82B-4E47-9C06-C6512DBA69A2}"/>
  </hyperlinks>
  <pageMargins left="0.7" right="0.7" top="0.75" bottom="0.75" header="0.3" footer="0.3"/>
  <pageSetup paperSize="9" orientation="portrait" verticalDpi="0"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4E9B5-47F2-4651-B1E6-01134329645B}">
  <sheetPr>
    <pageSetUpPr fitToPage="1"/>
  </sheetPr>
  <dimension ref="A1:G33"/>
  <sheetViews>
    <sheetView workbookViewId="0"/>
  </sheetViews>
  <sheetFormatPr defaultColWidth="9.1796875" defaultRowHeight="10.5" x14ac:dyDescent="0.25"/>
  <cols>
    <col min="1" max="1" width="28.26953125" style="1535" customWidth="1"/>
    <col min="2" max="6" width="10.7265625" style="1535" customWidth="1"/>
    <col min="7" max="16384" width="9.1796875" style="1535"/>
  </cols>
  <sheetData>
    <row r="1" spans="1:7" ht="13" x14ac:dyDescent="0.3">
      <c r="A1" s="407" t="s">
        <v>371</v>
      </c>
    </row>
    <row r="2" spans="1:7" x14ac:dyDescent="0.25">
      <c r="A2" s="1533" t="s">
        <v>1583</v>
      </c>
    </row>
    <row r="3" spans="1:7" ht="24.75" customHeight="1" x14ac:dyDescent="0.25">
      <c r="A3" s="2763" t="s">
        <v>1584</v>
      </c>
      <c r="B3" s="2763"/>
      <c r="C3" s="2763"/>
      <c r="D3" s="2763"/>
      <c r="E3" s="2763"/>
      <c r="F3" s="2763"/>
    </row>
    <row r="4" spans="1:7" ht="12" customHeight="1" x14ac:dyDescent="0.25">
      <c r="F4" s="1570" t="s">
        <v>510</v>
      </c>
    </row>
    <row r="5" spans="1:7" s="1536" customFormat="1" ht="18" customHeight="1" x14ac:dyDescent="0.3">
      <c r="A5" s="1539" t="s">
        <v>1585</v>
      </c>
      <c r="B5" s="1540" t="s">
        <v>1540</v>
      </c>
      <c r="C5" s="1540" t="s">
        <v>1541</v>
      </c>
      <c r="D5" s="1540">
        <v>2020</v>
      </c>
      <c r="E5" s="1540">
        <v>2019</v>
      </c>
      <c r="F5" s="1540">
        <v>2018</v>
      </c>
    </row>
    <row r="6" spans="1:7" ht="18" customHeight="1" x14ac:dyDescent="0.25">
      <c r="A6" s="1560" t="s">
        <v>1543</v>
      </c>
      <c r="B6" s="1544">
        <v>11449</v>
      </c>
      <c r="C6" s="1544">
        <v>12083</v>
      </c>
      <c r="D6" s="1544">
        <v>10279</v>
      </c>
      <c r="E6" s="1544">
        <v>12308</v>
      </c>
      <c r="F6" s="1544">
        <v>12117</v>
      </c>
    </row>
    <row r="7" spans="1:7" ht="6" customHeight="1" x14ac:dyDescent="0.25">
      <c r="A7" s="1541"/>
      <c r="B7" s="1544"/>
      <c r="C7" s="1544"/>
      <c r="D7" s="1544"/>
      <c r="E7" s="1544"/>
      <c r="F7" s="1544"/>
    </row>
    <row r="8" spans="1:7" ht="18" customHeight="1" x14ac:dyDescent="0.25">
      <c r="A8" s="1586" t="s">
        <v>1586</v>
      </c>
      <c r="B8" s="1587">
        <v>476</v>
      </c>
      <c r="C8" s="1587">
        <v>513</v>
      </c>
      <c r="D8" s="1587">
        <v>430</v>
      </c>
      <c r="E8" s="1587">
        <v>489</v>
      </c>
      <c r="F8" s="1587">
        <v>501</v>
      </c>
    </row>
    <row r="9" spans="1:7" ht="18" customHeight="1" x14ac:dyDescent="0.25">
      <c r="A9" s="1563" t="s">
        <v>1587</v>
      </c>
      <c r="B9" s="1588">
        <v>13</v>
      </c>
      <c r="C9" s="1588">
        <v>15</v>
      </c>
      <c r="D9" s="1588">
        <v>16</v>
      </c>
      <c r="E9" s="1588">
        <v>12</v>
      </c>
      <c r="F9" s="1588">
        <v>14</v>
      </c>
    </row>
    <row r="10" spans="1:7" ht="18" customHeight="1" x14ac:dyDescent="0.25">
      <c r="A10" s="1563" t="s">
        <v>1588</v>
      </c>
      <c r="B10" s="1588">
        <v>0</v>
      </c>
      <c r="C10" s="1588">
        <v>0</v>
      </c>
      <c r="D10" s="1588">
        <v>0</v>
      </c>
      <c r="E10" s="1588">
        <v>2</v>
      </c>
      <c r="F10" s="1588">
        <v>0</v>
      </c>
    </row>
    <row r="11" spans="1:7" ht="18" customHeight="1" x14ac:dyDescent="0.25">
      <c r="A11" s="1563" t="s">
        <v>1589</v>
      </c>
      <c r="B11" s="1588">
        <v>463</v>
      </c>
      <c r="C11" s="1588">
        <v>498</v>
      </c>
      <c r="D11" s="1588">
        <v>414</v>
      </c>
      <c r="E11" s="1588">
        <v>475</v>
      </c>
      <c r="F11" s="1588">
        <v>487</v>
      </c>
    </row>
    <row r="12" spans="1:7" ht="18" customHeight="1" x14ac:dyDescent="0.25">
      <c r="A12" s="1589" t="s">
        <v>1590</v>
      </c>
      <c r="B12" s="1590">
        <v>184</v>
      </c>
      <c r="C12" s="1590">
        <v>171</v>
      </c>
      <c r="D12" s="1590">
        <v>127</v>
      </c>
      <c r="E12" s="1590">
        <v>181</v>
      </c>
      <c r="F12" s="1590">
        <v>160</v>
      </c>
    </row>
    <row r="13" spans="1:7" ht="18" customHeight="1" x14ac:dyDescent="0.25">
      <c r="A13" s="1591" t="s">
        <v>1591</v>
      </c>
      <c r="B13" s="1590">
        <v>492</v>
      </c>
      <c r="C13" s="1590">
        <v>570</v>
      </c>
      <c r="D13" s="1590">
        <v>361</v>
      </c>
      <c r="E13" s="1590">
        <v>514</v>
      </c>
      <c r="F13" s="1590">
        <v>474</v>
      </c>
      <c r="G13" s="1570"/>
    </row>
    <row r="14" spans="1:7" ht="6" customHeight="1" x14ac:dyDescent="0.25">
      <c r="B14" s="1580"/>
      <c r="C14" s="1580"/>
      <c r="D14" s="1580"/>
      <c r="E14" s="1580"/>
      <c r="F14" s="1580"/>
      <c r="G14" s="1570"/>
    </row>
    <row r="15" spans="1:7" ht="18" customHeight="1" x14ac:dyDescent="0.25">
      <c r="A15" s="1591" t="s">
        <v>42</v>
      </c>
      <c r="B15" s="1592">
        <v>7048</v>
      </c>
      <c r="C15" s="1590">
        <v>7157</v>
      </c>
      <c r="D15" s="1590">
        <v>5844</v>
      </c>
      <c r="E15" s="1590">
        <v>6716</v>
      </c>
      <c r="F15" s="1590">
        <v>6604</v>
      </c>
      <c r="G15" s="1570"/>
    </row>
    <row r="16" spans="1:7" ht="18" customHeight="1" x14ac:dyDescent="0.25">
      <c r="A16" s="1593" t="s">
        <v>1592</v>
      </c>
      <c r="B16" s="1588">
        <v>1703</v>
      </c>
      <c r="C16" s="1588">
        <v>1719</v>
      </c>
      <c r="D16" s="1580">
        <v>1288</v>
      </c>
      <c r="E16" s="1580">
        <v>1551</v>
      </c>
      <c r="F16" s="1580">
        <v>1563</v>
      </c>
      <c r="G16" s="1594"/>
    </row>
    <row r="17" spans="1:7" ht="18" customHeight="1" x14ac:dyDescent="0.25">
      <c r="A17" s="1593" t="s">
        <v>1593</v>
      </c>
      <c r="B17" s="1588">
        <v>105</v>
      </c>
      <c r="C17" s="1588">
        <v>107</v>
      </c>
      <c r="D17" s="1580">
        <v>98</v>
      </c>
      <c r="E17" s="1580">
        <v>78</v>
      </c>
      <c r="F17" s="1580">
        <v>95</v>
      </c>
      <c r="G17" s="1594"/>
    </row>
    <row r="18" spans="1:7" ht="18" customHeight="1" x14ac:dyDescent="0.25">
      <c r="A18" s="1593" t="s">
        <v>1594</v>
      </c>
      <c r="B18" s="1588">
        <v>17</v>
      </c>
      <c r="C18" s="1588">
        <v>10</v>
      </c>
      <c r="D18" s="1580">
        <v>16</v>
      </c>
      <c r="E18" s="1580">
        <v>24</v>
      </c>
      <c r="F18" s="1580">
        <v>26</v>
      </c>
    </row>
    <row r="19" spans="1:7" ht="18" customHeight="1" x14ac:dyDescent="0.25">
      <c r="A19" s="1593" t="s">
        <v>1595</v>
      </c>
      <c r="B19" s="1588">
        <v>1177</v>
      </c>
      <c r="C19" s="1588">
        <v>1098</v>
      </c>
      <c r="D19" s="1580">
        <v>1022</v>
      </c>
      <c r="E19" s="1580">
        <v>1179</v>
      </c>
      <c r="F19" s="1580">
        <v>1210</v>
      </c>
      <c r="G19" s="1594"/>
    </row>
    <row r="20" spans="1:7" ht="18" customHeight="1" x14ac:dyDescent="0.25">
      <c r="A20" s="1593" t="s">
        <v>1596</v>
      </c>
      <c r="B20" s="1588">
        <v>1222</v>
      </c>
      <c r="C20" s="1588">
        <v>1355</v>
      </c>
      <c r="D20" s="1580">
        <v>1014</v>
      </c>
      <c r="E20" s="1580">
        <v>1235</v>
      </c>
      <c r="F20" s="1580">
        <v>1165</v>
      </c>
      <c r="G20" s="1570"/>
    </row>
    <row r="21" spans="1:7" ht="18" customHeight="1" x14ac:dyDescent="0.25">
      <c r="A21" s="1593" t="s">
        <v>1597</v>
      </c>
      <c r="B21" s="1588">
        <v>290</v>
      </c>
      <c r="C21" s="1588">
        <v>229</v>
      </c>
      <c r="D21" s="1580">
        <v>188</v>
      </c>
      <c r="E21" s="1580">
        <v>200</v>
      </c>
      <c r="F21" s="1580">
        <v>174</v>
      </c>
      <c r="G21" s="1570"/>
    </row>
    <row r="22" spans="1:7" ht="18" customHeight="1" x14ac:dyDescent="0.25">
      <c r="A22" s="1593" t="s">
        <v>1598</v>
      </c>
      <c r="B22" s="1588">
        <v>277</v>
      </c>
      <c r="C22" s="1588">
        <v>345</v>
      </c>
      <c r="D22" s="1580">
        <v>209</v>
      </c>
      <c r="E22" s="1580">
        <v>209</v>
      </c>
      <c r="F22" s="1580">
        <v>204</v>
      </c>
      <c r="G22" s="1570"/>
    </row>
    <row r="23" spans="1:7" ht="18" customHeight="1" x14ac:dyDescent="0.25">
      <c r="A23" s="1593" t="s">
        <v>1599</v>
      </c>
      <c r="B23" s="1588">
        <v>2257</v>
      </c>
      <c r="C23" s="1588">
        <v>2294</v>
      </c>
      <c r="D23" s="1580">
        <v>2009</v>
      </c>
      <c r="E23" s="1580">
        <v>2179</v>
      </c>
      <c r="F23" s="1580">
        <v>2104</v>
      </c>
      <c r="G23" s="1570"/>
    </row>
    <row r="24" spans="1:7" ht="18" customHeight="1" x14ac:dyDescent="0.25">
      <c r="A24" s="1593" t="s">
        <v>1600</v>
      </c>
      <c r="B24" s="1588">
        <v>107</v>
      </c>
      <c r="C24" s="1588">
        <v>85</v>
      </c>
      <c r="D24" s="1580">
        <v>72</v>
      </c>
      <c r="E24" s="1580">
        <v>61</v>
      </c>
      <c r="F24" s="1580">
        <v>63</v>
      </c>
      <c r="G24" s="1570"/>
    </row>
    <row r="25" spans="1:7" ht="6" customHeight="1" x14ac:dyDescent="0.25">
      <c r="A25" s="1593"/>
      <c r="B25" s="1588"/>
      <c r="C25" s="1588"/>
      <c r="D25" s="1580"/>
      <c r="E25" s="1580"/>
      <c r="F25" s="1580"/>
      <c r="G25" s="1570"/>
    </row>
    <row r="26" spans="1:7" ht="18" customHeight="1" x14ac:dyDescent="0.25">
      <c r="A26" s="1591" t="s">
        <v>1601</v>
      </c>
      <c r="B26" s="1590">
        <v>3142</v>
      </c>
      <c r="C26" s="1590">
        <v>3587</v>
      </c>
      <c r="D26" s="1595">
        <v>3445</v>
      </c>
      <c r="E26" s="1595">
        <v>4408</v>
      </c>
      <c r="F26" s="1595">
        <v>4378</v>
      </c>
      <c r="G26" s="1570"/>
    </row>
    <row r="27" spans="1:7" ht="6" customHeight="1" thickBot="1" x14ac:dyDescent="0.3">
      <c r="A27" s="1583"/>
      <c r="B27" s="1579"/>
      <c r="C27" s="1579"/>
      <c r="D27" s="1579"/>
      <c r="E27" s="1579"/>
      <c r="F27" s="1579"/>
      <c r="G27" s="1570"/>
    </row>
    <row r="28" spans="1:7" ht="11" thickTop="1" x14ac:dyDescent="0.25">
      <c r="A28" s="1591" t="s">
        <v>108</v>
      </c>
      <c r="B28" s="1580"/>
      <c r="C28" s="1580"/>
      <c r="D28" s="1580"/>
      <c r="E28" s="1580"/>
      <c r="F28" s="1580"/>
      <c r="G28" s="1570"/>
    </row>
    <row r="29" spans="1:7" x14ac:dyDescent="0.25">
      <c r="A29" s="1577" t="s">
        <v>1602</v>
      </c>
      <c r="B29" s="1580"/>
      <c r="C29" s="1580"/>
      <c r="D29" s="1580"/>
      <c r="E29" s="1580"/>
      <c r="F29" s="1580"/>
      <c r="G29" s="1570"/>
    </row>
    <row r="30" spans="1:7" x14ac:dyDescent="0.25">
      <c r="A30" s="1577" t="s">
        <v>1603</v>
      </c>
      <c r="B30" s="1580"/>
      <c r="C30" s="1580"/>
      <c r="D30" s="1580"/>
      <c r="E30" s="1580"/>
      <c r="F30" s="1580"/>
      <c r="G30" s="1570"/>
    </row>
    <row r="31" spans="1:7" x14ac:dyDescent="0.25">
      <c r="A31" s="1577" t="s">
        <v>1604</v>
      </c>
      <c r="G31" s="1596"/>
    </row>
    <row r="32" spans="1:7" x14ac:dyDescent="0.25">
      <c r="A32" s="1535" t="s">
        <v>1605</v>
      </c>
    </row>
    <row r="33" spans="1:1" x14ac:dyDescent="0.25">
      <c r="A33" s="1534" t="s">
        <v>1547</v>
      </c>
    </row>
  </sheetData>
  <mergeCells count="1">
    <mergeCell ref="A3:F3"/>
  </mergeCells>
  <hyperlinks>
    <hyperlink ref="A1" location="Índice!A1" display="Voltar ao índice" xr:uid="{179D343E-1D0C-470B-BCAC-02C533B299F8}"/>
  </hyperlinks>
  <pageMargins left="0.28000000000000003" right="0.21" top="0.75" bottom="0.75" header="0.3" footer="0.3"/>
  <pageSetup paperSize="9"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8D67A-76B2-4C13-BDD3-07D0C39172AC}">
  <dimension ref="A1:F24"/>
  <sheetViews>
    <sheetView workbookViewId="0"/>
  </sheetViews>
  <sheetFormatPr defaultColWidth="9.1796875" defaultRowHeight="12.5" x14ac:dyDescent="0.25"/>
  <cols>
    <col min="1" max="1" width="29.26953125" style="116" customWidth="1"/>
    <col min="2" max="6" width="10.7265625" style="116" customWidth="1"/>
    <col min="7" max="16384" width="9.1796875" style="116"/>
  </cols>
  <sheetData>
    <row r="1" spans="1:6" ht="13" x14ac:dyDescent="0.3">
      <c r="A1" s="407" t="s">
        <v>371</v>
      </c>
    </row>
    <row r="2" spans="1:6" x14ac:dyDescent="0.25">
      <c r="A2" s="1533" t="s">
        <v>1606</v>
      </c>
      <c r="B2" s="1534"/>
      <c r="C2" s="1535"/>
      <c r="D2" s="1535"/>
      <c r="E2" s="1535"/>
      <c r="F2" s="1535"/>
    </row>
    <row r="3" spans="1:6" ht="24.75" customHeight="1" x14ac:dyDescent="0.25">
      <c r="A3" s="2763" t="s">
        <v>1607</v>
      </c>
      <c r="B3" s="2763"/>
      <c r="C3" s="2763"/>
      <c r="D3" s="2763"/>
      <c r="E3" s="2763"/>
      <c r="F3" s="2763"/>
    </row>
    <row r="4" spans="1:6" x14ac:dyDescent="0.25">
      <c r="A4" s="1535"/>
      <c r="B4" s="1535"/>
      <c r="C4" s="1535"/>
      <c r="D4" s="1535"/>
      <c r="E4" s="1535"/>
      <c r="F4" s="1570" t="s">
        <v>510</v>
      </c>
    </row>
    <row r="5" spans="1:6" ht="18" customHeight="1" x14ac:dyDescent="0.25">
      <c r="A5" s="1539" t="s">
        <v>1608</v>
      </c>
      <c r="B5" s="1540" t="s">
        <v>1540</v>
      </c>
      <c r="C5" s="1540" t="s">
        <v>1541</v>
      </c>
      <c r="D5" s="1540">
        <v>2020</v>
      </c>
      <c r="E5" s="1540">
        <v>2019</v>
      </c>
      <c r="F5" s="1540">
        <v>2018</v>
      </c>
    </row>
    <row r="6" spans="1:6" ht="18" customHeight="1" x14ac:dyDescent="0.25">
      <c r="A6" s="1541" t="s">
        <v>1609</v>
      </c>
      <c r="B6" s="1544">
        <v>11449</v>
      </c>
      <c r="C6" s="1544">
        <v>12083</v>
      </c>
      <c r="D6" s="1544">
        <v>10279</v>
      </c>
      <c r="E6" s="1544">
        <v>12308</v>
      </c>
      <c r="F6" s="1544">
        <v>12117</v>
      </c>
    </row>
    <row r="7" spans="1:6" ht="6" customHeight="1" x14ac:dyDescent="0.25">
      <c r="A7" s="1562"/>
      <c r="B7" s="1597"/>
      <c r="C7" s="1597"/>
      <c r="D7" s="1597"/>
      <c r="E7" s="1597"/>
      <c r="F7" s="1597"/>
    </row>
    <row r="8" spans="1:6" ht="18" customHeight="1" x14ac:dyDescent="0.25">
      <c r="A8" s="1563" t="s">
        <v>1610</v>
      </c>
      <c r="B8" s="1598">
        <v>1442</v>
      </c>
      <c r="C8" s="1598">
        <v>1513</v>
      </c>
      <c r="D8" s="1598">
        <v>1245</v>
      </c>
      <c r="E8" s="1580">
        <v>1609</v>
      </c>
      <c r="F8" s="1580">
        <v>1599</v>
      </c>
    </row>
    <row r="9" spans="1:6" ht="18" customHeight="1" x14ac:dyDescent="0.25">
      <c r="A9" s="1563" t="s">
        <v>1611</v>
      </c>
      <c r="B9" s="1598">
        <v>999</v>
      </c>
      <c r="C9" s="1598">
        <v>1158</v>
      </c>
      <c r="D9" s="1598">
        <v>976</v>
      </c>
      <c r="E9" s="1580">
        <v>1157</v>
      </c>
      <c r="F9" s="1580">
        <v>1241</v>
      </c>
    </row>
    <row r="10" spans="1:6" ht="18" customHeight="1" x14ac:dyDescent="0.25">
      <c r="A10" s="1563" t="s">
        <v>1612</v>
      </c>
      <c r="B10" s="1598">
        <v>2190</v>
      </c>
      <c r="C10" s="1598">
        <v>2456</v>
      </c>
      <c r="D10" s="1598">
        <v>2153</v>
      </c>
      <c r="E10" s="1580">
        <v>2568</v>
      </c>
      <c r="F10" s="1580">
        <v>2605</v>
      </c>
    </row>
    <row r="11" spans="1:6" ht="18" customHeight="1" x14ac:dyDescent="0.25">
      <c r="A11" s="1563" t="s">
        <v>1613</v>
      </c>
      <c r="B11" s="1598">
        <v>2804</v>
      </c>
      <c r="C11" s="1598">
        <v>2858</v>
      </c>
      <c r="D11" s="1598">
        <v>2694</v>
      </c>
      <c r="E11" s="1580">
        <v>3262</v>
      </c>
      <c r="F11" s="1580">
        <v>3109</v>
      </c>
    </row>
    <row r="12" spans="1:6" ht="18" customHeight="1" x14ac:dyDescent="0.25">
      <c r="A12" s="1563" t="s">
        <v>1614</v>
      </c>
      <c r="B12" s="1598">
        <v>801</v>
      </c>
      <c r="C12" s="1598">
        <v>791</v>
      </c>
      <c r="D12" s="1598">
        <v>738</v>
      </c>
      <c r="E12" s="1580">
        <v>877</v>
      </c>
      <c r="F12" s="1580">
        <v>798</v>
      </c>
    </row>
    <row r="13" spans="1:6" ht="18" customHeight="1" x14ac:dyDescent="0.25">
      <c r="A13" s="1563" t="s">
        <v>1615</v>
      </c>
      <c r="B13" s="1598">
        <v>1073</v>
      </c>
      <c r="C13" s="1598">
        <v>1531</v>
      </c>
      <c r="D13" s="1598">
        <v>1259</v>
      </c>
      <c r="E13" s="1580">
        <v>1538</v>
      </c>
      <c r="F13" s="1580">
        <v>1727</v>
      </c>
    </row>
    <row r="14" spans="1:6" ht="18" customHeight="1" x14ac:dyDescent="0.25">
      <c r="A14" s="1563" t="s">
        <v>1616</v>
      </c>
      <c r="B14" s="1598">
        <v>5772</v>
      </c>
      <c r="C14" s="1598">
        <v>6003</v>
      </c>
      <c r="D14" s="1598">
        <v>4783</v>
      </c>
      <c r="E14" s="1580">
        <v>5728</v>
      </c>
      <c r="F14" s="1580">
        <v>5480</v>
      </c>
    </row>
    <row r="15" spans="1:6" ht="18" customHeight="1" x14ac:dyDescent="0.25">
      <c r="A15" s="1563" t="s">
        <v>1617</v>
      </c>
      <c r="B15" s="1598">
        <v>515</v>
      </c>
      <c r="C15" s="1598">
        <v>460</v>
      </c>
      <c r="D15" s="1598">
        <v>432</v>
      </c>
      <c r="E15" s="1580">
        <v>516</v>
      </c>
      <c r="F15" s="1580">
        <v>486</v>
      </c>
    </row>
    <row r="16" spans="1:6" ht="18" customHeight="1" x14ac:dyDescent="0.25">
      <c r="A16" s="1563" t="s">
        <v>1618</v>
      </c>
      <c r="B16" s="1598">
        <v>601</v>
      </c>
      <c r="C16" s="1598">
        <v>676</v>
      </c>
      <c r="D16" s="1598">
        <v>630</v>
      </c>
      <c r="E16" s="1580">
        <v>875</v>
      </c>
      <c r="F16" s="1580">
        <v>842</v>
      </c>
    </row>
    <row r="17" spans="1:6" ht="6" customHeight="1" thickBot="1" x14ac:dyDescent="0.3">
      <c r="A17" s="1583"/>
      <c r="B17" s="1584"/>
      <c r="C17" s="1584"/>
      <c r="D17" s="1584"/>
      <c r="E17" s="1584"/>
      <c r="F17" s="1584"/>
    </row>
    <row r="18" spans="1:6" ht="13" thickTop="1" x14ac:dyDescent="0.25">
      <c r="A18" s="2764" t="s">
        <v>1619</v>
      </c>
      <c r="B18" s="2764"/>
      <c r="C18" s="2764"/>
      <c r="D18" s="2764"/>
      <c r="E18" s="2764"/>
      <c r="F18" s="2764"/>
    </row>
    <row r="19" spans="1:6" ht="13.75" customHeight="1" x14ac:dyDescent="0.25">
      <c r="A19" s="2764"/>
      <c r="B19" s="2764"/>
      <c r="C19" s="2764"/>
      <c r="D19" s="2764"/>
      <c r="E19" s="2764"/>
      <c r="F19" s="2764"/>
    </row>
    <row r="20" spans="1:6" ht="13.75" customHeight="1" x14ac:dyDescent="0.25">
      <c r="A20" s="1535" t="s">
        <v>1546</v>
      </c>
      <c r="B20" s="1599"/>
      <c r="C20" s="1599"/>
      <c r="D20" s="1599"/>
      <c r="E20" s="1599"/>
      <c r="F20" s="1599"/>
    </row>
    <row r="21" spans="1:6" x14ac:dyDescent="0.25">
      <c r="A21" s="1534" t="s">
        <v>1547</v>
      </c>
      <c r="B21" s="1535"/>
      <c r="C21" s="1535"/>
      <c r="D21" s="1535"/>
      <c r="E21" s="1535"/>
      <c r="F21" s="1535"/>
    </row>
    <row r="22" spans="1:6" ht="6" customHeight="1" x14ac:dyDescent="0.25"/>
    <row r="23" spans="1:6" x14ac:dyDescent="0.25">
      <c r="A23" s="1054" t="s">
        <v>76</v>
      </c>
    </row>
    <row r="24" spans="1:6" x14ac:dyDescent="0.25">
      <c r="A24" s="1557" t="s">
        <v>1620</v>
      </c>
    </row>
  </sheetData>
  <mergeCells count="2">
    <mergeCell ref="A3:F3"/>
    <mergeCell ref="A18:F19"/>
  </mergeCells>
  <hyperlinks>
    <hyperlink ref="A24" r:id="rId1" xr:uid="{0A1916C7-7BC5-4549-B533-EECD86B9A674}"/>
    <hyperlink ref="A1" location="Índice!A1" display="Voltar ao índice" xr:uid="{BFE2CEE6-C182-460A-B675-045B7436929C}"/>
  </hyperlinks>
  <pageMargins left="0.7" right="0.7" top="0.75" bottom="0.75" header="0.3" footer="0.3"/>
  <pageSetup paperSize="9" orientation="portrait" verticalDpi="0"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AA512-B5C9-4B7B-BF90-309B03FB57CC}">
  <sheetPr>
    <pageSetUpPr fitToPage="1"/>
  </sheetPr>
  <dimension ref="A1:G21"/>
  <sheetViews>
    <sheetView zoomScaleNormal="100" workbookViewId="0"/>
  </sheetViews>
  <sheetFormatPr defaultColWidth="11.81640625" defaultRowHeight="10.5" x14ac:dyDescent="0.25"/>
  <cols>
    <col min="1" max="1" width="29.7265625" style="1535" customWidth="1"/>
    <col min="2" max="7" width="10.7265625" style="1535" customWidth="1"/>
    <col min="8" max="16384" width="11.81640625" style="1535"/>
  </cols>
  <sheetData>
    <row r="1" spans="1:7" ht="13" x14ac:dyDescent="0.3">
      <c r="A1" s="407" t="s">
        <v>371</v>
      </c>
    </row>
    <row r="2" spans="1:7" x14ac:dyDescent="0.25">
      <c r="A2" s="1533" t="s">
        <v>1621</v>
      </c>
    </row>
    <row r="3" spans="1:7" ht="25.4" customHeight="1" x14ac:dyDescent="0.25">
      <c r="A3" s="2763" t="s">
        <v>1622</v>
      </c>
      <c r="B3" s="2763"/>
      <c r="C3" s="2763"/>
      <c r="D3" s="2763"/>
      <c r="E3" s="2763"/>
      <c r="F3" s="2763"/>
      <c r="G3" s="2763"/>
    </row>
    <row r="4" spans="1:7" ht="9.75" customHeight="1" x14ac:dyDescent="0.25">
      <c r="G4" s="1581" t="s">
        <v>510</v>
      </c>
    </row>
    <row r="5" spans="1:7" ht="13" customHeight="1" x14ac:dyDescent="0.25">
      <c r="A5" s="2765" t="s">
        <v>1623</v>
      </c>
      <c r="B5" s="2767" t="s">
        <v>1540</v>
      </c>
      <c r="C5" s="2767"/>
      <c r="D5" s="2767"/>
      <c r="E5" s="2767" t="s">
        <v>1541</v>
      </c>
      <c r="F5" s="2767"/>
      <c r="G5" s="2768"/>
    </row>
    <row r="6" spans="1:7" ht="21" x14ac:dyDescent="0.25">
      <c r="A6" s="2766"/>
      <c r="B6" s="1600" t="s">
        <v>0</v>
      </c>
      <c r="C6" s="1601" t="s">
        <v>1624</v>
      </c>
      <c r="D6" s="1601" t="s">
        <v>1545</v>
      </c>
      <c r="E6" s="1600" t="s">
        <v>0</v>
      </c>
      <c r="F6" s="1601" t="s">
        <v>1624</v>
      </c>
      <c r="G6" s="1602" t="s">
        <v>1545</v>
      </c>
    </row>
    <row r="7" spans="1:7" ht="18" customHeight="1" x14ac:dyDescent="0.25">
      <c r="A7" s="1562" t="s">
        <v>1609</v>
      </c>
      <c r="B7" s="1597">
        <v>11449</v>
      </c>
      <c r="C7" s="1597">
        <v>9554</v>
      </c>
      <c r="D7" s="1597">
        <v>1895</v>
      </c>
      <c r="E7" s="1597">
        <v>12083</v>
      </c>
      <c r="F7" s="1597">
        <v>10482</v>
      </c>
      <c r="G7" s="1597">
        <v>1601</v>
      </c>
    </row>
    <row r="8" spans="1:7" ht="6" customHeight="1" x14ac:dyDescent="0.25">
      <c r="A8" s="1562"/>
      <c r="B8" s="1597"/>
      <c r="C8" s="1597"/>
      <c r="D8" s="1597"/>
      <c r="E8" s="1597"/>
      <c r="F8" s="1597"/>
      <c r="G8" s="1597"/>
    </row>
    <row r="9" spans="1:7" ht="18" customHeight="1" x14ac:dyDescent="0.25">
      <c r="A9" s="1603" t="s">
        <v>1610</v>
      </c>
      <c r="B9" s="1535">
        <v>1445</v>
      </c>
      <c r="C9" s="1535">
        <v>1281</v>
      </c>
      <c r="D9" s="1535">
        <v>164</v>
      </c>
      <c r="E9" s="1598">
        <v>1514</v>
      </c>
      <c r="F9" s="1598">
        <v>1393</v>
      </c>
      <c r="G9" s="1598">
        <v>121</v>
      </c>
    </row>
    <row r="10" spans="1:7" ht="18" customHeight="1" x14ac:dyDescent="0.25">
      <c r="A10" s="1603" t="s">
        <v>1611</v>
      </c>
      <c r="B10" s="1535">
        <v>999</v>
      </c>
      <c r="C10" s="1535">
        <v>833</v>
      </c>
      <c r="D10" s="1535">
        <v>166</v>
      </c>
      <c r="E10" s="1598">
        <v>1158</v>
      </c>
      <c r="F10" s="1598">
        <v>1002</v>
      </c>
      <c r="G10" s="1598">
        <v>156</v>
      </c>
    </row>
    <row r="11" spans="1:7" ht="18" customHeight="1" x14ac:dyDescent="0.25">
      <c r="A11" s="1603" t="s">
        <v>1612</v>
      </c>
      <c r="B11" s="1535">
        <v>2190</v>
      </c>
      <c r="C11" s="1535">
        <v>1711</v>
      </c>
      <c r="D11" s="1535">
        <v>479</v>
      </c>
      <c r="E11" s="1598">
        <v>2457</v>
      </c>
      <c r="F11" s="1598">
        <v>2054</v>
      </c>
      <c r="G11" s="1598">
        <v>403</v>
      </c>
    </row>
    <row r="12" spans="1:7" ht="18" customHeight="1" x14ac:dyDescent="0.25">
      <c r="A12" s="1603" t="s">
        <v>1613</v>
      </c>
      <c r="B12" s="1535">
        <v>2804</v>
      </c>
      <c r="C12" s="1535">
        <v>2285</v>
      </c>
      <c r="D12" s="1535">
        <v>519</v>
      </c>
      <c r="E12" s="1598">
        <v>2862</v>
      </c>
      <c r="F12" s="1598">
        <v>2497</v>
      </c>
      <c r="G12" s="1598">
        <v>365</v>
      </c>
    </row>
    <row r="13" spans="1:7" ht="18" customHeight="1" x14ac:dyDescent="0.25">
      <c r="A13" s="1603" t="s">
        <v>1614</v>
      </c>
      <c r="B13" s="1535">
        <v>801</v>
      </c>
      <c r="C13" s="1535">
        <v>597</v>
      </c>
      <c r="D13" s="1535">
        <v>204</v>
      </c>
      <c r="E13" s="1598">
        <v>791</v>
      </c>
      <c r="F13" s="1598">
        <v>633</v>
      </c>
      <c r="G13" s="1598">
        <v>158</v>
      </c>
    </row>
    <row r="14" spans="1:7" ht="18" customHeight="1" x14ac:dyDescent="0.25">
      <c r="A14" s="1603" t="s">
        <v>1615</v>
      </c>
      <c r="B14" s="1535">
        <v>1073</v>
      </c>
      <c r="C14" s="1535">
        <v>920</v>
      </c>
      <c r="D14" s="1535">
        <v>153</v>
      </c>
      <c r="E14" s="1598">
        <v>1532</v>
      </c>
      <c r="F14" s="1598">
        <v>1373</v>
      </c>
      <c r="G14" s="1598">
        <v>159</v>
      </c>
    </row>
    <row r="15" spans="1:7" ht="18" customHeight="1" x14ac:dyDescent="0.25">
      <c r="A15" s="1603" t="s">
        <v>1616</v>
      </c>
      <c r="B15" s="1535">
        <v>5774</v>
      </c>
      <c r="C15" s="1535">
        <v>4906</v>
      </c>
      <c r="D15" s="1535">
        <v>868</v>
      </c>
      <c r="E15" s="1598">
        <v>6008</v>
      </c>
      <c r="F15" s="1598">
        <v>5261</v>
      </c>
      <c r="G15" s="1598">
        <v>747</v>
      </c>
    </row>
    <row r="16" spans="1:7" ht="18" customHeight="1" x14ac:dyDescent="0.25">
      <c r="A16" s="1603" t="s">
        <v>1617</v>
      </c>
      <c r="B16" s="1535">
        <v>515</v>
      </c>
      <c r="C16" s="1535">
        <v>428</v>
      </c>
      <c r="D16" s="1535">
        <v>87</v>
      </c>
      <c r="E16" s="1598">
        <v>460</v>
      </c>
      <c r="F16" s="1598">
        <v>408</v>
      </c>
      <c r="G16" s="1598">
        <v>52</v>
      </c>
    </row>
    <row r="17" spans="1:7" ht="18" customHeight="1" x14ac:dyDescent="0.25">
      <c r="A17" s="1603" t="s">
        <v>1618</v>
      </c>
      <c r="B17" s="1535">
        <v>601</v>
      </c>
      <c r="C17" s="1535">
        <v>464</v>
      </c>
      <c r="D17" s="1535">
        <v>137</v>
      </c>
      <c r="E17" s="1598">
        <v>676</v>
      </c>
      <c r="F17" s="1598">
        <v>563</v>
      </c>
      <c r="G17" s="1598">
        <v>113</v>
      </c>
    </row>
    <row r="18" spans="1:7" ht="6" customHeight="1" thickBot="1" x14ac:dyDescent="0.3">
      <c r="A18" s="1583"/>
      <c r="B18" s="1554"/>
      <c r="C18" s="1554"/>
      <c r="D18" s="1554"/>
      <c r="E18" s="1583"/>
      <c r="F18" s="1583"/>
      <c r="G18" s="1583"/>
    </row>
    <row r="19" spans="1:7" ht="15.75" customHeight="1" thickTop="1" x14ac:dyDescent="0.25">
      <c r="A19" s="2764" t="s">
        <v>1625</v>
      </c>
      <c r="B19" s="2764"/>
      <c r="C19" s="2764"/>
      <c r="D19" s="2764"/>
      <c r="E19" s="2764"/>
      <c r="F19" s="2764"/>
      <c r="G19" s="2764"/>
    </row>
    <row r="20" spans="1:7" ht="9.75" customHeight="1" x14ac:dyDescent="0.25">
      <c r="A20" s="2764"/>
      <c r="B20" s="2764"/>
      <c r="C20" s="2764"/>
      <c r="D20" s="2764"/>
      <c r="E20" s="2764"/>
      <c r="F20" s="2764"/>
      <c r="G20" s="2764"/>
    </row>
    <row r="21" spans="1:7" ht="6" customHeight="1" x14ac:dyDescent="0.25">
      <c r="A21" s="1534"/>
    </row>
  </sheetData>
  <mergeCells count="5">
    <mergeCell ref="A3:G3"/>
    <mergeCell ref="A5:A6"/>
    <mergeCell ref="B5:D5"/>
    <mergeCell ref="E5:G5"/>
    <mergeCell ref="A19:G20"/>
  </mergeCells>
  <hyperlinks>
    <hyperlink ref="A1" location="Índice!A1" display="Voltar ao índice" xr:uid="{2F02FEB2-BF07-4233-93FB-90AF30482629}"/>
  </hyperlinks>
  <pageMargins left="0.35433070866141736" right="0.19685039370078741" top="0.23622047244094491" bottom="0.2" header="0.19685039370078741" footer="0.19685039370078741"/>
  <pageSetup paperSize="9"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CD8BB-653C-4C99-BCEC-5B56B0051CAE}">
  <sheetPr>
    <pageSetUpPr fitToPage="1"/>
  </sheetPr>
  <dimension ref="A1:G25"/>
  <sheetViews>
    <sheetView zoomScaleNormal="100" workbookViewId="0"/>
  </sheetViews>
  <sheetFormatPr defaultColWidth="11.81640625" defaultRowHeight="10.5" x14ac:dyDescent="0.25"/>
  <cols>
    <col min="1" max="1" width="29.7265625" style="1535" customWidth="1"/>
    <col min="2" max="7" width="10.7265625" style="1535" customWidth="1"/>
    <col min="8" max="16384" width="11.81640625" style="1535"/>
  </cols>
  <sheetData>
    <row r="1" spans="1:7" ht="13" x14ac:dyDescent="0.3">
      <c r="A1" s="407" t="s">
        <v>371</v>
      </c>
    </row>
    <row r="2" spans="1:7" ht="12.5" x14ac:dyDescent="0.25">
      <c r="A2" s="1533" t="s">
        <v>1621</v>
      </c>
      <c r="B2" s="116"/>
      <c r="C2" s="116"/>
      <c r="D2" s="116"/>
      <c r="E2" s="116"/>
      <c r="F2" s="116"/>
      <c r="G2" s="116"/>
    </row>
    <row r="3" spans="1:7" ht="24" customHeight="1" x14ac:dyDescent="0.25">
      <c r="A3" s="2770" t="s">
        <v>1874</v>
      </c>
      <c r="B3" s="2770"/>
      <c r="C3" s="2770"/>
      <c r="D3" s="2770"/>
      <c r="E3" s="2770"/>
      <c r="F3" s="2770"/>
      <c r="G3" s="2770"/>
    </row>
    <row r="4" spans="1:7" x14ac:dyDescent="0.25">
      <c r="A4" s="1589"/>
      <c r="G4" s="1570" t="s">
        <v>510</v>
      </c>
    </row>
    <row r="5" spans="1:7" x14ac:dyDescent="0.25">
      <c r="A5" s="2765" t="s">
        <v>1623</v>
      </c>
      <c r="B5" s="2767">
        <v>2020</v>
      </c>
      <c r="C5" s="2767"/>
      <c r="D5" s="2767"/>
      <c r="E5" s="2767">
        <v>2019</v>
      </c>
      <c r="F5" s="2767"/>
      <c r="G5" s="2768"/>
    </row>
    <row r="6" spans="1:7" ht="21" x14ac:dyDescent="0.25">
      <c r="A6" s="2769"/>
      <c r="B6" s="1604" t="s">
        <v>0</v>
      </c>
      <c r="C6" s="1605" t="s">
        <v>1624</v>
      </c>
      <c r="D6" s="1605" t="s">
        <v>1545</v>
      </c>
      <c r="E6" s="1604" t="s">
        <v>0</v>
      </c>
      <c r="F6" s="1605" t="s">
        <v>1624</v>
      </c>
      <c r="G6" s="1606" t="s">
        <v>1545</v>
      </c>
    </row>
    <row r="7" spans="1:7" ht="18" customHeight="1" x14ac:dyDescent="0.25">
      <c r="A7" s="1562" t="s">
        <v>1609</v>
      </c>
      <c r="B7" s="1597">
        <v>10279</v>
      </c>
      <c r="C7" s="1597">
        <v>9017</v>
      </c>
      <c r="D7" s="1597">
        <v>1262</v>
      </c>
      <c r="E7" s="1597">
        <v>12308</v>
      </c>
      <c r="F7" s="1597">
        <v>10619</v>
      </c>
      <c r="G7" s="1597">
        <v>1689</v>
      </c>
    </row>
    <row r="8" spans="1:7" ht="6" customHeight="1" x14ac:dyDescent="0.25">
      <c r="A8" s="1562"/>
      <c r="B8" s="1597"/>
      <c r="C8" s="1597"/>
      <c r="D8" s="1597"/>
      <c r="E8" s="1597"/>
      <c r="F8" s="1597"/>
      <c r="G8" s="1597"/>
    </row>
    <row r="9" spans="1:7" ht="18" customHeight="1" x14ac:dyDescent="0.25">
      <c r="A9" s="1603" t="s">
        <v>1610</v>
      </c>
      <c r="B9" s="1535">
        <v>1246</v>
      </c>
      <c r="C9" s="1535">
        <v>1169</v>
      </c>
      <c r="D9" s="1535">
        <v>77</v>
      </c>
      <c r="E9" s="1598">
        <v>1609</v>
      </c>
      <c r="F9" s="1598">
        <v>1497</v>
      </c>
      <c r="G9" s="1598">
        <v>112</v>
      </c>
    </row>
    <row r="10" spans="1:7" ht="18" customHeight="1" x14ac:dyDescent="0.25">
      <c r="A10" s="1603" t="s">
        <v>1611</v>
      </c>
      <c r="B10" s="1535">
        <v>976</v>
      </c>
      <c r="C10" s="1535">
        <v>838</v>
      </c>
      <c r="D10" s="1535">
        <v>138</v>
      </c>
      <c r="E10" s="1598">
        <v>1157</v>
      </c>
      <c r="F10" s="1598">
        <v>1020</v>
      </c>
      <c r="G10" s="1598">
        <v>137</v>
      </c>
    </row>
    <row r="11" spans="1:7" ht="18" customHeight="1" x14ac:dyDescent="0.25">
      <c r="A11" s="1603" t="s">
        <v>1612</v>
      </c>
      <c r="B11" s="1535">
        <v>2155</v>
      </c>
      <c r="C11" s="1535">
        <v>1777</v>
      </c>
      <c r="D11" s="1535">
        <v>378</v>
      </c>
      <c r="E11" s="1598">
        <v>2568</v>
      </c>
      <c r="F11" s="1598">
        <v>2103</v>
      </c>
      <c r="G11" s="1598">
        <v>465</v>
      </c>
    </row>
    <row r="12" spans="1:7" ht="18" customHeight="1" x14ac:dyDescent="0.25">
      <c r="A12" s="1603" t="s">
        <v>1613</v>
      </c>
      <c r="B12" s="1535">
        <v>2697</v>
      </c>
      <c r="C12" s="1535">
        <v>2428</v>
      </c>
      <c r="D12" s="1535">
        <v>269</v>
      </c>
      <c r="E12" s="1598">
        <v>3262</v>
      </c>
      <c r="F12" s="1598">
        <v>2900</v>
      </c>
      <c r="G12" s="1598">
        <v>362</v>
      </c>
    </row>
    <row r="13" spans="1:7" ht="18" customHeight="1" x14ac:dyDescent="0.25">
      <c r="A13" s="1603" t="s">
        <v>1614</v>
      </c>
      <c r="B13" s="1535">
        <v>738</v>
      </c>
      <c r="C13" s="1535">
        <v>624</v>
      </c>
      <c r="D13" s="1535">
        <v>114</v>
      </c>
      <c r="E13" s="1598">
        <v>877</v>
      </c>
      <c r="F13" s="1598">
        <v>759</v>
      </c>
      <c r="G13" s="1598">
        <v>118</v>
      </c>
    </row>
    <row r="14" spans="1:7" ht="18" customHeight="1" x14ac:dyDescent="0.25">
      <c r="A14" s="1603" t="s">
        <v>1615</v>
      </c>
      <c r="B14" s="1535">
        <v>1262</v>
      </c>
      <c r="C14" s="1535">
        <v>1093</v>
      </c>
      <c r="D14" s="1535">
        <v>169</v>
      </c>
      <c r="E14" s="1598">
        <v>1538</v>
      </c>
      <c r="F14" s="1598">
        <v>1346</v>
      </c>
      <c r="G14" s="1598">
        <v>192</v>
      </c>
    </row>
    <row r="15" spans="1:7" ht="18" customHeight="1" x14ac:dyDescent="0.25">
      <c r="A15" s="1603" t="s">
        <v>1616</v>
      </c>
      <c r="B15" s="1535">
        <v>4786</v>
      </c>
      <c r="C15" s="1535">
        <v>4330</v>
      </c>
      <c r="D15" s="1535">
        <v>456</v>
      </c>
      <c r="E15" s="1598">
        <v>5728</v>
      </c>
      <c r="F15" s="1598">
        <v>5097</v>
      </c>
      <c r="G15" s="1598">
        <v>631</v>
      </c>
    </row>
    <row r="16" spans="1:7" ht="18" customHeight="1" x14ac:dyDescent="0.25">
      <c r="A16" s="1603" t="s">
        <v>1617</v>
      </c>
      <c r="B16" s="1535">
        <v>433</v>
      </c>
      <c r="C16" s="1535">
        <v>382</v>
      </c>
      <c r="D16" s="1535">
        <v>51</v>
      </c>
      <c r="E16" s="1598">
        <v>516</v>
      </c>
      <c r="F16" s="1598">
        <v>451</v>
      </c>
      <c r="G16" s="1598">
        <v>65</v>
      </c>
    </row>
    <row r="17" spans="1:7" ht="18" customHeight="1" x14ac:dyDescent="0.25">
      <c r="A17" s="1603" t="s">
        <v>1618</v>
      </c>
      <c r="B17" s="1535">
        <v>630</v>
      </c>
      <c r="C17" s="1535">
        <v>538</v>
      </c>
      <c r="D17" s="1535">
        <v>92</v>
      </c>
      <c r="E17" s="1598">
        <v>875</v>
      </c>
      <c r="F17" s="1598">
        <v>650</v>
      </c>
      <c r="G17" s="1598">
        <v>225</v>
      </c>
    </row>
    <row r="18" spans="1:7" ht="6" customHeight="1" thickBot="1" x14ac:dyDescent="0.3">
      <c r="A18" s="1583"/>
      <c r="B18" s="1554"/>
      <c r="C18" s="1554"/>
      <c r="D18" s="1554"/>
      <c r="E18" s="1583"/>
      <c r="F18" s="1583"/>
      <c r="G18" s="1583"/>
    </row>
    <row r="19" spans="1:7" ht="11" thickTop="1" x14ac:dyDescent="0.25">
      <c r="A19" s="2764" t="s">
        <v>1625</v>
      </c>
      <c r="B19" s="2764"/>
      <c r="C19" s="2764"/>
      <c r="D19" s="2764"/>
      <c r="E19" s="2764"/>
      <c r="F19" s="2764"/>
      <c r="G19" s="2764"/>
    </row>
    <row r="20" spans="1:7" x14ac:dyDescent="0.25">
      <c r="A20" s="2764"/>
      <c r="B20" s="2764"/>
      <c r="C20" s="2764"/>
      <c r="D20" s="2764"/>
      <c r="E20" s="2764"/>
      <c r="F20" s="2764"/>
      <c r="G20" s="2764"/>
    </row>
    <row r="21" spans="1:7" ht="11.25" customHeight="1" x14ac:dyDescent="0.25">
      <c r="A21" s="1535" t="s">
        <v>1546</v>
      </c>
    </row>
    <row r="22" spans="1:7" x14ac:dyDescent="0.25">
      <c r="A22" s="1534" t="s">
        <v>1576</v>
      </c>
    </row>
    <row r="23" spans="1:7" ht="6" customHeight="1" x14ac:dyDescent="0.25"/>
    <row r="24" spans="1:7" x14ac:dyDescent="0.25">
      <c r="A24" s="1054" t="s">
        <v>76</v>
      </c>
    </row>
    <row r="25" spans="1:7" x14ac:dyDescent="0.25">
      <c r="A25" s="1557" t="s">
        <v>1620</v>
      </c>
    </row>
  </sheetData>
  <mergeCells count="5">
    <mergeCell ref="A5:A6"/>
    <mergeCell ref="B5:D5"/>
    <mergeCell ref="E5:G5"/>
    <mergeCell ref="A19:G20"/>
    <mergeCell ref="A3:G3"/>
  </mergeCells>
  <hyperlinks>
    <hyperlink ref="A25" r:id="rId1" xr:uid="{1D02AA7C-AD17-49F2-9B9C-0DB3B0174119}"/>
    <hyperlink ref="A1" location="Índice!A1" display="Voltar ao índice" xr:uid="{21C95980-0B0F-4207-A9EF-85759C3F1974}"/>
  </hyperlinks>
  <pageMargins left="0.35433070866141736" right="0.19685039370078741" top="0.23622047244094491" bottom="0.2" header="0.19685039370078741" footer="0.19685039370078741"/>
  <pageSetup paperSize="9" fitToHeight="0"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184</vt:i4>
      </vt:variant>
      <vt:variant>
        <vt:lpstr>Named Ranges</vt:lpstr>
      </vt:variant>
      <vt:variant>
        <vt:i4>217</vt:i4>
      </vt:variant>
    </vt:vector>
  </HeadingPairs>
  <TitlesOfParts>
    <vt:vector size="401" baseType="lpstr">
      <vt:lpstr>Índice</vt:lpstr>
      <vt:lpstr>Quadro Resumo</vt:lpstr>
      <vt:lpstr>Quadro Resumo_cont_1</vt:lpstr>
      <vt:lpstr>Quadro Resumo_cont_2</vt:lpstr>
      <vt:lpstr>Quadro Resumo_cont_3</vt:lpstr>
      <vt:lpstr>Quadro Resumo_cont_4</vt:lpstr>
      <vt:lpstr>2.1.1</vt:lpstr>
      <vt:lpstr>2.1.2</vt:lpstr>
      <vt:lpstr>2.2.1</vt:lpstr>
      <vt:lpstr>3.1.1</vt:lpstr>
      <vt:lpstr>3.1.2</vt:lpstr>
      <vt:lpstr>3.2.1 </vt:lpstr>
      <vt:lpstr>3.2.2</vt:lpstr>
      <vt:lpstr>3.2.2 (continuação)</vt:lpstr>
      <vt:lpstr>3.3.1</vt:lpstr>
      <vt:lpstr>3.3.2</vt:lpstr>
      <vt:lpstr>3.4.1</vt:lpstr>
      <vt:lpstr>3.4.2</vt:lpstr>
      <vt:lpstr>3.5.1</vt:lpstr>
      <vt:lpstr>3.5.2</vt:lpstr>
      <vt:lpstr>3.5.2 (continuação)</vt:lpstr>
      <vt:lpstr>3.6.1</vt:lpstr>
      <vt:lpstr>3.6.2</vt:lpstr>
      <vt:lpstr>3.6.2 (ontinuação)</vt:lpstr>
      <vt:lpstr>3.7.1</vt:lpstr>
      <vt:lpstr>3.7.2</vt:lpstr>
      <vt:lpstr>3.8.1</vt:lpstr>
      <vt:lpstr>3.8.2</vt:lpstr>
      <vt:lpstr>3.8.2 (continuação)</vt:lpstr>
      <vt:lpstr>3.9.1</vt:lpstr>
      <vt:lpstr>3.9.2</vt:lpstr>
      <vt:lpstr>3.10.1</vt:lpstr>
      <vt:lpstr>3.10.2</vt:lpstr>
      <vt:lpstr>3.10.2 (continuação)</vt:lpstr>
      <vt:lpstr>3.11.1</vt:lpstr>
      <vt:lpstr>3.11.2</vt:lpstr>
      <vt:lpstr>3.12.1</vt:lpstr>
      <vt:lpstr>3.13.1</vt:lpstr>
      <vt:lpstr>3.13.2</vt:lpstr>
      <vt:lpstr>3.13.3</vt:lpstr>
      <vt:lpstr>3.13.4</vt:lpstr>
      <vt:lpstr>4.1</vt:lpstr>
      <vt:lpstr>4.2</vt:lpstr>
      <vt:lpstr>4.3</vt:lpstr>
      <vt:lpstr>4.4</vt:lpstr>
      <vt:lpstr>4.5</vt:lpstr>
      <vt:lpstr>4.6</vt:lpstr>
      <vt:lpstr>5.1</vt:lpstr>
      <vt:lpstr>5.2</vt:lpstr>
      <vt:lpstr>5.3</vt:lpstr>
      <vt:lpstr>5.4</vt:lpstr>
      <vt:lpstr>5.5</vt:lpstr>
      <vt:lpstr>5.6</vt:lpstr>
      <vt:lpstr>5.7</vt:lpstr>
      <vt:lpstr>5.8</vt:lpstr>
      <vt:lpstr>6.1.1</vt:lpstr>
      <vt:lpstr>6.1.2</vt:lpstr>
      <vt:lpstr>6.1.3</vt:lpstr>
      <vt:lpstr>6.1.4</vt:lpstr>
      <vt:lpstr>6.1.5</vt:lpstr>
      <vt:lpstr>6.1.6 </vt:lpstr>
      <vt:lpstr>6.1.7</vt:lpstr>
      <vt:lpstr>6.1.8</vt:lpstr>
      <vt:lpstr>6.1.8 (continuação)</vt:lpstr>
      <vt:lpstr>6.1.9</vt:lpstr>
      <vt:lpstr>6.1.10</vt:lpstr>
      <vt:lpstr>6.1.11</vt:lpstr>
      <vt:lpstr>6.1.11(Continuação)</vt:lpstr>
      <vt:lpstr>6.1.12</vt:lpstr>
      <vt:lpstr>6.1.12 (Continuação)</vt:lpstr>
      <vt:lpstr>6.1.13</vt:lpstr>
      <vt:lpstr>6.1.14</vt:lpstr>
      <vt:lpstr>6.1.15</vt:lpstr>
      <vt:lpstr>6.1.16</vt:lpstr>
      <vt:lpstr>6.1.16 (Continuação)</vt:lpstr>
      <vt:lpstr>6.2.1</vt:lpstr>
      <vt:lpstr>6.2.2</vt:lpstr>
      <vt:lpstr>6.2.3</vt:lpstr>
      <vt:lpstr>6.2.4</vt:lpstr>
      <vt:lpstr>6.2.5</vt:lpstr>
      <vt:lpstr>6.2.6</vt:lpstr>
      <vt:lpstr>6.2.7</vt:lpstr>
      <vt:lpstr>7.1.1</vt:lpstr>
      <vt:lpstr>7.1.2</vt:lpstr>
      <vt:lpstr>7.1.2 (continuação 1)</vt:lpstr>
      <vt:lpstr>7.1.2 (continuação 2)</vt:lpstr>
      <vt:lpstr>7.1.3</vt:lpstr>
      <vt:lpstr>7.1.4</vt:lpstr>
      <vt:lpstr>7.1.5</vt:lpstr>
      <vt:lpstr>7.1.6</vt:lpstr>
      <vt:lpstr>Q.8.1.1</vt:lpstr>
      <vt:lpstr>Q.8.1.2</vt:lpstr>
      <vt:lpstr>Q.8.1.3</vt:lpstr>
      <vt:lpstr>Q.8.1.4</vt:lpstr>
      <vt:lpstr>Q.8.1.5</vt:lpstr>
      <vt:lpstr>Q.8.1.6</vt:lpstr>
      <vt:lpstr>Q.8.1.7</vt:lpstr>
      <vt:lpstr>Q.8.1.8</vt:lpstr>
      <vt:lpstr>Q.8.1.8 (continuação)</vt:lpstr>
      <vt:lpstr>Q.8.2.1</vt:lpstr>
      <vt:lpstr>Q.8.2.2</vt:lpstr>
      <vt:lpstr>Q.8.2.3</vt:lpstr>
      <vt:lpstr>Q.8.2.4</vt:lpstr>
      <vt:lpstr>Q.8.2.5</vt:lpstr>
      <vt:lpstr>Q.8.2.6</vt:lpstr>
      <vt:lpstr>Q.8.2.7</vt:lpstr>
      <vt:lpstr>Q.8.2.8</vt:lpstr>
      <vt:lpstr>Q.8.2.9</vt:lpstr>
      <vt:lpstr>Q.8.2.10</vt:lpstr>
      <vt:lpstr>Q.8.2.11</vt:lpstr>
      <vt:lpstr>Q.8.2.12</vt:lpstr>
      <vt:lpstr>Q.8.2.13</vt:lpstr>
      <vt:lpstr>Q.8.2.14</vt:lpstr>
      <vt:lpstr>Q.8.2.15</vt:lpstr>
      <vt:lpstr>Q.8.2.16</vt:lpstr>
      <vt:lpstr>Q.8.2.17</vt:lpstr>
      <vt:lpstr>Q8.2.18</vt:lpstr>
      <vt:lpstr>Q8.2.19</vt:lpstr>
      <vt:lpstr>Q8.2.20</vt:lpstr>
      <vt:lpstr>Q8.2.21</vt:lpstr>
      <vt:lpstr>Q.8.2.22</vt:lpstr>
      <vt:lpstr>Q.8.2.23</vt:lpstr>
      <vt:lpstr>Q8.2.24</vt:lpstr>
      <vt:lpstr>Q8.2.25</vt:lpstr>
      <vt:lpstr>Q.8.2.26</vt:lpstr>
      <vt:lpstr>Q.8.2.27</vt:lpstr>
      <vt:lpstr>Q.8.2.28</vt:lpstr>
      <vt:lpstr>Q.8.2.29</vt:lpstr>
      <vt:lpstr>Q.8.2.30</vt:lpstr>
      <vt:lpstr>Q.8.2.31</vt:lpstr>
      <vt:lpstr>Q.8.2.32</vt:lpstr>
      <vt:lpstr>Q.8.2.33</vt:lpstr>
      <vt:lpstr>Q.8.2.34</vt:lpstr>
      <vt:lpstr>Q.8.2.35</vt:lpstr>
      <vt:lpstr>Q.8.2.36</vt:lpstr>
      <vt:lpstr>Q.8.2.37</vt:lpstr>
      <vt:lpstr>Q.9.1.1 </vt:lpstr>
      <vt:lpstr>Q.9.1.2.1</vt:lpstr>
      <vt:lpstr>Q.9.1.2.2</vt:lpstr>
      <vt:lpstr>Q.9.1.2.3 </vt:lpstr>
      <vt:lpstr>Q.9.1.2.3 (continuação)</vt:lpstr>
      <vt:lpstr>Q.9.1.2.4 </vt:lpstr>
      <vt:lpstr>Q.9.1.2.4 (continuação)</vt:lpstr>
      <vt:lpstr>Q.9.2.1</vt:lpstr>
      <vt:lpstr>Q.9.2.2</vt:lpstr>
      <vt:lpstr>Q.9.2.3</vt:lpstr>
      <vt:lpstr>Q.9.2.4</vt:lpstr>
      <vt:lpstr>Q.9.2.5</vt:lpstr>
      <vt:lpstr>10.1.1</vt:lpstr>
      <vt:lpstr>10.1.2</vt:lpstr>
      <vt:lpstr>10.1.3</vt:lpstr>
      <vt:lpstr>10.1.4</vt:lpstr>
      <vt:lpstr>10.1.4 (Continuação 1)</vt:lpstr>
      <vt:lpstr>10.1.4 (Continuação 2)</vt:lpstr>
      <vt:lpstr>10.1.4 (Continuação 3)</vt:lpstr>
      <vt:lpstr>10.1.5</vt:lpstr>
      <vt:lpstr>10.1.6</vt:lpstr>
      <vt:lpstr>Q11.1.1</vt:lpstr>
      <vt:lpstr>Q11.1.2 </vt:lpstr>
      <vt:lpstr>Q11.2.1</vt:lpstr>
      <vt:lpstr>Q.11.2.2</vt:lpstr>
      <vt:lpstr>Q11.2.3</vt:lpstr>
      <vt:lpstr>Q.11.2.4</vt:lpstr>
      <vt:lpstr>Q.11.2.5</vt:lpstr>
      <vt:lpstr>Q.11.2.6</vt:lpstr>
      <vt:lpstr>Q12.1.1_2022_2021 </vt:lpstr>
      <vt:lpstr>Q12.1.1_2020 </vt:lpstr>
      <vt:lpstr>Q12.2.1</vt:lpstr>
      <vt:lpstr>Q12.2.1 (Continuação)</vt:lpstr>
      <vt:lpstr>Q12.2.2</vt:lpstr>
      <vt:lpstr>Q12.2.3</vt:lpstr>
      <vt:lpstr>Q12.2.3 (Continuação)</vt:lpstr>
      <vt:lpstr>Q12.2.4</vt:lpstr>
      <vt:lpstr>Q12.2.5</vt:lpstr>
      <vt:lpstr>Q12.2.6</vt:lpstr>
      <vt:lpstr>Q12.2.6 (Continuação)</vt:lpstr>
      <vt:lpstr>Q12.2.7</vt:lpstr>
      <vt:lpstr>Q12.2.7 (Continuação)</vt:lpstr>
      <vt:lpstr>Q12.2.8</vt:lpstr>
      <vt:lpstr>Q12.2.8 (Continuação)</vt:lpstr>
      <vt:lpstr>Q12.2.9</vt:lpstr>
      <vt:lpstr>Q12.2.10</vt:lpstr>
      <vt:lpstr>Q12.2.11</vt:lpstr>
      <vt:lpstr>Q12.2.12</vt:lpstr>
      <vt:lpstr>'10.1.6'!_Hlk529442577</vt:lpstr>
      <vt:lpstr>'10.1.6'!_Hlk529442588</vt:lpstr>
      <vt:lpstr>'10.1.6'!_Hlk529442600</vt:lpstr>
      <vt:lpstr>'10.1.6'!_Hlk529442609</vt:lpstr>
      <vt:lpstr>'10.1.6'!_Hlk529442621</vt:lpstr>
      <vt:lpstr>'10.1.6'!_Hlk529442633</vt:lpstr>
      <vt:lpstr>'10.1.6'!_Hlk529442642</vt:lpstr>
      <vt:lpstr>'10.1.6'!_Hlk529442651</vt:lpstr>
      <vt:lpstr>'10.1.6'!_Hlk529442660</vt:lpstr>
      <vt:lpstr>'10.1.5'!_Hlk529442805</vt:lpstr>
      <vt:lpstr>'10.1.5'!_Hlk529442814</vt:lpstr>
      <vt:lpstr>'10.1.5'!_Hlk529442827</vt:lpstr>
      <vt:lpstr>'10.1.5'!_Hlk529442839</vt:lpstr>
      <vt:lpstr>'10.1.5'!_Hlk529442849</vt:lpstr>
      <vt:lpstr>'10.1.4 (Continuação 3)'!_Hlk529443034</vt:lpstr>
      <vt:lpstr>'10.1.4 (Continuação 3)'!_Hlk529443042</vt:lpstr>
      <vt:lpstr>'10.1.4 (Continuação 3)'!_Hlk529443050</vt:lpstr>
      <vt:lpstr>'10.1.4 (Continuação 3)'!_Hlk529443059</vt:lpstr>
      <vt:lpstr>'10.1.4 (Continuação 3)'!_Hlk529443068</vt:lpstr>
      <vt:lpstr>'10.1.1'!_Hlk529443364</vt:lpstr>
      <vt:lpstr>'10.1.1'!_Hlk529443373</vt:lpstr>
      <vt:lpstr>'10.1.1'!_Hlk529443381</vt:lpstr>
      <vt:lpstr>'10.1.1'!_Hlk529443391</vt:lpstr>
      <vt:lpstr>'10.1.1'!_Hlk529443400</vt:lpstr>
      <vt:lpstr>'10.1.4 (Continuação 3)'!_Hlk529519259</vt:lpstr>
      <vt:lpstr>'10.1.4 (Continuação 3)'!_Hlk529519271</vt:lpstr>
      <vt:lpstr>'10.1.4 (Continuação 3)'!_Hlk529519282</vt:lpstr>
      <vt:lpstr>'10.1.4 (Continuação 3)'!_Hlk529519296</vt:lpstr>
      <vt:lpstr>'10.1.4 (Continuação 3)'!_Hlk529519306</vt:lpstr>
      <vt:lpstr>'10.1.4 (Continuação 3)'!_Hlk529519314</vt:lpstr>
      <vt:lpstr>'10.1.4 (Continuação 3)'!_Hlk529519324</vt:lpstr>
      <vt:lpstr>'10.1.4 (Continuação 3)'!_Hlk529519673</vt:lpstr>
      <vt:lpstr>'10.1.6'!_Hlk529535340</vt:lpstr>
      <vt:lpstr>'10.1.6'!_Hlk529535349</vt:lpstr>
      <vt:lpstr>'10.1.6'!_Hlk529535359</vt:lpstr>
      <vt:lpstr>'10.1.6'!_Hlk529535367</vt:lpstr>
      <vt:lpstr>'10.1.6'!_Hlk529535379</vt:lpstr>
      <vt:lpstr>'10.1.6'!_Hlk529535388</vt:lpstr>
      <vt:lpstr>'10.1.6'!_Hlk529535396</vt:lpstr>
      <vt:lpstr>'10.1.6'!_Hlk529535406</vt:lpstr>
      <vt:lpstr>'10.1.4 (Continuação 3)'!OLE_LINK4</vt:lpstr>
      <vt:lpstr>'10.1.1'!Print_Area</vt:lpstr>
      <vt:lpstr>'10.1.2'!Print_Area</vt:lpstr>
      <vt:lpstr>'10.1.3'!Print_Area</vt:lpstr>
      <vt:lpstr>'10.1.4'!Print_Area</vt:lpstr>
      <vt:lpstr>'10.1.4 (Continuação 1)'!Print_Area</vt:lpstr>
      <vt:lpstr>'10.1.4 (Continuação 2)'!Print_Area</vt:lpstr>
      <vt:lpstr>'10.1.4 (Continuação 3)'!Print_Area</vt:lpstr>
      <vt:lpstr>'10.1.5'!Print_Area</vt:lpstr>
      <vt:lpstr>'10.1.6'!Print_Area</vt:lpstr>
      <vt:lpstr>'2.1.1'!Print_Area</vt:lpstr>
      <vt:lpstr>'2.1.2'!Print_Area</vt:lpstr>
      <vt:lpstr>'2.2.1'!Print_Area</vt:lpstr>
      <vt:lpstr>'3.1.1'!Print_Area</vt:lpstr>
      <vt:lpstr>'3.1.2'!Print_Area</vt:lpstr>
      <vt:lpstr>'3.10.1'!Print_Area</vt:lpstr>
      <vt:lpstr>'3.10.2'!Print_Area</vt:lpstr>
      <vt:lpstr>'3.10.2 (continuação)'!Print_Area</vt:lpstr>
      <vt:lpstr>'3.11.1'!Print_Area</vt:lpstr>
      <vt:lpstr>'3.11.2'!Print_Area</vt:lpstr>
      <vt:lpstr>'3.12.1'!Print_Area</vt:lpstr>
      <vt:lpstr>'3.13.1'!Print_Area</vt:lpstr>
      <vt:lpstr>'3.13.2'!Print_Area</vt:lpstr>
      <vt:lpstr>'3.13.3'!Print_Area</vt:lpstr>
      <vt:lpstr>'3.13.4'!Print_Area</vt:lpstr>
      <vt:lpstr>'3.2.1 '!Print_Area</vt:lpstr>
      <vt:lpstr>'3.2.2'!Print_Area</vt:lpstr>
      <vt:lpstr>'3.2.2 (continuação)'!Print_Area</vt:lpstr>
      <vt:lpstr>'3.3.1'!Print_Area</vt:lpstr>
      <vt:lpstr>'3.3.2'!Print_Area</vt:lpstr>
      <vt:lpstr>'3.4.1'!Print_Area</vt:lpstr>
      <vt:lpstr>'3.4.2'!Print_Area</vt:lpstr>
      <vt:lpstr>'3.5.1'!Print_Area</vt:lpstr>
      <vt:lpstr>'3.5.2'!Print_Area</vt:lpstr>
      <vt:lpstr>'3.5.2 (continuação)'!Print_Area</vt:lpstr>
      <vt:lpstr>'3.6.1'!Print_Area</vt:lpstr>
      <vt:lpstr>'3.6.2'!Print_Area</vt:lpstr>
      <vt:lpstr>'3.6.2 (ontinuação)'!Print_Area</vt:lpstr>
      <vt:lpstr>'3.7.1'!Print_Area</vt:lpstr>
      <vt:lpstr>'3.7.2'!Print_Area</vt:lpstr>
      <vt:lpstr>'3.8.1'!Print_Area</vt:lpstr>
      <vt:lpstr>'3.8.2'!Print_Area</vt:lpstr>
      <vt:lpstr>'3.8.2 (continuação)'!Print_Area</vt:lpstr>
      <vt:lpstr>'3.9.1'!Print_Area</vt:lpstr>
      <vt:lpstr>'4.1'!Print_Area</vt:lpstr>
      <vt:lpstr>'4.2'!Print_Area</vt:lpstr>
      <vt:lpstr>'4.3'!Print_Area</vt:lpstr>
      <vt:lpstr>'4.4'!Print_Area</vt:lpstr>
      <vt:lpstr>'4.5'!Print_Area</vt:lpstr>
      <vt:lpstr>'4.6'!Print_Area</vt:lpstr>
      <vt:lpstr>'5.1'!Print_Area</vt:lpstr>
      <vt:lpstr>'5.3'!Print_Area</vt:lpstr>
      <vt:lpstr>'5.5'!Print_Area</vt:lpstr>
      <vt:lpstr>'5.6'!Print_Area</vt:lpstr>
      <vt:lpstr>'5.7'!Print_Area</vt:lpstr>
      <vt:lpstr>'5.8'!Print_Area</vt:lpstr>
      <vt:lpstr>'6.1.1'!Print_Area</vt:lpstr>
      <vt:lpstr>'6.1.10'!Print_Area</vt:lpstr>
      <vt:lpstr>'6.1.11'!Print_Area</vt:lpstr>
      <vt:lpstr>'6.1.11(Continuação)'!Print_Area</vt:lpstr>
      <vt:lpstr>'6.1.12'!Print_Area</vt:lpstr>
      <vt:lpstr>'6.1.13'!Print_Area</vt:lpstr>
      <vt:lpstr>'6.1.15'!Print_Area</vt:lpstr>
      <vt:lpstr>'6.1.16'!Print_Area</vt:lpstr>
      <vt:lpstr>'6.1.2'!Print_Area</vt:lpstr>
      <vt:lpstr>'6.1.3'!Print_Area</vt:lpstr>
      <vt:lpstr>'6.1.5'!Print_Area</vt:lpstr>
      <vt:lpstr>'6.1.6 '!Print_Area</vt:lpstr>
      <vt:lpstr>'6.1.8'!Print_Area</vt:lpstr>
      <vt:lpstr>'6.1.9'!Print_Area</vt:lpstr>
      <vt:lpstr>'6.2.1'!Print_Area</vt:lpstr>
      <vt:lpstr>'6.2.2'!Print_Area</vt:lpstr>
      <vt:lpstr>'6.2.3'!Print_Area</vt:lpstr>
      <vt:lpstr>'6.2.4'!Print_Area</vt:lpstr>
      <vt:lpstr>'6.2.5'!Print_Area</vt:lpstr>
      <vt:lpstr>'6.2.7'!Print_Area</vt:lpstr>
      <vt:lpstr>'7.1.1'!Print_Area</vt:lpstr>
      <vt:lpstr>'7.1.2'!Print_Area</vt:lpstr>
      <vt:lpstr>'7.1.2 (continuação 2)'!Print_Area</vt:lpstr>
      <vt:lpstr>'7.1.3'!Print_Area</vt:lpstr>
      <vt:lpstr>'7.1.4'!Print_Area</vt:lpstr>
      <vt:lpstr>'7.1.5'!Print_Area</vt:lpstr>
      <vt:lpstr>'7.1.6'!Print_Area</vt:lpstr>
      <vt:lpstr>Q.11.2.2!Print_Area</vt:lpstr>
      <vt:lpstr>Q.11.2.4!Print_Area</vt:lpstr>
      <vt:lpstr>Q.11.2.5!Print_Area</vt:lpstr>
      <vt:lpstr>Q.8.1.1!Print_Area</vt:lpstr>
      <vt:lpstr>Q.8.1.2!Print_Area</vt:lpstr>
      <vt:lpstr>Q.8.1.3!Print_Area</vt:lpstr>
      <vt:lpstr>Q.8.1.4!Print_Area</vt:lpstr>
      <vt:lpstr>Q.8.1.6!Print_Area</vt:lpstr>
      <vt:lpstr>Q.8.1.8!Print_Area</vt:lpstr>
      <vt:lpstr>'Q.8.1.8 (continuação)'!Print_Area</vt:lpstr>
      <vt:lpstr>Q.8.2.1!Print_Area</vt:lpstr>
      <vt:lpstr>Q.8.2.10!Print_Area</vt:lpstr>
      <vt:lpstr>Q.8.2.11!Print_Area</vt:lpstr>
      <vt:lpstr>Q.8.2.12!Print_Area</vt:lpstr>
      <vt:lpstr>Q.8.2.13!Print_Area</vt:lpstr>
      <vt:lpstr>Q.8.2.14!Print_Area</vt:lpstr>
      <vt:lpstr>Q.8.2.15!Print_Area</vt:lpstr>
      <vt:lpstr>Q.8.2.16!Print_Area</vt:lpstr>
      <vt:lpstr>Q.8.2.17!Print_Area</vt:lpstr>
      <vt:lpstr>Q.8.2.2!Print_Area</vt:lpstr>
      <vt:lpstr>Q.8.2.22!Print_Area</vt:lpstr>
      <vt:lpstr>Q.8.2.23!Print_Area</vt:lpstr>
      <vt:lpstr>Q.8.2.26!Print_Area</vt:lpstr>
      <vt:lpstr>Q.8.2.27!Print_Area</vt:lpstr>
      <vt:lpstr>Q.8.2.28!Print_Area</vt:lpstr>
      <vt:lpstr>Q.8.2.29!Print_Area</vt:lpstr>
      <vt:lpstr>Q.8.2.3!Print_Area</vt:lpstr>
      <vt:lpstr>Q.8.2.30!Print_Area</vt:lpstr>
      <vt:lpstr>Q.8.2.31!Print_Area</vt:lpstr>
      <vt:lpstr>Q.8.2.32!Print_Area</vt:lpstr>
      <vt:lpstr>Q.8.2.33!Print_Area</vt:lpstr>
      <vt:lpstr>Q.8.2.34!Print_Area</vt:lpstr>
      <vt:lpstr>Q.8.2.35!Print_Area</vt:lpstr>
      <vt:lpstr>Q.8.2.36!Print_Area</vt:lpstr>
      <vt:lpstr>Q.8.2.37!Print_Area</vt:lpstr>
      <vt:lpstr>Q.8.2.4!Print_Area</vt:lpstr>
      <vt:lpstr>Q.8.2.5!Print_Area</vt:lpstr>
      <vt:lpstr>Q.8.2.6!Print_Area</vt:lpstr>
      <vt:lpstr>Q.8.2.7!Print_Area</vt:lpstr>
      <vt:lpstr>Q.8.2.8!Print_Area</vt:lpstr>
      <vt:lpstr>Q.8.2.9!Print_Area</vt:lpstr>
      <vt:lpstr>'Q.9.1.1 '!Print_Area</vt:lpstr>
      <vt:lpstr>Q.9.1.2.1!Print_Area</vt:lpstr>
      <vt:lpstr>Q.9.1.2.2!Print_Area</vt:lpstr>
      <vt:lpstr>'Q.9.1.2.3 '!Print_Area</vt:lpstr>
      <vt:lpstr>'Q.9.1.2.4 '!Print_Area</vt:lpstr>
      <vt:lpstr>Q.9.2.1!Print_Area</vt:lpstr>
      <vt:lpstr>Q.9.2.2!Print_Area</vt:lpstr>
      <vt:lpstr>Q.9.2.3!Print_Area</vt:lpstr>
      <vt:lpstr>Q.9.2.4!Print_Area</vt:lpstr>
      <vt:lpstr>Q.9.2.5!Print_Area</vt:lpstr>
      <vt:lpstr>Q11.1.1!Print_Area</vt:lpstr>
      <vt:lpstr>'Q11.1.2 '!Print_Area</vt:lpstr>
      <vt:lpstr>Q11.2.1!Print_Area</vt:lpstr>
      <vt:lpstr>Q11.2.3!Print_Area</vt:lpstr>
      <vt:lpstr>'Q12.1.1_2020 '!Print_Area</vt:lpstr>
      <vt:lpstr>'Q12.1.1_2022_2021 '!Print_Area</vt:lpstr>
      <vt:lpstr>Q12.2.1!Print_Area</vt:lpstr>
      <vt:lpstr>Q12.2.10!Print_Area</vt:lpstr>
      <vt:lpstr>Q12.2.11!Print_Area</vt:lpstr>
      <vt:lpstr>Q12.2.12!Print_Area</vt:lpstr>
      <vt:lpstr>Q12.2.2!Print_Area</vt:lpstr>
      <vt:lpstr>Q12.2.3!Print_Area</vt:lpstr>
      <vt:lpstr>'Q12.2.3 (Continuação)'!Print_Area</vt:lpstr>
      <vt:lpstr>Q12.2.4!Print_Area</vt:lpstr>
      <vt:lpstr>Q12.2.5!Print_Area</vt:lpstr>
      <vt:lpstr>Q12.2.6!Print_Area</vt:lpstr>
      <vt:lpstr>'Q12.2.6 (Continuação)'!Print_Area</vt:lpstr>
      <vt:lpstr>Q12.2.7!Print_Area</vt:lpstr>
      <vt:lpstr>'Q12.2.7 (Continuação)'!Print_Area</vt:lpstr>
      <vt:lpstr>Q12.2.8!Print_Area</vt:lpstr>
      <vt:lpstr>'Q12.2.8 (Continuação)'!Print_Area</vt:lpstr>
      <vt:lpstr>Q12.2.9!Print_Area</vt:lpstr>
      <vt:lpstr>Q8.2.18!Print_Area</vt:lpstr>
      <vt:lpstr>Q8.2.19!Print_Area</vt:lpstr>
      <vt:lpstr>Q8.2.20!Print_Area</vt:lpstr>
      <vt:lpstr>Q8.2.21!Print_Area</vt:lpstr>
      <vt:lpstr>Q8.2.24!Print_Area</vt:lpstr>
      <vt:lpstr>Q8.2.25!Print_Area</vt:lpstr>
      <vt:lpstr>'Quadro Resumo'!Print_Area</vt:lpstr>
      <vt:lpstr>'Quadro Resumo_cont_1'!Print_Area</vt:lpstr>
      <vt:lpstr>'Quadro Resumo_cont_2'!Print_Area</vt:lpstr>
      <vt:lpstr>'Quadro Resumo_cont_4'!Print_Area</vt:lpstr>
      <vt:lpstr>'6.2.2'!Print_Area_MI</vt:lpstr>
      <vt:lpstr>'6.2.3'!Print_Area_MI</vt:lpstr>
      <vt:lpstr>'6.2.4'!Print_Area_MI</vt:lpstr>
      <vt:lpstr>'6.2.5'!Print_Area_MI</vt:lpstr>
      <vt:lpstr>'6.2.7'!Print_Area_MI</vt:lpstr>
      <vt:lpstr>'7.1.3'!Print_Area_MI</vt:lpstr>
      <vt:lpstr>'7.1.5'!Print_Area_MI</vt:lpstr>
      <vt:lpstr>'7.1.6'!Print_Area_MI</vt:lpstr>
      <vt:lpstr>'Quadro Resumo'!Print_Titles</vt:lpstr>
      <vt:lpstr>'Quadro Resumo_cont_1'!Print_Titles</vt:lpstr>
      <vt:lpstr>'Quadro Resumo_cont_4'!Print_Titles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Estatísticas da Cultura - 2022</dc:title>
  <dc:creator/>
  <cp:lastModifiedBy/>
  <dcterms:created xsi:type="dcterms:W3CDTF">2023-12-07T10:15:34Z</dcterms:created>
  <dcterms:modified xsi:type="dcterms:W3CDTF">2023-12-07T10:15:57Z</dcterms:modified>
</cp:coreProperties>
</file>