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C4B35CAB-7C11-496F-888B-1B4AF2E0C9AE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V278" i="69"/>
  <c r="S278" i="69"/>
  <c r="P278" i="69"/>
  <c r="M278" i="69"/>
  <c r="J278" i="69"/>
  <c r="G278" i="69"/>
  <c r="D278" i="69"/>
  <c r="Y278" i="70"/>
  <c r="V278" i="70"/>
  <c r="S278" i="68"/>
  <c r="P278" i="68"/>
  <c r="M278" i="68"/>
  <c r="J278" i="68"/>
  <c r="G278" i="68"/>
  <c r="D278" i="68"/>
  <c r="S278" i="67"/>
  <c r="P278" i="67"/>
  <c r="M278" i="67"/>
  <c r="J278" i="67"/>
  <c r="G278" i="67"/>
  <c r="D278" i="67"/>
  <c r="J278" i="64"/>
  <c r="S278" i="63"/>
  <c r="P278" i="63"/>
  <c r="M278" i="63"/>
  <c r="J278" i="63"/>
  <c r="G278" i="63"/>
  <c r="D278" i="63"/>
  <c r="Y278" i="65"/>
  <c r="J278" i="65"/>
  <c r="D278" i="65"/>
  <c r="Y278" i="61"/>
  <c r="V278" i="61"/>
  <c r="P278" i="61"/>
  <c r="J278" i="61"/>
  <c r="D278" i="61"/>
  <c r="D279" i="60"/>
  <c r="S425" i="9"/>
  <c r="G425" i="9"/>
  <c r="AB425" i="4"/>
  <c r="Y425" i="4"/>
  <c r="S425" i="4"/>
  <c r="J425" i="4"/>
  <c r="G425" i="4"/>
  <c r="D425" i="4"/>
  <c r="AB425" i="71"/>
  <c r="S425" i="71"/>
  <c r="J425" i="71"/>
  <c r="G425" i="71"/>
  <c r="D425" i="71"/>
  <c r="G426" i="1"/>
  <c r="P326" i="43"/>
  <c r="M326" i="43"/>
  <c r="J326" i="43"/>
  <c r="G326" i="43"/>
  <c r="D326" i="43"/>
  <c r="M326" i="42"/>
  <c r="G326" i="42"/>
  <c r="P326" i="41"/>
  <c r="M326" i="41"/>
  <c r="J326" i="41"/>
  <c r="G326" i="41"/>
  <c r="D326" i="41"/>
  <c r="P326" i="40"/>
  <c r="M326" i="40"/>
  <c r="J326" i="40"/>
  <c r="G326" i="40"/>
  <c r="D326" i="40"/>
  <c r="D327" i="38"/>
  <c r="P449" i="35"/>
  <c r="M449" i="35"/>
  <c r="J449" i="35"/>
  <c r="G449" i="35"/>
  <c r="D449" i="35"/>
  <c r="Y449" i="34"/>
  <c r="P449" i="34"/>
  <c r="G449" i="34"/>
  <c r="Y449" i="33"/>
  <c r="V449" i="33"/>
  <c r="P449" i="33"/>
  <c r="M449" i="33"/>
  <c r="G449" i="33"/>
  <c r="D449" i="33"/>
  <c r="Y449" i="32"/>
  <c r="P449" i="32"/>
  <c r="G449" i="32"/>
  <c r="Y449" i="31"/>
  <c r="V449" i="31"/>
  <c r="S449" i="31"/>
  <c r="J449" i="31"/>
  <c r="AB449" i="29"/>
  <c r="Y449" i="29"/>
  <c r="M449" i="29"/>
  <c r="J449" i="29"/>
  <c r="D449" i="29"/>
  <c r="AB321" i="8"/>
  <c r="Y321" i="8"/>
  <c r="P321" i="8"/>
  <c r="M321" i="8"/>
  <c r="D321" i="8"/>
  <c r="D474" i="12"/>
  <c r="J98" i="96"/>
  <c r="G98" i="96"/>
  <c r="D98" i="95"/>
  <c r="G98" i="94"/>
  <c r="G98" i="93"/>
  <c r="G98" i="92"/>
  <c r="D98" i="92"/>
  <c r="G98" i="91"/>
  <c r="D98" i="91"/>
  <c r="J98" i="90"/>
  <c r="G98" i="90"/>
  <c r="D98" i="90"/>
  <c r="J98" i="89"/>
  <c r="D98" i="89"/>
  <c r="G98" i="88"/>
  <c r="M147" i="11"/>
  <c r="J147" i="11"/>
  <c r="G147" i="11"/>
  <c r="D147" i="11"/>
  <c r="V147" i="6"/>
  <c r="P147" i="6"/>
  <c r="S147" i="10"/>
  <c r="P147" i="10"/>
  <c r="G147" i="10"/>
  <c r="M114" i="46"/>
  <c r="G114" i="46"/>
  <c r="M114" i="44"/>
  <c r="J114" i="44"/>
  <c r="G114" i="44"/>
  <c r="D114" i="44"/>
  <c r="M114" i="45"/>
  <c r="J114" i="45"/>
  <c r="D114" i="45"/>
  <c r="AB155" i="59"/>
  <c r="S155" i="59"/>
  <c r="M155" i="59"/>
  <c r="D155" i="59"/>
  <c r="AE155" i="58"/>
  <c r="AB155" i="58"/>
  <c r="V155" i="58"/>
  <c r="S155" i="58"/>
  <c r="M155" i="58"/>
  <c r="J155" i="58"/>
  <c r="D155" i="58"/>
  <c r="AE155" i="57"/>
  <c r="AB155" i="57"/>
  <c r="V155" i="57"/>
  <c r="S155" i="57"/>
  <c r="M155" i="57"/>
  <c r="J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V155" i="54"/>
  <c r="S155" i="54"/>
  <c r="M155" i="54"/>
  <c r="G155" i="54"/>
  <c r="D155" i="54"/>
  <c r="AE155" i="53"/>
  <c r="AB155" i="53"/>
  <c r="V155" i="53"/>
  <c r="S155" i="53"/>
  <c r="J155" i="53"/>
  <c r="D155" i="53"/>
  <c r="G112" i="13"/>
  <c r="G325" i="38"/>
  <c r="G448" i="14"/>
  <c r="V277" i="69"/>
  <c r="P277" i="69"/>
  <c r="M277" i="69"/>
  <c r="D277" i="69"/>
  <c r="S277" i="70"/>
  <c r="V277" i="68"/>
  <c r="J277" i="67"/>
  <c r="V277" i="66"/>
  <c r="D277" i="66"/>
  <c r="P277" i="64"/>
  <c r="J277" i="64"/>
  <c r="V277" i="63"/>
  <c r="M277" i="63"/>
  <c r="D277" i="63"/>
  <c r="P277" i="65"/>
  <c r="D277" i="61"/>
  <c r="Y424" i="9"/>
  <c r="S424" i="9"/>
  <c r="G424" i="9"/>
  <c r="S424" i="4"/>
  <c r="G424" i="4"/>
  <c r="Y424" i="71"/>
  <c r="P325" i="43"/>
  <c r="J325" i="43"/>
  <c r="P325" i="42"/>
  <c r="J325" i="42"/>
  <c r="G325" i="42"/>
  <c r="P325" i="41"/>
  <c r="J325" i="41"/>
  <c r="P325" i="40"/>
  <c r="J325" i="40"/>
  <c r="D326" i="38"/>
  <c r="P448" i="35"/>
  <c r="M448" i="35"/>
  <c r="Y448" i="34"/>
  <c r="V448" i="34"/>
  <c r="P448" i="34"/>
  <c r="D448" i="34"/>
  <c r="P448" i="33"/>
  <c r="Y448" i="32"/>
  <c r="V448" i="32"/>
  <c r="G448" i="32"/>
  <c r="D448" i="32"/>
  <c r="P448" i="29"/>
  <c r="AN320" i="8"/>
  <c r="G320" i="8"/>
  <c r="G471" i="12"/>
  <c r="P276" i="68"/>
  <c r="J276" i="68"/>
  <c r="S276" i="66"/>
  <c r="J276" i="66"/>
  <c r="G276" i="64"/>
  <c r="J276" i="63"/>
  <c r="Y276" i="65"/>
  <c r="V276" i="65"/>
  <c r="D276" i="65"/>
  <c r="P276" i="61"/>
  <c r="J276" i="61"/>
  <c r="D277" i="60"/>
  <c r="M423" i="9"/>
  <c r="AB423" i="4"/>
  <c r="M423" i="4"/>
  <c r="AB423" i="71"/>
  <c r="J423" i="71"/>
  <c r="D423" i="71"/>
  <c r="D324" i="43"/>
  <c r="D324" i="42"/>
  <c r="M324" i="41"/>
  <c r="D324" i="41"/>
  <c r="D324" i="40"/>
  <c r="P447" i="34"/>
  <c r="M447" i="34"/>
  <c r="Y447" i="33"/>
  <c r="V447" i="33"/>
  <c r="G447" i="33"/>
  <c r="D447" i="33"/>
  <c r="P447" i="32"/>
  <c r="M447" i="32"/>
  <c r="Y447" i="31"/>
  <c r="J447" i="31"/>
  <c r="Y447" i="29"/>
  <c r="J447" i="29"/>
  <c r="C424" i="82"/>
  <c r="AE319" i="8"/>
  <c r="D319" i="8"/>
  <c r="D472" i="12"/>
  <c r="P446" i="34"/>
  <c r="AB446" i="29"/>
  <c r="P446" i="29"/>
  <c r="G475" i="12" l="1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7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G276" i="67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G275" i="67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G273" i="60"/>
  <c r="J420" i="1"/>
  <c r="G444" i="14"/>
  <c r="G468" i="12"/>
  <c r="V273" i="69"/>
  <c r="S273" i="69"/>
  <c r="M273" i="69"/>
  <c r="J273" i="69"/>
  <c r="Y273" i="70"/>
  <c r="Y273" i="67"/>
  <c r="S273" i="66"/>
  <c r="J273" i="66"/>
  <c r="Y273" i="64"/>
  <c r="M273" i="64"/>
  <c r="D273" i="64"/>
  <c r="M273" i="65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D444" i="32" l="1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G272" i="67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2" i="96"/>
  <c r="J66" i="96"/>
  <c r="J60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J85" i="93"/>
  <c r="J79" i="93"/>
  <c r="G77" i="93"/>
  <c r="D76" i="93"/>
  <c r="J73" i="93"/>
  <c r="J67" i="93"/>
  <c r="G65" i="93"/>
  <c r="D64" i="93"/>
  <c r="J61" i="93"/>
  <c r="J55" i="93"/>
  <c r="G53" i="93"/>
  <c r="D52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58" i="88" l="1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S409" i="9" l="1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 l="1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42" i="42"/>
  <c r="G298" i="40"/>
  <c r="G185" i="43"/>
  <c r="G179" i="42"/>
  <c r="G134" i="40" l="1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D184" i="41" l="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<sst xmlns="http://schemas.openxmlformats.org/spreadsheetml/2006/main" count="149670" uniqueCount="1078">
  <si>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</si>
  <si>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</si>
  <si>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</si>
  <si>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</si>
  <si>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</si>
  <si>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</si>
  <si>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</si>
  <si>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</si>
  <si>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</si>
  <si>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</si>
  <si>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</si>
  <si>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</si>
  <si>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</si>
  <si>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</si>
  <si>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</si>
  <si>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</si>
  <si>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</si>
  <si>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</si>
  <si>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</si>
  <si>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</si>
  <si>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</si>
  <si>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</si>
  <si>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</si>
  <si>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</si>
  <si>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</si>
  <si>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</si>
  <si>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</si>
  <si>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</si>
  <si>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</si>
  <si>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</si>
  <si>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</si>
  <si>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</si>
  <si>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</si>
  <si>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</si>
  <si>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</si>
  <si>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</si>
  <si>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</si>
  <si>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</si>
  <si>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</si>
  <si>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</si>
  <si>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</si>
  <si>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</si>
  <si>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</si>
  <si>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</si>
  <si>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</si>
  <si>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</si>
  <si>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</si>
  <si>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</si>
  <si>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</si>
  <si>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</si>
  <si>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</si>
  <si>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</si>
  <si>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</si>
  <si>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</si>
  <si>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</si>
  <si>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</si>
  <si>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</si>
  <si>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</si>
  <si>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</si>
  <si>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</si>
  <si>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</si>
  <si>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</si>
  <si>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</si>
  <si>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</si>
  <si>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</si>
  <si>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</si>
  <si>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</si>
  <si>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</si>
  <si>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</si>
  <si>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</si>
  <si>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</si>
  <si>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</si>
  <si>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</si>
  <si>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</si>
  <si>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</si>
  <si>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</si>
  <si>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</si>
  <si>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</si>
  <si>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</si>
  <si>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</si>
  <si>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</si>
  <si>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</si>
  <si>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</si>
  <si>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</si>
  <si>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</si>
  <si>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</si>
  <si>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</si>
  <si>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</si>
  <si>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</si>
  <si>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</si>
  <si>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</si>
  <si>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</si>
  <si>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</si>
  <si>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</si>
  <si>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</si>
  <si>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</si>
  <si>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</si>
  <si>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</si>
  <si>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</si>
  <si>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</si>
  <si>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</si>
  <si>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</si>
  <si>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</si>
  <si>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</si>
  <si>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</si>
  <si>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</si>
  <si>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</si>
  <si>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</si>
  <si>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</si>
  <si>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</si>
  <si>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</si>
  <si>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</si>
  <si>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</si>
  <si>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</si>
  <si>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</si>
  <si>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</si>
  <si>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</si>
  <si>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</si>
  <si>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</si>
  <si>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</si>
  <si>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</si>
  <si>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</si>
  <si>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</si>
  <si>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</si>
  <si>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</si>
  <si>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</si>
  <si>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</si>
  <si>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</si>
  <si>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</si>
  <si>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</si>
  <si>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</si>
  <si>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</si>
  <si>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</si>
  <si>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</si>
  <si>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</si>
  <si>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</si>
  <si>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</si>
  <si>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</si>
  <si>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</si>
  <si>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</si>
  <si>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</si>
  <si>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</si>
  <si>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</si>
  <si>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</si>
  <si>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</si>
  <si>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</si>
  <si>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</si>
  <si>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</si>
  <si>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</si>
  <si>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</si>
  <si>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</si>
  <si>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</si>
  <si>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</si>
  <si>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</si>
  <si>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</si>
  <si>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</si>
  <si>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</si>
  <si>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</si>
  <si>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</si>
  <si>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</si>
  <si>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</si>
  <si>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</si>
  <si>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</si>
  <si>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</si>
  <si>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</si>
  <si>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</si>
  <si>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</si>
  <si>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</si>
  <si>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</si>
  <si>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</si>
  <si>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</si>
  <si>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</si>
  <si>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</si>
  <si>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</si>
  <si>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</si>
  <si>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</si>
  <si>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</si>
  <si>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</si>
  <si>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</si>
  <si>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</si>
  <si>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</si>
  <si>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</si>
  <si>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</si>
  <si>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</si>
  <si>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</si>
  <si>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</si>
  <si>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</si>
  <si>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</si>
  <si>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</si>
  <si>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</si>
  <si>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</si>
  <si>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</si>
  <si>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</si>
  <si>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</si>
  <si>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</si>
  <si>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</si>
  <si>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</si>
  <si>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</si>
  <si>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</si>
  <si>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</si>
  <si>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</si>
  <si>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</si>
  <si>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</si>
  <si>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</si>
  <si>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</si>
  <si>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</si>
  <si>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</si>
  <si>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</si>
  <si>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</si>
  <si>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</si>
  <si>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</si>
  <si>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</si>
  <si>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</si>
  <si>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</si>
  <si>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</si>
  <si>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</si>
  <si>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</si>
  <si>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</si>
  <si>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</si>
  <si>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</si>
  <si>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</si>
  <si>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</si>
  <si>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</si>
  <si>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</si>
  <si>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</si>
  <si>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</si>
  <si>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</si>
  <si>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</si>
  <si>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</si>
  <si>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</si>
  <si>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</si>
  <si>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</si>
  <si>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</si>
  <si>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</si>
  <si>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</si>
  <si>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</si>
  <si>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</si>
  <si>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</si>
  <si>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</si>
  <si>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</si>
  <si>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</si>
  <si>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</si>
  <si>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</si>
  <si>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</si>
  <si>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</si>
  <si>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</si>
  <si>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</si>
  <si>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</si>
  <si>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</si>
  <si>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</si>
  <si>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</si>
  <si>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</si>
  <si>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</si>
  <si>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</si>
  <si>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</si>
  <si>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</si>
  <si>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</si>
  <si>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</si>
  <si>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</si>
  <si>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</si>
  <si>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</si>
  <si>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</si>
  <si>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</si>
  <si>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</si>
  <si>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</si>
  <si>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</si>
  <si>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</si>
  <si>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</si>
  <si>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</si>
  <si>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</si>
  <si>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</si>
  <si>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</si>
  <si>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</si>
  <si>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</si>
  <si>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</si>
  <si>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</si>
  <si>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</si>
  <si>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</si>
  <si>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</si>
  <si>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</si>
  <si>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</si>
  <si>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</si>
  <si>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</si>
  <si>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</si>
  <si>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</si>
  <si>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</si>
  <si>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</si>
  <si>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</si>
  <si>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</si>
  <si>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</si>
  <si>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</si>
  <si>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</si>
  <si>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</si>
  <si>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</si>
  <si>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</si>
  <si>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</si>
  <si>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</si>
  <si>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</si>
  <si>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</si>
  <si>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</si>
  <si>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</si>
  <si>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</si>
  <si>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</si>
  <si>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</si>
  <si>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</si>
  <si>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</si>
  <si>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</si>
  <si>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</si>
  <si>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</si>
  <si>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</si>
  <si>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</si>
  <si>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</si>
  <si>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</si>
  <si>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</si>
  <si>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</si>
  <si>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</si>
  <si>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</si>
  <si>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</si>
  <si>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</si>
  <si>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</si>
  <si>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</si>
  <si>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</si>
  <si>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</si>
  <si>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</si>
  <si>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</si>
  <si>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</si>
  <si>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</si>
  <si>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</si>
  <si>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</si>
  <si>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</si>
  <si>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</si>
  <si>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</si>
  <si>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</si>
  <si>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</si>
  <si>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</si>
  <si>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</si>
  <si>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</si>
  <si>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</si>
  <si>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</si>
  <si>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</si>
  <si>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</si>
  <si>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</si>
  <si>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</si>
  <si>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</si>
  <si>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</si>
  <si>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</si>
  <si>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</si>
  <si>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</si>
  <si>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</si>
  <si>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</si>
  <si>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</si>
  <si>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</si>
  <si>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</si>
  <si>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</si>
  <si>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</si>
  <si>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</si>
  <si>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</si>
  <si>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</si>
  <si>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</si>
  <si>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</si>
  <si>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</si>
  <si>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</si>
  <si>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</si>
  <si>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</si>
  <si>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</si>
  <si>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</si>
  <si>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</si>
  <si>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</si>
  <si>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</si>
  <si>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</si>
  <si>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</si>
  <si>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</si>
  <si>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</si>
  <si>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</si>
  <si>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</si>
  <si>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</si>
  <si>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</si>
  <si>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</si>
  <si>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</si>
  <si>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</si>
  <si>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</si>
  <si>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</si>
  <si>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</si>
  <si>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</si>
  <si>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</si>
  <si>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</si>
  <si>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</si>
  <si>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</si>
  <si>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</si>
  <si>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</si>
  <si>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</si>
  <si>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</si>
  <si>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</si>
  <si>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</si>
  <si>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</si>
  <si>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</si>
  <si>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</si>
  <si>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</si>
  <si>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</si>
  <si>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</si>
  <si>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</si>
  <si>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</si>
  <si>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</si>
  <si>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</si>
  <si>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</si>
  <si>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</si>
  <si>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</si>
  <si>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</si>
  <si>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</si>
  <si>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</si>
  <si>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</si>
  <si>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</si>
  <si>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</si>
  <si>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</si>
  <si>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</si>
  <si>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</si>
  <si>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</si>
  <si>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</si>
  <si>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</si>
  <si>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</si>
  <si>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</si>
  <si>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</si>
  <si>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</si>
  <si>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</si>
  <si>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</si>
  <si>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</si>
  <si>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</si>
  <si>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</si>
  <si>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</si>
  <si>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</si>
  <si>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</si>
  <si>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</si>
  <si>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</si>
  <si>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</si>
  <si>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</si>
  <si>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</si>
  <si>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</si>
  <si>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</si>
  <si>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</si>
  <si>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</si>
  <si>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</si>
  <si>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</si>
  <si>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</si>
  <si>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</si>
  <si>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</si>
  <si>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</si>
  <si>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</si>
  <si>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</si>
  <si>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</si>
  <si>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</si>
  <si>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</si>
  <si>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</si>
  <si>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</si>
  <si>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</si>
  <si>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</si>
  <si>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</si>
  <si>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</si>
  <si>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</si>
  <si>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</si>
  <si>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</si>
  <si>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</si>
  <si>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</si>
  <si>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</si>
  <si>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</si>
  <si>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</si>
  <si>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</si>
  <si>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</si>
  <si>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</si>
  <si>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</si>
  <si>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</si>
  <si>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</si>
  <si>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</si>
  <si>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</si>
  <si>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</si>
  <si>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</si>
  <si>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</si>
  <si>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</si>
  <si>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</si>
  <si>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</si>
  <si>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</si>
  <si>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</si>
  <si>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</si>
  <si>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</si>
  <si>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</si>
  <si>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</si>
  <si>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</si>
  <si>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</si>
  <si>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</si>
  <si>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</si>
  <si>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</si>
  <si>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</si>
  <si>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</si>
  <si>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</si>
  <si>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</si>
  <si>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</si>
  <si>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</si>
  <si>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</si>
  <si>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</si>
  <si>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</si>
  <si>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</si>
  <si>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</si>
  <si>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</si>
  <si>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</si>
  <si>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</si>
  <si>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</si>
  <si>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</si>
  <si>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</si>
  <si>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</si>
  <si>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</si>
  <si>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</si>
  <si>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</si>
  <si>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</si>
  <si>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</si>
  <si>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</si>
  <si>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</si>
  <si>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</si>
  <si>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</si>
  <si>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</si>
  <si>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</si>
  <si>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</si>
  <si>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</si>
  <si>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</si>
  <si>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</si>
  <si>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</si>
  <si>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</si>
  <si>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</si>
  <si>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</si>
  <si>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</si>
  <si>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</si>
  <si>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</si>
  <si>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</si>
  <si>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</si>
  <si>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</si>
  <si>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</si>
  <si>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</si>
  <si>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</si>
  <si>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</si>
  <si>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</si>
  <si>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</si>
  <si>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</si>
  <si>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</si>
  <si>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</si>
  <si>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</si>
  <si>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</si>
  <si>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</si>
  <si>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</si>
  <si>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</si>
  <si>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</si>
  <si>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</si>
  <si>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</si>
  <si>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</si>
  <si>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</si>
  <si>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</si>
  <si>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</si>
  <si>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</si>
  <si>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</si>
  <si>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</si>
  <si>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</si>
  <si>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</si>
  <si>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</si>
  <si>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</si>
  <si>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</si>
  <si>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</si>
  <si>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</si>
  <si>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</si>
  <si>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</si>
  <si>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</si>
  <si>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</si>
  <si>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</si>
  <si>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</si>
  <si>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</si>
  <si>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</si>
  <si>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</si>
  <si>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</si>
  <si>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</si>
  <si>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</si>
  <si>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</si>
  <si>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</si>
  <si>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</si>
  <si>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</si>
  <si>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</si>
  <si>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</si>
  <si>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</si>
  <si>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</si>
  <si>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</si>
  <si>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</si>
  <si>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</si>
  <si>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</si>
  <si>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</si>
  <si>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</si>
  <si>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</si>
  <si>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</si>
  <si>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</si>
  <si>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</si>
  <si>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</si>
  <si>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</si>
  <si>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</si>
  <si>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</si>
  <si>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</si>
  <si>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</si>
  <si>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</si>
  <si>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</si>
  <si>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</si>
  <si>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</si>
  <si>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</si>
  <si>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</si>
  <si>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</si>
  <si>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</si>
  <si>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</si>
  <si>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</si>
  <si>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</si>
  <si>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</si>
  <si>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</si>
  <si>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</si>
  <si>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</si>
  <si>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</si>
  <si>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</si>
  <si>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</si>
  <si>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</si>
  <si>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</si>
  <si>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</si>
  <si>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</si>
  <si>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</si>
  <si>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</si>
  <si>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</si>
  <si>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</si>
  <si>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</si>
  <si>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</si>
  <si>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</si>
  <si>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</si>
  <si>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</si>
  <si>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</si>
  <si>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</si>
  <si>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</si>
  <si>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</si>
  <si>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</si>
  <si>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</si>
  <si>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</si>
  <si>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</si>
  <si>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</si>
  <si>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</si>
  <si>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</si>
  <si>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</si>
  <si>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</si>
  <si>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</si>
  <si>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</si>
  <si>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</si>
  <si>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</si>
  <si>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</si>
  <si>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</si>
  <si>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</si>
  <si>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</si>
  <si>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</si>
  <si>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</si>
  <si>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</si>
  <si>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</si>
  <si>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</si>
  <si>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</si>
  <si>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</si>
  <si>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</si>
  <si>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</si>
  <si>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</si>
  <si>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</si>
  <si>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</si>
  <si>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</si>
  <si>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</si>
  <si>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</si>
  <si>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</si>
  <si>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</si>
  <si>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</si>
  <si>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</si>
  <si>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</si>
  <si>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</si>
  <si>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</si>
  <si>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</si>
  <si>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</si>
  <si>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</si>
  <si>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</si>
  <si>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</si>
  <si>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</si>
  <si>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</si>
  <si>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</si>
  <si>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</si>
  <si>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</si>
  <si>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</si>
  <si>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</si>
  <si>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</si>
  <si>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</si>
  <si>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</si>
  <si>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</si>
  <si>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</si>
  <si>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</si>
  <si>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</si>
  <si>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</si>
  <si>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</si>
  <si>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</si>
  <si>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</si>
  <si>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</si>
  <si>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</si>
  <si>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</si>
  <si>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</si>
  <si>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</si>
  <si>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</si>
  <si>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</si>
  <si>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</si>
  <si>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</si>
  <si>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</si>
  <si>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</si>
  <si>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</si>
  <si>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</si>
  <si>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</si>
  <si>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</si>
  <si>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</si>
  <si>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</si>
  <si>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</si>
  <si>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</si>
  <si>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</si>
  <si>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</si>
  <si>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</si>
  <si>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</si>
  <si>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</si>
  <si>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</si>
  <si>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</si>
  <si>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</si>
  <si>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</si>
  <si>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</si>
  <si>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</si>
  <si>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</si>
  <si>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</si>
  <si>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</si>
  <si>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</si>
  <si>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</si>
  <si>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</si>
  <si>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</si>
  <si>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</si>
  <si>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</si>
  <si>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</si>
  <si>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</si>
  <si>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</si>
  <si>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</si>
  <si>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</si>
  <si>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</si>
  <si>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</si>
  <si>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</si>
  <si>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</si>
  <si>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</si>
  <si>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</si>
  <si>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</si>
  <si>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</si>
  <si>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</si>
  <si>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</si>
  <si>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</si>
  <si>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</si>
  <si>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</si>
  <si>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</si>
  <si>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</si>
  <si>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</si>
  <si>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</si>
  <si>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</si>
  <si>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</si>
  <si>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</si>
  <si>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</si>
  <si>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</si>
  <si>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</si>
  <si>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</si>
  <si>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</si>
  <si>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</si>
  <si>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</si>
  <si>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</si>
  <si>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</si>
  <si>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</si>
  <si>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</si>
  <si>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</si>
  <si>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</si>
  <si>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</si>
  <si>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</si>
  <si>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</si>
  <si>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</si>
  <si>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</si>
  <si>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</si>
  <si>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</si>
  <si>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</si>
  <si>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</si>
  <si>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</si>
  <si>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</si>
  <si>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</si>
  <si>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</si>
  <si>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</si>
  <si>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</si>
  <si>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</si>
  <si>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</si>
  <si>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</si>
  <si>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</si>
  <si>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</si>
  <si>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</si>
  <si>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</si>
  <si>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</si>
  <si>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</si>
  <si>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</si>
  <si>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</si>
  <si>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</si>
  <si>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</si>
  <si>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</si>
  <si>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</si>
  <si>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</si>
  <si>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</si>
  <si>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</si>
  <si>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</si>
  <si>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</si>
  <si>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</si>
  <si>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</si>
  <si>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</si>
  <si>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</si>
  <si>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</si>
  <si>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</si>
  <si>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</si>
  <si>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</si>
  <si>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</si>
  <si>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</si>
  <si>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</si>
  <si>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</si>
  <si>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</si>
  <si>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</si>
  <si>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</si>
  <si>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</si>
  <si>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</si>
  <si>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</si>
  <si>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</si>
  <si>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</si>
  <si>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</si>
  <si>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</si>
  <si>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</si>
  <si>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</si>
  <si>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</si>
  <si>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</si>
  <si>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</si>
  <si>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</si>
  <si>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</si>
  <si>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</si>
  <si>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</si>
  <si>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</si>
  <si>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</si>
  <si>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</si>
  <si>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</si>
  <si>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</si>
  <si>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</si>
  <si>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</si>
  <si>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</si>
  <si>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</si>
  <si>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</si>
  <si>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</si>
  <si>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</si>
  <si>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</si>
  <si>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</si>
  <si>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</si>
  <si>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</si>
  <si>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</si>
  <si>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</si>
  <si>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</si>
  <si>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</si>
  <si>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</si>
  <si>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</si>
  <si>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</si>
  <si>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</si>
  <si>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</si>
  <si>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</si>
  <si>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</si>
  <si>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</si>
  <si>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</si>
  <si>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</si>
  <si>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</si>
  <si>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</si>
  <si>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</si>
  <si>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</si>
  <si>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</si>
  <si>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</si>
  <si>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</si>
  <si>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</si>
  <si>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</si>
  <si>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</si>
  <si>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</si>
  <si>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</si>
  <si>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</si>
  <si>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</si>
  <si>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</si>
  <si>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</si>
  <si>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</si>
  <si>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</si>
  <si>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</si>
  <si>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</si>
  <si>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</si>
  <si>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</si>
  <si>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</si>
  <si>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</si>
  <si>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</si>
  <si>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</si>
  <si>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</si>
  <si>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</si>
  <si>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</si>
  <si>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</si>
  <si>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</si>
  <si>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</si>
  <si>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</si>
  <si>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</si>
  <si>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</si>
  <si>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</si>
  <si>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</si>
  <si>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</si>
  <si>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</si>
  <si>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</si>
  <si>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</si>
  <si>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</si>
  <si>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</si>
  <si>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</si>
  <si>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</si>
  <si>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</si>
  <si>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</si>
  <si>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</si>
  <si>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</si>
  <si>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</si>
  <si>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</si>
  <si>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</si>
  <si>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</si>
  <si>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</si>
  <si>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</si>
  <si>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</si>
  <si>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</si>
  <si>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</si>
  <si>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</si>
  <si>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</si>
  <si>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</si>
  <si>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</si>
  <si>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</si>
  <si>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</si>
  <si>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</si>
  <si>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</si>
  <si>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</si>
  <si>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</si>
  <si>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</si>
  <si>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</si>
  <si>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</si>
  <si>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</si>
  <si>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</si>
  <si>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</si>
  <si>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</si>
  <si>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</si>
  <si>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</si>
  <si>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</si>
  <si>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</si>
  <si>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</si>
  <si>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</si>
  <si>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</si>
  <si>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</si>
  <si>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</si>
  <si>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</si>
  <si>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</si>
  <si>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</si>
  <si>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</si>
  <si>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</si>
  <si>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</si>
  <si>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</si>
  <si>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</si>
  <si>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</si>
  <si>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</si>
  <si>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</si>
  <si>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</si>
  <si>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</si>
  <si>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</si>
  <si>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</si>
  <si>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</si>
  <si>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</si>
  <si>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</si>
  <si>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</si>
  <si>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</si>
  <si>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</si>
  <si>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</si>
  <si>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</si>
  <si>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</si>
  <si>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</si>
  <si>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</si>
  <si>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</si>
  <si>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</si>
  <si>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</si>
  <si>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</si>
  <si>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</si>
  <si>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</si>
  <si>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</si>
  <si>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</si>
  <si>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</si>
  <si>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</si>
  <si>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</si>
  <si>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</si>
  <si>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</si>
  <si>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</si>
  <si>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</si>
  <si>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</si>
  <si>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</si>
  <si>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</si>
  <si>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</si>
  <si>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</si>
  <si>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</si>
  <si>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</si>
  <si>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</si>
  <si>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</si>
  <si>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</si>
  <si>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</si>
  <si>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</si>
  <si>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</si>
  <si>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</si>
  <si>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</si>
  <si>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</si>
  <si>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</si>
  <si>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</si>
  <si>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</si>
  <si>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</si>
  <si>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</si>
  <si>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</si>
  <si>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</si>
  <si>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</si>
  <si>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</si>
  <si>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</si>
  <si>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</si>
  <si>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</si>
  <si>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</si>
  <si>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</si>
  <si>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</si>
  <si>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</si>
  <si>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</si>
  <si>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</si>
  <si>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</si>
  <si>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</si>
  <si>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</si>
  <si>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</si>
  <si>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</si>
  <si>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</si>
  <si>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</si>
  <si>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</si>
  <si>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</si>
  <si>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</si>
  <si>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</si>
  <si>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</si>
  <si>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</si>
  <si>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</si>
  <si>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</si>
  <si>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</si>
  <si>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</si>
  <si>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</si>
  <si>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</si>
  <si>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</si>
  <si>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</si>
  <si>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</si>
  <si>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</si>
  <si>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</si>
  <si>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</si>
  <si>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</si>
  <si>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</si>
  <si>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</si>
  <si>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</si>
  <si>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</si>
  <si>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</si>
  <si>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</si>
  <si>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</si>
  <si>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</si>
  <si>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</si>
  <si>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</si>
  <si>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APRIL 2023</t>
  </si>
  <si>
    <t>Bi-Annual Investment Survey - Services - April 2023</t>
  </si>
  <si>
    <t>Bi-Annual Investment Survey - Manufacturing Industry - April 2023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</si>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</sst>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4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1068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1069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1075</v>
      </c>
    </row>
    <row r="26" spans="1:11" ht="12.75" customHeight="1">
      <c r="A26" s="18" t="s">
        <v>475</v>
      </c>
      <c r="B26" s="17" t="s">
        <v>1067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1066</v>
      </c>
    </row>
    <row r="71" spans="1:11">
      <c r="A71" s="52" t="s">
        <v>745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745</v>
      </c>
      <c r="B72" s="17" t="s">
        <v>746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0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1070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1071</v>
      </c>
      <c r="C6" s="63"/>
      <c r="D6" s="69"/>
      <c r="E6" s="62" t="s">
        <v>1071</v>
      </c>
      <c r="F6" s="63"/>
      <c r="G6" s="69"/>
      <c r="H6" s="62" t="s">
        <v>1071</v>
      </c>
      <c r="I6" s="63"/>
      <c r="J6" s="69"/>
      <c r="K6" s="62" t="s">
        <v>1071</v>
      </c>
      <c r="L6" s="63"/>
      <c r="M6" s="69"/>
      <c r="N6" s="62" t="s">
        <v>1071</v>
      </c>
      <c r="O6" s="63"/>
      <c r="P6" s="69"/>
      <c r="Q6" s="62" t="s">
        <v>1071</v>
      </c>
      <c r="R6" s="63"/>
      <c r="S6" s="69"/>
      <c r="T6" s="62" t="s">
        <v>1071</v>
      </c>
      <c r="U6" s="63"/>
      <c r="V6" s="69"/>
      <c r="W6" s="62" t="s">
        <v>1071</v>
      </c>
      <c r="X6" s="63"/>
      <c r="Y6" s="69"/>
      <c r="Z6" s="62" t="s">
        <v>1071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0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0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5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685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16.1504595171</v>
      </c>
      <c r="G155" s="11">
        <f t="shared" ref="G155" si="79">AVERAGE(F153:F155)</f>
        <v>14.382318008633334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80.982260491540615</v>
      </c>
      <c r="P155" s="11">
        <f t="shared" ref="P155" si="82">AVERAGE(O154:O155)</f>
        <v>81.153614871188807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5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560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5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5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1072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1073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1074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5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687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567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5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689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C8" sqref="C8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6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6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77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77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77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81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81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81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81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81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81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6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6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6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77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77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77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9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9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9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80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80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80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5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-18.600000000000001</v>
      </c>
      <c r="G114" s="11">
        <f t="shared" si="1"/>
        <v>-18.466666666666665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-18.433333333333334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-14.200000000000001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-10.1</v>
      </c>
      <c r="G121" s="11">
        <f t="shared" si="1"/>
        <v>-12.266666666666667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-7.7</v>
      </c>
      <c r="G163" s="11">
        <f t="shared" si="2"/>
        <v>-7.9333333333333336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-8.0666666666666664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-8.0666666666666664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-2.5</v>
      </c>
      <c r="G201" s="11">
        <f t="shared" si="2"/>
        <v>-2.7333333333333329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-5.5666666666666664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-6.8</v>
      </c>
      <c r="G213" s="11">
        <f t="shared" si="4"/>
        <v>-7.5333333333333341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-7.0999999999999988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-11.833333333333334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-9.9666666666666668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-9.6666666666666661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-11.2</v>
      </c>
      <c r="G308" s="11">
        <f t="shared" si="6"/>
        <v>-11.466666666666667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-12.266666666666666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-12.5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-13.4</v>
      </c>
      <c r="G321" s="11">
        <f t="shared" si="6"/>
        <v>-12.433333333333332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-14.533333333333333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-15.166666666666666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-12.8</v>
      </c>
      <c r="G357" s="11">
        <f t="shared" si="8"/>
        <v>-13.633333333333335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-13.033333333333333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-12.266666666666666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-8.5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-6.2</v>
      </c>
      <c r="G392" s="11">
        <f t="shared" si="8"/>
        <v>-6.8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-6.5333333333333341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-4.0999999999999996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-3.5999999999999996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-2.4</v>
      </c>
      <c r="G404" s="11">
        <f t="shared" si="10"/>
        <v>-2.9666666666666668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-2.6</v>
      </c>
      <c r="G405" s="11">
        <f t="shared" si="10"/>
        <v>-2.6999999999999997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-2.8333333333333335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-3.4333333333333336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-5.5</v>
      </c>
      <c r="G412" s="11">
        <f t="shared" si="12"/>
        <v>-5.333333333333333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-5.6333333333333329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-5.666666666666667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-7.3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-7.0666666666666664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-2.2999999999999998</v>
      </c>
      <c r="G446" s="11">
        <f t="shared" si="12"/>
        <v>-6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</v>
      </c>
      <c r="G451" s="11">
        <f t="shared" si="12"/>
        <v>-5.5333333333333341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</v>
      </c>
      <c r="G452" s="11">
        <f t="shared" si="12"/>
        <v>-7.3666666666666671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-9.4</v>
      </c>
      <c r="G453" s="11">
        <f t="shared" si="12"/>
        <v>-8.8333333333333339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-9.3333333333333339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-27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-21.9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-22.066666666666663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-17.8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-17.8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 t="s">
        <v>4</v>
      </c>
      <c r="F475" s="8">
        <v>-16.899999999999999</v>
      </c>
      <c r="G475" s="11">
        <f t="shared" ref="G475" si="51">AVERAGE(F473:F475)</f>
        <v>-17.5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1065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576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6" t="s">
        <v>576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6" t="s">
        <v>576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6" t="s">
        <v>576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77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77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77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77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81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81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81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81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81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81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81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81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6" t="s">
        <v>577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6" t="s">
        <v>577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6" t="s">
        <v>577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6" t="s">
        <v>577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77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77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77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77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9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9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9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9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80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80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80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80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8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-10.266666666666666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-8.6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-12.2</v>
      </c>
      <c r="G66" s="11">
        <f t="shared" si="1"/>
        <v>-11.366666666666665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-10.966666666666669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-11.533333333333333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-13.5</v>
      </c>
      <c r="G144" s="11">
        <f t="shared" si="5"/>
        <v>-11.133333333333333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-12.933333333333332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-26.7</v>
      </c>
      <c r="G149" s="11">
        <f t="shared" si="5"/>
        <v>-24.733333333333334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-27.633333333333336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-29.833333333333332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-22.066666666666666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-24.566666666666666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-25.7</v>
      </c>
      <c r="G194" s="11">
        <f t="shared" si="5"/>
        <v>-25.366666666666671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-26.599999999999998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-27.466666666666669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-25.8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-24.033333333333331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2.3666666666666667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3.6666666666666665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4.3999999999999995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6.3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7.6000000000000005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8.4333333333333318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</v>
      </c>
      <c r="G269" s="11">
        <f t="shared" si="9"/>
        <v>8.9333333333333336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8.9666666666666668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8.4333333333333336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8.2333333333333343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7.4333333333333327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6.666666666666667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6.5333333333333341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</v>
      </c>
      <c r="G278" s="11">
        <f t="shared" si="9"/>
        <v>5.6333333333333329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5.3666666666666671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5.2333333333333334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5.7666666666666657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-10.799999999999999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-7.1</v>
      </c>
      <c r="G290" s="11">
        <f t="shared" si="9"/>
        <v>-9.2999999999999989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1.8333333333333333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3.5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4.333333333333333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5.4</v>
      </c>
      <c r="G301" s="11">
        <f t="shared" si="9"/>
        <v>4.9666666666666668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8.5</v>
      </c>
      <c r="G302" s="11">
        <f t="shared" si="9"/>
        <v>6.1000000000000005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7.6333333333333329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9.1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8.3333333333333321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6.5</v>
      </c>
      <c r="G310" s="11">
        <f t="shared" ref="G310" si="11">AVERAGE(F308:F310)</f>
        <v>7.1333333333333329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5.2666666666666666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2.9</v>
      </c>
      <c r="G312" s="11">
        <f t="shared" ref="G312" si="15">AVERAGE(F310:F312)</f>
        <v>4.166666666666667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4.2</v>
      </c>
      <c r="G313" s="11">
        <f t="shared" ref="G313" si="17">AVERAGE(F311:F313)</f>
        <v>3.4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1.6</v>
      </c>
      <c r="G314" s="11">
        <f t="shared" ref="G314" si="19">AVERAGE(F312:F314)</f>
        <v>2.9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3.1</v>
      </c>
      <c r="G315" s="11">
        <f t="shared" ref="G315" si="21">AVERAGE(F313:F315)</f>
        <v>2.9666666666666668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2.8</v>
      </c>
      <c r="G316" s="11">
        <f t="shared" ref="G316" si="23">AVERAGE(F314:F316)</f>
        <v>2.5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3.1666666666666665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2.5666666666666669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2.1333333333333333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0.40000000000000008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-2.7</v>
      </c>
      <c r="G323" s="11">
        <f t="shared" ref="G323" si="37">AVERAGE(F321:F323)</f>
        <v>-0.80000000000000016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-1</v>
      </c>
      <c r="F324" s="8">
        <v>-3.7</v>
      </c>
      <c r="G324" s="11">
        <f t="shared" ref="G324" si="39">AVERAGE(F322:F324)</f>
        <v>-2.2666666666666671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-4.2</v>
      </c>
      <c r="F325" s="8">
        <v>-5.3</v>
      </c>
      <c r="G325" s="11">
        <f t="shared" ref="G325" si="41">AVERAGE(F323:F325)</f>
        <v>-3.9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-4.7</v>
      </c>
      <c r="F326" s="8">
        <v>-6</v>
      </c>
      <c r="G326" s="11">
        <f t="shared" ref="G326" si="43">AVERAGE(F324:F326)</f>
        <v>-5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-7</v>
      </c>
      <c r="F327" s="8">
        <v>-5.9</v>
      </c>
      <c r="G327" s="11">
        <f t="shared" ref="G327" si="45">AVERAGE(F325:F327)</f>
        <v>-5.7333333333333343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 t="s">
        <v>4</v>
      </c>
      <c r="F328" s="8" t="s">
        <v>4</v>
      </c>
      <c r="G328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7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7.8363486852000008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9.5881739389000007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4.6801443617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28.3006849621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7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5.7242643769999999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8.0907844868000005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4.2038620623000007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29.931058893500001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7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5.3513909752000002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9.6708917480000007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9.9668407277999993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32.447315905699995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7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 t="s">
        <v>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 t="s">
        <v>4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 t="s">
        <v>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 t="s">
        <v>4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4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4.5083995469999998</v>
      </c>
      <c r="M114" s="11">
        <f t="shared" ref="M114" si="23">AVERAGE(L113:L114)</f>
        <v>4.1361020699499997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2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-53.568752980107199</v>
      </c>
      <c r="G319" s="11">
        <f t="shared" ref="G319" si="255">AVERAGE(F317:F319)</f>
        <v>-51.892863956233903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-76.844921896732998</v>
      </c>
      <c r="M319" s="11">
        <f t="shared" ref="M319" si="257">AVERAGE(L317:L319)</f>
        <v>-77.35695856673901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14.664593527484801</v>
      </c>
      <c r="AB319" s="11">
        <f t="shared" ref="AB319" si="262">AVERAGE(AA317:AA319)</f>
        <v>9.6326029496327905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-58.329727845518796</v>
      </c>
      <c r="G320" s="11">
        <f t="shared" ref="G320" si="268">AVERAGE(F318:F320)</f>
        <v>-54.028110736032396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-79.611178779744591</v>
      </c>
      <c r="M320" s="11">
        <f t="shared" ref="M320" si="270">AVERAGE(L318:L320)</f>
        <v>-77.873175661620238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16.437024722262699</v>
      </c>
      <c r="AB320" s="11">
        <f t="shared" ref="AB320" si="275">AVERAGE(AA318:AA320)</f>
        <v>12.6877908947974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-64.311149039290399</v>
      </c>
      <c r="G321" s="11">
        <f t="shared" ref="G321" si="281">AVERAGE(F319:F321)</f>
        <v>-58.736543288305462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-80.667600396291292</v>
      </c>
      <c r="M321" s="11">
        <f t="shared" ref="M321" si="283">AVERAGE(L319:L321)</f>
        <v>-79.041233690922965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20.227274630582698</v>
      </c>
      <c r="AB321" s="11">
        <f t="shared" ref="AB321" si="288">AVERAGE(AA319:AA321)</f>
        <v>17.109630960110067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-63.598404193800199</v>
      </c>
      <c r="G322" s="11">
        <f t="shared" ref="G322" si="294">AVERAGE(F320:F322)</f>
        <v>-62.079760359536465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-78.807325611413106</v>
      </c>
      <c r="M322" s="11">
        <f t="shared" ref="M322" si="296">AVERAGE(L320:L322)</f>
        <v>-79.695368262482987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1">AVERAGE(AA320:AA322)</f>
        <v>20.084118457018366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7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-8.2666666666666675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-13.9</v>
      </c>
      <c r="J162" s="11">
        <f t="shared" si="10"/>
        <v>-12.766666666666666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-13.133333333333333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-10.766666666666666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-11.399999999999999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-11.433333333333332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-8.8333333333333339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-0.76666666666666661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-4.4333333333333336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-8.5333333333333332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-16.899999999999999</v>
      </c>
      <c r="J294" s="11">
        <f t="shared" si="18"/>
        <v>-17.399999999999999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-16.666666666666668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-16.333333333333332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</v>
      </c>
      <c r="J306" s="11">
        <f t="shared" si="18"/>
        <v>-8.4333333333333318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-7.833333333333333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-7.0666666666666655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-3.7</v>
      </c>
      <c r="J315" s="11">
        <f t="shared" si="18"/>
        <v>-3.3666666666666671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-4.2333333333333334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-6.0333333333333341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1.6333333333333335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5.4</v>
      </c>
      <c r="J330" s="11">
        <f t="shared" si="18"/>
        <v>3.9666666666666668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3.8666666666666667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2.2000000000000002</v>
      </c>
      <c r="J337" s="11">
        <f t="shared" si="22"/>
        <v>1.4666666666666668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</v>
      </c>
      <c r="J338" s="11">
        <f t="shared" si="22"/>
        <v>1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0.93333333333333346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-0.46666666666666662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-0.79999999999999993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-0.8</v>
      </c>
      <c r="J342" s="11">
        <f t="shared" si="22"/>
        <v>-1.2666666666666666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-0.3666666666666667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0.79999999999999993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</v>
      </c>
      <c r="J348" s="11">
        <f t="shared" si="22"/>
        <v>2.8333333333333335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2.9333333333333336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2.8666666666666667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2.4666666666666663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1.9000000000000001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4.0999999999999996</v>
      </c>
      <c r="J354" s="11">
        <f t="shared" si="22"/>
        <v>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3.0999999999999996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5.2</v>
      </c>
      <c r="J356" s="11">
        <f t="shared" si="22"/>
        <v>4.2333333333333334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-0.4</v>
      </c>
      <c r="J360" s="11">
        <f t="shared" si="22"/>
        <v>1.6666666666666667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0.56666666666666665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0.2</v>
      </c>
      <c r="J362" s="11">
        <f t="shared" si="22"/>
        <v>0.23333333333333331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0.43333333333333335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0.40000000000000008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-0.8</v>
      </c>
      <c r="J366" s="11">
        <f t="shared" si="22"/>
        <v>0.63333333333333341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0.6</v>
      </c>
      <c r="J368" s="11">
        <f t="shared" si="22"/>
        <v>-0.10000000000000002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-0.16666666666666666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-0.23333333333333331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6.6666666666666652E-2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-0.3</v>
      </c>
      <c r="J374" s="11">
        <f t="shared" si="22"/>
        <v>-0.56666666666666665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-0.56666666666666665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-0.53333333333333333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-0.46666666666666662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</v>
      </c>
      <c r="J378" s="11">
        <f t="shared" si="22"/>
        <v>-0.56666666666666665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0.3666666666666667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1.0999999999999999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-20.5</v>
      </c>
      <c r="J386" s="11">
        <f t="shared" si="22"/>
        <v>-30.3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-14.3</v>
      </c>
      <c r="J387" s="11">
        <f t="shared" si="22"/>
        <v>-23.066666666666666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-9.1999999999999993</v>
      </c>
      <c r="J388" s="11">
        <f t="shared" si="22"/>
        <v>-14.666666666666666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-9.7000000000000011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-6.166666666666667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-9.1999999999999993</v>
      </c>
      <c r="J392" s="11">
        <f t="shared" si="22"/>
        <v>-7.6999999999999993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-15.6</v>
      </c>
      <c r="J393" s="11">
        <f t="shared" si="22"/>
        <v>-11.666666666666666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-13.733333333333333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-14.266666666666666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2.4666666666666668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6.1</v>
      </c>
      <c r="J400" s="11">
        <f t="shared" si="26"/>
        <v>5.5666666666666673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4.2</v>
      </c>
      <c r="J402" s="11">
        <f t="shared" si="26"/>
        <v>4.6999999999999993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4.2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2.5</v>
      </c>
      <c r="J404" s="11">
        <f t="shared" si="26"/>
        <v>3.7666666666666671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3.4666666666666663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3.4333333333333336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-4.4000000000000004</v>
      </c>
      <c r="I408" s="8">
        <v>-5.3</v>
      </c>
      <c r="J408" s="11">
        <f t="shared" ref="J408:J413" si="30">AVERAGE(I406:I408)</f>
        <v>-1.4666666666666668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-2.7</v>
      </c>
      <c r="I409" s="8">
        <v>-4.5999999999999996</v>
      </c>
      <c r="J409" s="11">
        <f t="shared" si="30"/>
        <v>-4.5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-3.4</v>
      </c>
      <c r="I410" s="8">
        <v>-5.0999999999999996</v>
      </c>
      <c r="J410" s="11">
        <f t="shared" si="30"/>
        <v>-4.9999999999999991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-6.3</v>
      </c>
      <c r="I411" s="8">
        <v>-7</v>
      </c>
      <c r="J411" s="11">
        <f t="shared" si="30"/>
        <v>-5.5666666666666664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-4.5</v>
      </c>
      <c r="I412" s="8">
        <v>-5.9</v>
      </c>
      <c r="J412" s="11">
        <f t="shared" si="30"/>
        <v>-6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-6.6</v>
      </c>
      <c r="I413" s="8">
        <v>-7.6</v>
      </c>
      <c r="J413" s="11">
        <f t="shared" si="30"/>
        <v>-6.833333333333333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-5.6</v>
      </c>
      <c r="I414" s="8">
        <v>-5.7</v>
      </c>
      <c r="J414" s="11">
        <f t="shared" ref="J414" si="35">AVERAGE(I412:I414)</f>
        <v>-6.3999999999999995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-5.9</v>
      </c>
      <c r="I415" s="8">
        <v>-5.7</v>
      </c>
      <c r="J415" s="11">
        <f t="shared" ref="J415" si="38">AVERAGE(I413:I415)</f>
        <v>-6.333333333333333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-5.2</v>
      </c>
      <c r="I416" s="8">
        <v>-2.7</v>
      </c>
      <c r="J416" s="11">
        <f t="shared" ref="J416" si="42">AVERAGE(I414:I416)</f>
        <v>-4.7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-3.9</v>
      </c>
      <c r="I417" s="8">
        <v>-0.9</v>
      </c>
      <c r="J417" s="11">
        <f t="shared" ref="J417" si="46">AVERAGE(I415:I417)</f>
        <v>-3.1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-1.8</v>
      </c>
      <c r="I418" s="8">
        <v>-0.4</v>
      </c>
      <c r="J418" s="11">
        <f t="shared" ref="J418" si="50">AVERAGE(I416:I418)</f>
        <v>-1.3333333333333333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-2.2999999999999998</v>
      </c>
      <c r="I419" s="8">
        <v>-1.8</v>
      </c>
      <c r="J419" s="11">
        <f t="shared" ref="J419" si="54">AVERAGE(I417:I419)</f>
        <v>-1.0333333333333334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0.1</v>
      </c>
      <c r="I420" s="8">
        <v>-1</v>
      </c>
      <c r="J420" s="11">
        <f t="shared" ref="J420" si="58">AVERAGE(I418:I420)</f>
        <v>-1.0666666666666667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-3.6</v>
      </c>
      <c r="I421" s="8">
        <v>-5.3</v>
      </c>
      <c r="J421" s="11">
        <f t="shared" ref="J421" si="62">AVERAGE(I419:I421)</f>
        <v>-2.6999999999999997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-4.4000000000000004</v>
      </c>
      <c r="I422" s="8">
        <v>-6</v>
      </c>
      <c r="J422" s="11">
        <f t="shared" ref="J422" si="66">AVERAGE(I420:I422)</f>
        <v>-4.1000000000000005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>
        <v>-3.9</v>
      </c>
      <c r="I423" s="8">
        <v>-4.5</v>
      </c>
      <c r="J423" s="11">
        <f t="shared" ref="J423" si="70">AVERAGE(I421:I423)</f>
        <v>-5.2666666666666666</v>
      </c>
      <c r="K423" s="12">
        <v>3.904158765733333</v>
      </c>
      <c r="L423" s="8">
        <v>1.7414800725654802</v>
      </c>
      <c r="M423" s="11">
        <f t="shared" ref="M423" si="71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72">AVERAGE(C422:C424)</f>
        <v>-1.605434999586947</v>
      </c>
      <c r="E424" s="12">
        <v>7.5818760291333334</v>
      </c>
      <c r="F424" s="8">
        <v>3.7838610583714742</v>
      </c>
      <c r="G424" s="11">
        <f t="shared" ref="G424" si="73">AVERAGE(F422:F424)</f>
        <v>4.1200117834992946</v>
      </c>
      <c r="H424" s="12">
        <v>-3.8</v>
      </c>
      <c r="I424" s="8">
        <v>-5.0999999999999996</v>
      </c>
      <c r="J424" s="11">
        <f t="shared" ref="J424" si="74">AVERAGE(I422:I424)</f>
        <v>-5.2</v>
      </c>
      <c r="K424" s="12">
        <v>4.1477939208666657</v>
      </c>
      <c r="L424" s="8">
        <v>0.88533012438352066</v>
      </c>
      <c r="M424" s="11">
        <f t="shared" ref="M424" si="75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76">AVERAGE(C423:C425)</f>
        <v>-3.0451680670138583</v>
      </c>
      <c r="E425" s="12">
        <v>3.5044184252333341</v>
      </c>
      <c r="F425" s="8">
        <v>1.2672534158770721</v>
      </c>
      <c r="G425" s="11">
        <f t="shared" ref="G425" si="77">AVERAGE(F423:F425)</f>
        <v>3.6575074388633735</v>
      </c>
      <c r="H425" s="12">
        <v>-4.8</v>
      </c>
      <c r="I425" s="8">
        <v>-5.7</v>
      </c>
      <c r="J425" s="11">
        <f t="shared" ref="J425" si="78">AVERAGE(I423:I425)</f>
        <v>-5.1000000000000005</v>
      </c>
      <c r="K425" s="12">
        <v>0.24072532176666694</v>
      </c>
      <c r="L425" s="8">
        <v>-2.3136166787107308</v>
      </c>
      <c r="M425" s="11">
        <f t="shared" ref="M425" si="79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80">AVERAGE(C424:C426)</f>
        <v>-4.6091642402310136</v>
      </c>
      <c r="E426" s="12">
        <v>3.4983103897333332</v>
      </c>
      <c r="F426" s="8">
        <v>3.0610730555595516</v>
      </c>
      <c r="G426" s="11">
        <f t="shared" ref="G426" si="81">AVERAGE(F424:F426)</f>
        <v>2.7040625099360329</v>
      </c>
      <c r="H426" s="12">
        <v>-7.7</v>
      </c>
      <c r="I426" s="8">
        <v>-7.8</v>
      </c>
      <c r="J426" s="11">
        <f t="shared" ref="J426" si="82">AVERAGE(I424:I426)</f>
        <v>-6.2</v>
      </c>
      <c r="K426" s="12">
        <v>-0.29838162526666662</v>
      </c>
      <c r="L426" s="8">
        <v>-1.623385091769413</v>
      </c>
      <c r="M426" s="11">
        <f t="shared" ref="M426" si="83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84">AVERAGE(C425:C427)</f>
        <v>-5.0525881717008225</v>
      </c>
      <c r="E427" s="12">
        <v>1.4980427570000001</v>
      </c>
      <c r="F427" s="8">
        <v>2.2906304361281373</v>
      </c>
      <c r="G427" s="11">
        <f t="shared" ref="G427" si="85">AVERAGE(F425:F427)</f>
        <v>2.2063189691882537</v>
      </c>
      <c r="H427" s="12" t="s">
        <v>4</v>
      </c>
      <c r="I427" s="8" t="s">
        <v>4</v>
      </c>
      <c r="J427" s="11" t="s">
        <v>4</v>
      </c>
      <c r="K427" s="12">
        <v>-1.2557814441999999</v>
      </c>
      <c r="L427" s="8">
        <v>-0.77016774880137329</v>
      </c>
      <c r="M427" s="11">
        <f t="shared" ref="M427" si="86">AVERAGE(L425:L427)</f>
        <v>-1.5690565064271726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6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75">AVERAGE(C421:C423)</f>
        <v>6.4136627031195808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-2.5044257165102266</v>
      </c>
      <c r="J423" s="11">
        <f t="shared" ref="J423" si="177">AVERAGE(I421:I423)</f>
        <v>-4.1013755946937209</v>
      </c>
      <c r="K423" s="8">
        <v>8.9968047914000007</v>
      </c>
      <c r="L423" s="8">
        <v>11.134001534686755</v>
      </c>
      <c r="M423" s="11">
        <f t="shared" ref="M423" si="178">AVERAGE(L421:L423)</f>
        <v>7.8576307636983485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3.6339670651862637</v>
      </c>
      <c r="Y423" s="11">
        <f t="shared" ref="Y423" si="182">AVERAGE(X421:X423)</f>
        <v>1.5348853066140293</v>
      </c>
      <c r="Z423" s="8">
        <v>7.3774948925999997</v>
      </c>
      <c r="AA423" s="8">
        <v>10.022863093520179</v>
      </c>
      <c r="AB423" s="11">
        <f t="shared" ref="AB423" si="183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84">AVERAGE(C422:C424)</f>
        <v>2.8983932253185949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-5.6754548858445846</v>
      </c>
      <c r="J424" s="11">
        <f t="shared" ref="J424" si="186">AVERAGE(I422:I424)</f>
        <v>-4.49709090677361</v>
      </c>
      <c r="K424" s="8">
        <v>7.2145893585999996</v>
      </c>
      <c r="L424" s="8">
        <v>7.3853365369257</v>
      </c>
      <c r="M424" s="11">
        <f t="shared" ref="M424" si="187">AVERAGE(L422:L424)</f>
        <v>7.6596859913183772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1.2482257211026182</v>
      </c>
      <c r="Y424" s="11">
        <f t="shared" ref="Y424" si="191">AVERAGE(X422:X424)</f>
        <v>2.143287762986342</v>
      </c>
      <c r="Z424" s="8">
        <v>8.5238354849999993</v>
      </c>
      <c r="AA424" s="8">
        <v>10.216324699290475</v>
      </c>
      <c r="AB424" s="11">
        <f t="shared" ref="AB424" si="192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193">AVERAGE(C423:C425)</f>
        <v>-1.3107689672519944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-4.9465531729949674</v>
      </c>
      <c r="J425" s="11">
        <f t="shared" ref="J425" si="195">AVERAGE(I423:I425)</f>
        <v>-4.3754779251165923</v>
      </c>
      <c r="K425" s="8">
        <v>6.4405393438000003</v>
      </c>
      <c r="L425" s="8">
        <v>6.4035121681473992</v>
      </c>
      <c r="M425" s="11">
        <f t="shared" ref="M425" si="196">AVERAGE(L423:L425)</f>
        <v>8.3076167465866178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2.8484780814772312</v>
      </c>
      <c r="Y425" s="11">
        <f t="shared" ref="Y425" si="200">AVERAGE(X423:X425)</f>
        <v>2.5768902892553709</v>
      </c>
      <c r="Z425" s="8">
        <v>7.4658181414999998</v>
      </c>
      <c r="AA425" s="8">
        <v>7.5643537432201846</v>
      </c>
      <c r="AB425" s="11">
        <f t="shared" ref="AB425" si="201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02">AVERAGE(C424:C426)</f>
        <v>-3.0442367737693274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-3.5378315707905674</v>
      </c>
      <c r="J426" s="11">
        <f t="shared" ref="J426" si="204">AVERAGE(I424:I426)</f>
        <v>-4.7199465432100398</v>
      </c>
      <c r="K426" s="8">
        <v>4.5002671630000002</v>
      </c>
      <c r="L426" s="8">
        <v>6.0925753733036601</v>
      </c>
      <c r="M426" s="11">
        <f t="shared" ref="M426" si="205">AVERAGE(L424:L426)</f>
        <v>6.6271413594589204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3.7462188689835805</v>
      </c>
      <c r="Y426" s="11">
        <f t="shared" ref="Y426" si="209">AVERAGE(X424:X426)</f>
        <v>2.6143075571878103</v>
      </c>
      <c r="Z426" s="8">
        <v>6.3533420481</v>
      </c>
      <c r="AA426" s="8">
        <v>5.2031776122190205</v>
      </c>
      <c r="AB426" s="11">
        <f t="shared" ref="AB426" si="210">AVERAGE(AA424:AA426)</f>
        <v>7.6612853515765593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6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78">AVERAGE(C421:C423)</f>
        <v>3.5308989941946449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-3.8201757264493095</v>
      </c>
      <c r="J423" s="11">
        <f t="shared" ref="J423" si="180">AVERAGE(I421:I423)</f>
        <v>-6.1109247407585707</v>
      </c>
      <c r="K423" s="12">
        <v>5.4008593498000002</v>
      </c>
      <c r="L423" s="8">
        <v>7.1708678404295831</v>
      </c>
      <c r="M423" s="11">
        <f t="shared" ref="M423" si="181">AVERAGE(L421:L423)</f>
        <v>4.9542391764224947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0.59574736305592668</v>
      </c>
      <c r="Y423" s="11">
        <f t="shared" ref="Y423" si="185">AVERAGE(X421:X423)</f>
        <v>-0.34181247695548556</v>
      </c>
      <c r="Z423" s="12">
        <v>3.4350787759000001</v>
      </c>
      <c r="AA423" s="8">
        <v>5.927117586594294</v>
      </c>
      <c r="AB423" s="11">
        <f t="shared" ref="AB423" si="186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87">AVERAGE(C422:C424)</f>
        <v>-0.96660895597622931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-7.6059121536893608</v>
      </c>
      <c r="J424" s="11">
        <f t="shared" ref="J424" si="189">AVERAGE(I422:I424)</f>
        <v>-6.303965013838507</v>
      </c>
      <c r="K424" s="12">
        <v>3.5433402529000002</v>
      </c>
      <c r="L424" s="8">
        <v>5.2795762267020052</v>
      </c>
      <c r="M424" s="11">
        <f t="shared" ref="M424" si="190">AVERAGE(L422:L424)</f>
        <v>4.9606756735373407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-1.8178897567647327</v>
      </c>
      <c r="Y424" s="11">
        <f t="shared" ref="Y424" si="194">AVERAGE(X422:X424)</f>
        <v>-0.82591722733201378</v>
      </c>
      <c r="Z424" s="12">
        <v>3.512664939</v>
      </c>
      <c r="AA424" s="8">
        <v>7.0790928348667999</v>
      </c>
      <c r="AB424" s="11">
        <f t="shared" ref="AB424" si="195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196">AVERAGE(C423:C425)</f>
        <v>-6.4960019979322183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-8.3261333159318518</v>
      </c>
      <c r="J425" s="11">
        <f t="shared" ref="J425" si="198">AVERAGE(I423:I425)</f>
        <v>-6.5840737320235077</v>
      </c>
      <c r="K425" s="12">
        <v>2.9102699188000001</v>
      </c>
      <c r="L425" s="8">
        <v>3.73722096689841</v>
      </c>
      <c r="M425" s="11">
        <f t="shared" ref="M425" si="199">AVERAGE(L423:L425)</f>
        <v>5.3958883446766661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-1.4690505688736548</v>
      </c>
      <c r="Y425" s="11">
        <f t="shared" ref="Y425" si="203">AVERAGE(X423:X425)</f>
        <v>-0.89706432086082033</v>
      </c>
      <c r="Z425" s="12">
        <v>3.7346004192</v>
      </c>
      <c r="AA425" s="8">
        <v>3.3626274830054088</v>
      </c>
      <c r="AB425" s="11">
        <f t="shared" ref="AB425" si="204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5">AVERAGE(C424:C426)</f>
        <v>-7.9378300845249194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-7.9974230346001178</v>
      </c>
      <c r="J426" s="11">
        <f t="shared" ref="J426" si="207">AVERAGE(I424:I426)</f>
        <v>-7.9764895014071096</v>
      </c>
      <c r="K426" s="12">
        <v>1.2936467519999999</v>
      </c>
      <c r="L426" s="8">
        <v>3.8214534497249968</v>
      </c>
      <c r="M426" s="11">
        <f t="shared" ref="M426" si="208">AVERAGE(L424:L426)</f>
        <v>4.2794168811084701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0.31931162440574745</v>
      </c>
      <c r="Y426" s="11">
        <f t="shared" ref="Y426" si="212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3">AVERAGE(AA424:AA426)</f>
        <v>4.337272678282976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6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7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7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0" t="s">
        <v>686</v>
      </c>
      <c r="X5" s="71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652</v>
      </c>
      <c r="Z6" s="75"/>
      <c r="AA6" s="75" t="s">
        <v>653</v>
      </c>
      <c r="AB6" s="75"/>
      <c r="AC6" s="75" t="s">
        <v>654</v>
      </c>
      <c r="AD6" s="75"/>
      <c r="AE6" s="75" t="s">
        <v>555</v>
      </c>
      <c r="AF6" s="75"/>
      <c r="AG6" s="75" t="s">
        <v>553</v>
      </c>
      <c r="AH6" s="75"/>
      <c r="AI6" s="75" t="s">
        <v>557</v>
      </c>
      <c r="AJ6" s="75"/>
      <c r="AK6" s="75" t="s">
        <v>652</v>
      </c>
      <c r="AL6" s="75"/>
      <c r="AM6" s="75" t="s">
        <v>653</v>
      </c>
      <c r="AN6" s="75"/>
      <c r="AO6" s="75" t="s">
        <v>654</v>
      </c>
      <c r="AP6" s="75"/>
      <c r="AQ6" s="75" t="s">
        <v>555</v>
      </c>
      <c r="AR6" s="75"/>
      <c r="AS6" s="75" t="s">
        <v>553</v>
      </c>
      <c r="AT6" s="75"/>
      <c r="AU6" s="75" t="s">
        <v>557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-13.823573550706058</v>
      </c>
      <c r="D147" s="11">
        <f t="shared" ref="D147" si="54">AVERAGE(C146:C147)</f>
        <v>-7.4208720841870734</v>
      </c>
      <c r="E147" s="12">
        <v>-4.1283191270000001</v>
      </c>
      <c r="F147" s="8">
        <v>-3.6491651769932134</v>
      </c>
      <c r="G147" s="11">
        <f t="shared" ref="G147" si="55">AVERAGE(F146:F147)</f>
        <v>-2.534432375068818</v>
      </c>
      <c r="H147" s="12">
        <v>-7.9123760760000001</v>
      </c>
      <c r="I147" s="8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7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7">AVERAGE(C146:C147)</f>
        <v>6.5683204417353052</v>
      </c>
      <c r="E147" s="12">
        <v>7.790991086</v>
      </c>
      <c r="F147" s="8">
        <v>7.9800057066967351</v>
      </c>
      <c r="G147" s="11">
        <f t="shared" ref="G147" si="48">AVERAGE(F146:F147)</f>
        <v>4.6539500194047676</v>
      </c>
      <c r="H147" s="12">
        <v>7.3970123149999996</v>
      </c>
      <c r="I147" s="8">
        <v>4.1425795995751358</v>
      </c>
      <c r="J147" s="11">
        <f t="shared" ref="J147" si="49">AVERAGE(I146:I147)</f>
        <v>3.1806221859819548</v>
      </c>
      <c r="K147" s="12">
        <v>-2.5271618189999998</v>
      </c>
      <c r="L147" s="8">
        <v>-2.9530017933366999</v>
      </c>
      <c r="M147" s="11">
        <f t="shared" ref="M147" si="50">AVERAGE(L146:L147)</f>
        <v>-1.9875058519012367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1.9709356594635212</v>
      </c>
      <c r="S147" s="11">
        <f t="shared" ref="S147" si="52">AVERAGE(R146:R147)</f>
        <v>-0.12086076941545387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0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0.7</v>
      </c>
      <c r="G116" s="11">
        <f t="shared" si="3"/>
        <v>0.16666666666666666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5.4</v>
      </c>
      <c r="G117" s="11">
        <f t="shared" si="3"/>
        <v>2.0333333333333337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3</v>
      </c>
      <c r="G118" s="11">
        <f t="shared" si="3"/>
        <v>3.0333333333333337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2.9</v>
      </c>
      <c r="G119" s="11">
        <f t="shared" si="3"/>
        <v>3.7666666666666671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4.9000000000000004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1.4</v>
      </c>
      <c r="G134" s="11">
        <f t="shared" si="3"/>
        <v>4.5333333333333332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-1.6</v>
      </c>
      <c r="G141" s="11">
        <f t="shared" si="5"/>
        <v>-1.3333333333333333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-2.9</v>
      </c>
      <c r="G142" s="11">
        <f t="shared" si="5"/>
        <v>-1.7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-1.7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0.2</v>
      </c>
      <c r="G158" s="11">
        <f t="shared" si="5"/>
        <v>-1.9000000000000001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0.2</v>
      </c>
      <c r="G159" s="11">
        <f t="shared" si="5"/>
        <v>-0.43333333333333335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4.9666666666666668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8</v>
      </c>
      <c r="G177" s="11">
        <f t="shared" si="5"/>
        <v>7.1333333333333329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12.3</v>
      </c>
      <c r="G196" s="11">
        <f t="shared" si="5"/>
        <v>11.466666666666669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12.6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14.3</v>
      </c>
      <c r="G198" s="11">
        <f t="shared" si="5"/>
        <v>13.333333333333334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14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14.4</v>
      </c>
      <c r="G200" s="11">
        <f t="shared" si="5"/>
        <v>14.333333333333334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15</v>
      </c>
      <c r="G201" s="11">
        <f t="shared" si="5"/>
        <v>14.566666666666668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14.299999999999999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14.066666666666668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15.4</v>
      </c>
      <c r="G206" s="11">
        <f t="shared" si="7"/>
        <v>14.866666666666667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</v>
      </c>
      <c r="G207" s="11">
        <f t="shared" si="7"/>
        <v>15.633333333333335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16.399999999999999</v>
      </c>
      <c r="G208" s="11">
        <f t="shared" si="7"/>
        <v>16.033333333333335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16.900000000000002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17.5</v>
      </c>
      <c r="G210" s="11">
        <f t="shared" si="7"/>
        <v>17.3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17.5</v>
      </c>
      <c r="G211" s="11">
        <f t="shared" si="7"/>
        <v>17.666666666666668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16.8</v>
      </c>
      <c r="G212" s="11">
        <f t="shared" si="7"/>
        <v>17.266666666666666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15.8</v>
      </c>
      <c r="G213" s="11">
        <f t="shared" si="7"/>
        <v>16.7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15.533333333333333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14.533333333333333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</v>
      </c>
      <c r="G216" s="11">
        <f t="shared" si="7"/>
        <v>13.933333333333332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14.1</v>
      </c>
      <c r="G217" s="11">
        <f t="shared" si="7"/>
        <v>13.966666666666667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14.6</v>
      </c>
      <c r="G218" s="11">
        <f t="shared" si="7"/>
        <v>14.233333333333334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13.8</v>
      </c>
      <c r="G219" s="11">
        <f t="shared" si="7"/>
        <v>14.166666666666666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14.3</v>
      </c>
      <c r="G220" s="11">
        <f t="shared" si="7"/>
        <v>14.233333333333334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13.3</v>
      </c>
      <c r="G221" s="11">
        <f t="shared" si="7"/>
        <v>13.800000000000002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12.7</v>
      </c>
      <c r="G222" s="11">
        <f t="shared" si="7"/>
        <v>13.433333333333332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13</v>
      </c>
      <c r="G223" s="11">
        <f t="shared" si="7"/>
        <v>13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12.9</v>
      </c>
      <c r="G224" s="11">
        <f t="shared" si="7"/>
        <v>12.866666666666667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12.7</v>
      </c>
      <c r="G225" s="11">
        <f t="shared" si="7"/>
        <v>12.866666666666665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12.366666666666667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9.8000000000000007</v>
      </c>
      <c r="G227" s="11">
        <f t="shared" si="7"/>
        <v>11.333333333333334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8.5</v>
      </c>
      <c r="G228" s="11">
        <f t="shared" si="7"/>
        <v>9.9333333333333336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8.1999999999999993</v>
      </c>
      <c r="G229" s="11">
        <f t="shared" si="7"/>
        <v>8.8333333333333339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9.1</v>
      </c>
      <c r="G230" s="11">
        <f t="shared" si="7"/>
        <v>8.6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9.3000000000000007</v>
      </c>
      <c r="G231" s="11">
        <f t="shared" si="7"/>
        <v>8.8666666666666654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10.199999999999999</v>
      </c>
      <c r="G232" s="11">
        <f t="shared" si="7"/>
        <v>9.5333333333333332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14</v>
      </c>
      <c r="G233" s="11">
        <f t="shared" si="7"/>
        <v>11.166666666666666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14</v>
      </c>
      <c r="G234" s="11">
        <f t="shared" si="7"/>
        <v>12.733333333333334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13.2</v>
      </c>
      <c r="G235" s="11">
        <f t="shared" si="7"/>
        <v>13.733333333333334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-3.1</v>
      </c>
      <c r="G236" s="11">
        <f t="shared" si="7"/>
        <v>8.0333333333333332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-46.8</v>
      </c>
      <c r="G237" s="11">
        <f t="shared" si="7"/>
        <v>-12.233333333333333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-40.6</v>
      </c>
      <c r="G239" s="11">
        <f t="shared" si="7"/>
        <v>-46.5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-28.2</v>
      </c>
      <c r="G240" s="11">
        <f t="shared" si="7"/>
        <v>-40.300000000000004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-14.6</v>
      </c>
      <c r="G241" s="11">
        <f t="shared" si="7"/>
        <v>-27.799999999999997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-5.9</v>
      </c>
      <c r="G242" s="11">
        <f t="shared" si="7"/>
        <v>-16.233333333333331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-6.4</v>
      </c>
      <c r="G243" s="11">
        <f t="shared" si="7"/>
        <v>-8.9666666666666668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-11.3</v>
      </c>
      <c r="G244" s="11">
        <f t="shared" si="7"/>
        <v>-7.8666666666666671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-8.6999999999999993</v>
      </c>
      <c r="G245" s="11">
        <f t="shared" si="7"/>
        <v>-8.8000000000000007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33">
        <v>-8.8000000000000007</v>
      </c>
      <c r="G246" s="11">
        <f t="shared" si="7"/>
        <v>-9.6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33">
        <v>-8.6999999999999993</v>
      </c>
      <c r="G247" s="11">
        <f t="shared" si="7"/>
        <v>-8.7333333333333325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33">
        <v>-4.2</v>
      </c>
      <c r="G248" s="11">
        <f t="shared" si="7"/>
        <v>-7.2333333333333334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33">
        <v>-2.2000000000000002</v>
      </c>
      <c r="G249" s="11">
        <f t="shared" si="7"/>
        <v>-5.0333333333333323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33">
        <v>4.8</v>
      </c>
      <c r="G250" s="11">
        <f t="shared" si="7"/>
        <v>-0.53333333333333355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33">
        <v>13.7</v>
      </c>
      <c r="G251" s="11">
        <f t="shared" si="7"/>
        <v>5.4333333333333327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33">
        <v>16.600000000000001</v>
      </c>
      <c r="G252" s="11">
        <f t="shared" si="7"/>
        <v>11.700000000000001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33">
        <v>17.5</v>
      </c>
      <c r="G253" s="11">
        <f t="shared" si="7"/>
        <v>15.933333333333332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33">
        <v>17.8</v>
      </c>
      <c r="G254" s="11">
        <f t="shared" si="7"/>
        <v>17.3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20.6</v>
      </c>
      <c r="G255" s="11">
        <f t="shared" si="7"/>
        <v>18.633333333333333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33">
        <v>19.600000000000001</v>
      </c>
      <c r="G256" s="11">
        <f t="shared" si="7"/>
        <v>19.333333333333336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33">
        <v>13</v>
      </c>
      <c r="G257" s="11">
        <f t="shared" si="7"/>
        <v>17.733333333333334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33">
        <v>10.6</v>
      </c>
      <c r="G258" s="11">
        <f t="shared" si="7"/>
        <v>14.4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33">
        <v>14</v>
      </c>
      <c r="G259" s="11">
        <f t="shared" si="7"/>
        <v>12.533333333333333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33">
        <v>12.5</v>
      </c>
      <c r="G260" s="11">
        <f t="shared" si="7"/>
        <v>12.366666666666667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11.9</v>
      </c>
      <c r="G261" s="11">
        <f t="shared" si="7"/>
        <v>12.799999999999999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33">
        <v>12.6</v>
      </c>
      <c r="G262" s="11">
        <f t="shared" ref="G262" si="8">AVERAGE(F260:F262)</f>
        <v>12.333333333333334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33">
        <v>12.8</v>
      </c>
      <c r="G263" s="11">
        <f t="shared" ref="G263" si="10">AVERAGE(F261:F263)</f>
        <v>12.433333333333332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33">
        <v>9</v>
      </c>
      <c r="G264" s="11">
        <f t="shared" ref="G264" si="12">AVERAGE(F262:F264)</f>
        <v>11.466666666666667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33">
        <v>8.4</v>
      </c>
      <c r="G265" s="11">
        <f t="shared" ref="G265" si="14">AVERAGE(F263:F265)</f>
        <v>10.066666666666668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33">
        <v>5.4</v>
      </c>
      <c r="G266" s="11">
        <f t="shared" ref="G266" si="16">AVERAGE(F264:F266)</f>
        <v>7.5999999999999988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33">
        <v>3.4</v>
      </c>
      <c r="G267" s="11">
        <f t="shared" ref="G267" si="18">AVERAGE(F265:F267)</f>
        <v>5.7333333333333334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33">
        <v>4.0999999999999996</v>
      </c>
      <c r="G268" s="11">
        <f t="shared" ref="G268" si="20">AVERAGE(F266:F268)</f>
        <v>4.3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33">
        <v>7.4</v>
      </c>
      <c r="G269" s="11">
        <f t="shared" ref="G269" si="22">AVERAGE(F267:F269)</f>
        <v>4.9666666666666668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33">
        <v>10.1</v>
      </c>
      <c r="G270" s="11">
        <f t="shared" ref="G270" si="24">AVERAGE(F268:F270)</f>
        <v>7.2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33">
        <v>9.1</v>
      </c>
      <c r="G271" s="11">
        <f t="shared" ref="G271" si="26">AVERAGE(F269:F271)</f>
        <v>8.8666666666666671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33">
        <v>8.9</v>
      </c>
      <c r="G272" s="11">
        <f t="shared" ref="G272" si="28">AVERAGE(F270:F272)</f>
        <v>9.3666666666666671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33">
        <v>9.6</v>
      </c>
      <c r="G273" s="11">
        <f t="shared" ref="G273" si="30">AVERAGE(F271:F273)</f>
        <v>9.2000000000000011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33">
        <v>7</v>
      </c>
      <c r="G274" s="11">
        <f t="shared" ref="G274" si="32">AVERAGE(F272:F274)</f>
        <v>8.5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33">
        <v>5.8</v>
      </c>
      <c r="G275" s="11">
        <f t="shared" ref="G275" si="34">AVERAGE(F273:F275)</f>
        <v>7.4666666666666677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33">
        <v>5.5</v>
      </c>
      <c r="G276" s="11">
        <f t="shared" ref="G276" si="36">AVERAGE(F274:F276)</f>
        <v>6.1000000000000005</v>
      </c>
    </row>
    <row r="277" spans="1:7">
      <c r="A277" s="25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6.9</v>
      </c>
      <c r="F277" s="33">
        <v>4.4000000000000004</v>
      </c>
      <c r="G277" s="11">
        <f t="shared" ref="G277" si="38">AVERAGE(F275:F277)</f>
        <v>5.2333333333333334</v>
      </c>
    </row>
    <row r="278" spans="1:7">
      <c r="A278" s="25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4.7</v>
      </c>
      <c r="F278" s="33">
        <v>4.0999999999999996</v>
      </c>
      <c r="G278" s="11">
        <f t="shared" ref="G278" si="40">AVERAGE(F276:F278)</f>
        <v>4.666666666666667</v>
      </c>
    </row>
    <row r="279" spans="1:7">
      <c r="A279" s="25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3.5</v>
      </c>
      <c r="F279" s="33">
        <v>4.5</v>
      </c>
      <c r="G279" s="11">
        <f t="shared" ref="G279" si="42">AVERAGE(F277:F279)</f>
        <v>4.333333333333333</v>
      </c>
    </row>
    <row r="280" spans="1:7">
      <c r="A280" s="25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 t="s">
        <v>4</v>
      </c>
      <c r="F280" s="33" t="s">
        <v>4</v>
      </c>
      <c r="G280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9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  <row r="276" spans="1:25">
      <c r="A276" s="3">
        <v>45139</v>
      </c>
      <c r="B276" s="8">
        <v>18.379065000000001</v>
      </c>
      <c r="C276" s="33">
        <v>6.2259279440000004</v>
      </c>
      <c r="D276" s="9">
        <f t="shared" ref="D276" si="137">AVERAGE(C274:C276)</f>
        <v>11.156956147333334</v>
      </c>
      <c r="E276" s="12">
        <v>5.7461460000000004</v>
      </c>
      <c r="F276" s="32">
        <v>3.1954856990000002</v>
      </c>
      <c r="G276" s="11">
        <f t="shared" ref="G276" si="138">AVERAGE(F274:F276)</f>
        <v>6.6467947499999989</v>
      </c>
      <c r="H276" s="34">
        <v>7.7973819999999998</v>
      </c>
      <c r="I276" s="8">
        <v>9.0358978370000003</v>
      </c>
      <c r="J276" s="11">
        <f t="shared" ref="J276" si="139">AVERAGE(I274:I276)</f>
        <v>2.3489689996666665</v>
      </c>
      <c r="K276" s="12">
        <v>12.715038</v>
      </c>
      <c r="L276" s="8">
        <v>0.5926931660000001</v>
      </c>
      <c r="M276" s="11">
        <f t="shared" ref="M276" si="140">AVERAGE(L274:L276)</f>
        <v>1.9948352026666665</v>
      </c>
      <c r="N276" s="12">
        <v>11.066435999999999</v>
      </c>
      <c r="O276" s="8">
        <v>-4.2552423319999999</v>
      </c>
      <c r="P276" s="11">
        <f t="shared" ref="P276" si="141">AVERAGE(O274:O276)</f>
        <v>4.2583841519999988</v>
      </c>
      <c r="Q276" s="12">
        <v>3.1758220000000001</v>
      </c>
      <c r="R276" s="8">
        <v>3.6536449260000001</v>
      </c>
      <c r="S276" s="11">
        <f t="shared" ref="S276" si="142">AVERAGE(R274:R276)</f>
        <v>3.4557066756666663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7.9926553519999999</v>
      </c>
      <c r="Y276" s="11">
        <f t="shared" ref="Y276" si="144">AVERAGE(X274:X276)</f>
        <v>6.4430836133333331</v>
      </c>
    </row>
    <row r="277" spans="1:25">
      <c r="A277" s="3">
        <v>45170</v>
      </c>
      <c r="B277" s="8">
        <v>7.0004989999999996</v>
      </c>
      <c r="C277" s="33">
        <v>-2.8692104320000009</v>
      </c>
      <c r="D277" s="9">
        <f t="shared" ref="D277" si="145">AVERAGE(C275:C277)</f>
        <v>4.6001246623333341</v>
      </c>
      <c r="E277" s="12">
        <v>3.1982140000000001</v>
      </c>
      <c r="F277" s="32">
        <v>2.0871879040000003</v>
      </c>
      <c r="G277" s="11">
        <f t="shared" ref="G277" si="146">AVERAGE(F275:F277)</f>
        <v>3.6329599366666674</v>
      </c>
      <c r="H277" s="34">
        <v>-0.86729800000000001</v>
      </c>
      <c r="I277" s="8">
        <v>3.7002634519999997</v>
      </c>
      <c r="J277" s="11">
        <f t="shared" ref="J277" si="147">AVERAGE(I275:I277)</f>
        <v>3.970741435666667</v>
      </c>
      <c r="K277" s="12">
        <v>7.3880929999999996</v>
      </c>
      <c r="L277" s="8">
        <v>7.4253616319999995</v>
      </c>
      <c r="M277" s="11">
        <f t="shared" ref="M277" si="148">AVERAGE(L275:L277)</f>
        <v>1.9098958493333331</v>
      </c>
      <c r="N277" s="12">
        <v>2.9562970000000002</v>
      </c>
      <c r="O277" s="8">
        <v>-7.4256437189999991</v>
      </c>
      <c r="P277" s="11">
        <f t="shared" ref="P277" si="149">AVERAGE(O275:O277)</f>
        <v>-1.836046208</v>
      </c>
      <c r="Q277" s="12">
        <v>-1.90663</v>
      </c>
      <c r="R277" s="8">
        <v>9.4548504930000004</v>
      </c>
      <c r="S277" s="11">
        <f t="shared" ref="S277" si="150">AVERAGE(R275:R277)</f>
        <v>5.7741171580000001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10.881646496</v>
      </c>
      <c r="Y277" s="11">
        <f t="shared" ref="Y277" si="152">AVERAGE(X275:X277)</f>
        <v>8.2966631463333336</v>
      </c>
    </row>
    <row r="278" spans="1:25">
      <c r="A278" s="3">
        <v>45200</v>
      </c>
      <c r="B278" s="8">
        <v>-3.3136220000000001</v>
      </c>
      <c r="C278" s="33">
        <v>-8.9859736049999999</v>
      </c>
      <c r="D278" s="9">
        <f t="shared" ref="D278" si="153">AVERAGE(C276:C278)</f>
        <v>-1.8764186976666668</v>
      </c>
      <c r="E278" s="12">
        <v>3.377075</v>
      </c>
      <c r="F278" s="32">
        <v>-1.1943616059999997</v>
      </c>
      <c r="G278" s="11">
        <f t="shared" ref="G278" si="154">AVERAGE(F276:F278)</f>
        <v>1.3627706656666672</v>
      </c>
      <c r="H278" s="34">
        <v>0.64568999999999999</v>
      </c>
      <c r="I278" s="8">
        <v>6.5069191059999998</v>
      </c>
      <c r="J278" s="11">
        <f t="shared" ref="J278" si="155">AVERAGE(I276:I278)</f>
        <v>6.4143601316666663</v>
      </c>
      <c r="K278" s="12">
        <v>-10.772219</v>
      </c>
      <c r="L278" s="8">
        <v>-3.160203417</v>
      </c>
      <c r="M278" s="11">
        <f t="shared" ref="M278" si="156">AVERAGE(L276:L278)</f>
        <v>1.6192837936666666</v>
      </c>
      <c r="N278" s="12">
        <v>-7.7171430000000001</v>
      </c>
      <c r="O278" s="8">
        <v>-15.457020604</v>
      </c>
      <c r="P278" s="11">
        <f t="shared" ref="P278" si="157">AVERAGE(O276:O278)</f>
        <v>-9.0459688849999988</v>
      </c>
      <c r="Q278" s="12">
        <v>2.8155770000000002</v>
      </c>
      <c r="R278" s="8">
        <v>12.451464699999999</v>
      </c>
      <c r="S278" s="11">
        <f t="shared" ref="S278" si="158">AVERAGE(R276:R278)</f>
        <v>8.5199867063333325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10.277851995999999</v>
      </c>
      <c r="Y278" s="11">
        <f t="shared" ref="Y278" si="160">AVERAGE(X276:X278)</f>
        <v>9.7173846146666669</v>
      </c>
    </row>
    <row r="279" spans="1:25">
      <c r="A279" s="3">
        <v>45231</v>
      </c>
      <c r="B279" s="8">
        <v>-10.511298999999999</v>
      </c>
      <c r="C279" s="33">
        <v>-9.9748946639999989</v>
      </c>
      <c r="D279" s="9">
        <f t="shared" ref="D279" si="161">AVERAGE(C277:C279)</f>
        <v>-7.2766929003333329</v>
      </c>
      <c r="E279" s="12">
        <v>9.6938600000000008</v>
      </c>
      <c r="F279" s="32">
        <v>8.3584056830000009</v>
      </c>
      <c r="G279" s="11">
        <f t="shared" ref="G279" si="162">AVERAGE(F277:F279)</f>
        <v>3.0837439936666673</v>
      </c>
      <c r="H279" s="34">
        <v>-2.4943330000000001</v>
      </c>
      <c r="I279" s="8">
        <v>4.8029059780000001</v>
      </c>
      <c r="J279" s="11">
        <f t="shared" ref="J279" si="163">AVERAGE(I277:I279)</f>
        <v>5.0033628453333332</v>
      </c>
      <c r="K279" s="12">
        <v>-3.3372440000000001</v>
      </c>
      <c r="L279" s="8">
        <v>9.8730564419999993</v>
      </c>
      <c r="M279" s="11">
        <f t="shared" ref="M279" si="164">AVERAGE(L277:L279)</f>
        <v>4.7127382189999993</v>
      </c>
      <c r="N279" s="12">
        <v>-10.611471999999999</v>
      </c>
      <c r="O279" s="8">
        <v>-6.6615739599999992</v>
      </c>
      <c r="P279" s="11">
        <f t="shared" ref="P279" si="165">AVERAGE(O277:O279)</f>
        <v>-9.8480794276666668</v>
      </c>
      <c r="Q279" s="12">
        <v>2.1174789999999999</v>
      </c>
      <c r="R279" s="8">
        <v>20.510630879000001</v>
      </c>
      <c r="S279" s="11">
        <f t="shared" ref="S279" si="166">AVERAGE(R277:R279)</f>
        <v>14.138982024000001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11.601072942</v>
      </c>
      <c r="Y279" s="11">
        <f t="shared" ref="Y279" si="168">AVERAGE(X277:X279)</f>
        <v>10.920190478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9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2.5989358659999997</v>
      </c>
      <c r="G276" s="11">
        <f t="shared" ref="G276" si="142">AVERAGE(F274:F276)</f>
        <v>2.9291885799999995</v>
      </c>
      <c r="H276" s="12">
        <v>10.329390999999999</v>
      </c>
      <c r="I276" s="8">
        <v>17.443086272999999</v>
      </c>
      <c r="J276" s="11">
        <f t="shared" ref="J276" si="143">AVERAGE(I274:I276)</f>
        <v>10.297975541333331</v>
      </c>
      <c r="K276" s="12">
        <v>8.8882790000000007</v>
      </c>
      <c r="L276" s="8">
        <v>-10.430596842</v>
      </c>
      <c r="M276" s="11">
        <f t="shared" ref="M276" si="144">AVERAGE(L274:L276)</f>
        <v>-1.0669964173333319</v>
      </c>
      <c r="N276" s="12">
        <v>25.139382999999999</v>
      </c>
      <c r="O276" s="8">
        <v>2.7656401699999975</v>
      </c>
      <c r="P276" s="11">
        <f t="shared" ref="P276" si="145">AVERAGE(O274:O276)</f>
        <v>5.535302137333332</v>
      </c>
      <c r="Q276" s="12">
        <v>-11.554107</v>
      </c>
      <c r="R276" s="8">
        <v>-3.0885878840000007</v>
      </c>
      <c r="S276" s="11">
        <f t="shared" ref="S276" si="146">AVERAGE(R274:R276)</f>
        <v>3.8588655599999999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8.6462447220000005</v>
      </c>
      <c r="Y276" s="11">
        <f t="shared" ref="Y276" si="148">AVERAGE(X274:X276)</f>
        <v>6.2388120536666669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11.466483799999999</v>
      </c>
      <c r="G277" s="11">
        <f t="shared" ref="G277" si="150">AVERAGE(F275:F277)</f>
        <v>5.8332635946666658</v>
      </c>
      <c r="H277" s="12">
        <v>-1.387297</v>
      </c>
      <c r="I277" s="8">
        <v>10.135253616</v>
      </c>
      <c r="J277" s="11">
        <f t="shared" ref="J277" si="151">AVERAGE(I275:I277)</f>
        <v>13.686475638666666</v>
      </c>
      <c r="K277" s="12">
        <v>-11.772783</v>
      </c>
      <c r="L277" s="8">
        <v>7.9605050939999984</v>
      </c>
      <c r="M277" s="11">
        <f t="shared" ref="M277" si="152">AVERAGE(L275:L277)</f>
        <v>-2.0093301573333329</v>
      </c>
      <c r="N277" s="12">
        <v>8.871537</v>
      </c>
      <c r="O277" s="8">
        <v>0.8056596710000008</v>
      </c>
      <c r="P277" s="11">
        <f t="shared" ref="P277" si="153">AVERAGE(O275:O277)</f>
        <v>2.9975011846666653</v>
      </c>
      <c r="Q277" s="12">
        <v>-7.625667</v>
      </c>
      <c r="R277" s="8">
        <v>4.4439932790000007</v>
      </c>
      <c r="S277" s="11">
        <f t="shared" ref="S277" si="154">AVERAGE(R275:R277)</f>
        <v>1.9237533960000004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17.529742236000001</v>
      </c>
      <c r="Y277" s="11">
        <f t="shared" ref="Y277" si="156">AVERAGE(X275:X277)</f>
        <v>11.403944970333333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2.1399728429999998</v>
      </c>
      <c r="G278" s="11">
        <f t="shared" ref="G278" si="158">AVERAGE(F276:F278)</f>
        <v>5.4017975030000001</v>
      </c>
      <c r="H278" s="12">
        <v>-2.335378</v>
      </c>
      <c r="I278" s="8">
        <v>6.1473456779999989</v>
      </c>
      <c r="J278" s="11">
        <f t="shared" ref="J278" si="159">AVERAGE(I276:I278)</f>
        <v>11.241895188999999</v>
      </c>
      <c r="K278" s="12">
        <v>-7.5711320000000004</v>
      </c>
      <c r="L278" s="8">
        <v>-9.4908609130000006</v>
      </c>
      <c r="M278" s="11">
        <f t="shared" ref="M278" si="160">AVERAGE(L276:L278)</f>
        <v>-3.9869842203333339</v>
      </c>
      <c r="N278" s="12">
        <v>-1.3439589999999999</v>
      </c>
      <c r="O278" s="8">
        <v>-8.9511238169999991</v>
      </c>
      <c r="P278" s="11">
        <f t="shared" ref="P278" si="161">AVERAGE(O276:O278)</f>
        <v>-1.793274658666667</v>
      </c>
      <c r="Q278" s="12">
        <v>-5.8475349999999997</v>
      </c>
      <c r="R278" s="8">
        <v>11.25361565</v>
      </c>
      <c r="S278" s="11">
        <f t="shared" ref="S278" si="162">AVERAGE(R276:R278)</f>
        <v>4.2030070149999998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14.796473071000001</v>
      </c>
      <c r="Y278" s="11">
        <f t="shared" ref="Y278" si="164">AVERAGE(X276:X278)</f>
        <v>13.657486676333335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16.224007182000001</v>
      </c>
      <c r="G279" s="11">
        <f t="shared" ref="G279" si="166">AVERAGE(F277:F279)</f>
        <v>9.9434879416666657</v>
      </c>
      <c r="H279" s="12">
        <v>-11.718501</v>
      </c>
      <c r="I279" s="8">
        <v>-5.4062709550000001</v>
      </c>
      <c r="J279" s="11">
        <f t="shared" ref="J279" si="167">AVERAGE(I277:I279)</f>
        <v>3.6254427796666668</v>
      </c>
      <c r="K279" s="12">
        <v>-3.8834849999999999</v>
      </c>
      <c r="L279" s="8">
        <v>18.088643099999999</v>
      </c>
      <c r="M279" s="11">
        <f t="shared" ref="M279" si="168">AVERAGE(L277:L279)</f>
        <v>5.5194290936666661</v>
      </c>
      <c r="N279" s="12">
        <v>-13.223769000000001</v>
      </c>
      <c r="O279" s="8">
        <v>-11.449152348</v>
      </c>
      <c r="P279" s="11">
        <f t="shared" ref="P279" si="169">AVERAGE(O277:O279)</f>
        <v>-6.5315388313333331</v>
      </c>
      <c r="Q279" s="12">
        <v>-14.116077000000001</v>
      </c>
      <c r="R279" s="8">
        <v>11.486661011999999</v>
      </c>
      <c r="S279" s="11">
        <f t="shared" ref="S279" si="170">AVERAGE(R277:R279)</f>
        <v>9.0614233136666673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14.968421248</v>
      </c>
      <c r="Y279" s="11">
        <f t="shared" ref="Y279" si="172">AVERAGE(X277:X279)</f>
        <v>15.764878851666666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2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9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3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3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3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3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9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4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4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4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4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9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</sheetData>
  <mergeCells count="17"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9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4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AVERAGE(K274:K276)</f>
        <v>7.8258053333333342</v>
      </c>
      <c r="N276" s="12">
        <v>4.6200570000000001</v>
      </c>
      <c r="O276" s="8" t="s">
        <v>4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4</v>
      </c>
      <c r="V276" s="11">
        <f t="shared" ref="V276" si="147">AVERAGE(T274:T276)</f>
        <v>-22.565552333333333</v>
      </c>
      <c r="W276" s="12">
        <v>3.5248149999999998</v>
      </c>
      <c r="X276" s="8" t="s">
        <v>4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4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AVERAGE(K275:K277)</f>
        <v>7.5914193333333335</v>
      </c>
      <c r="N277" s="12">
        <v>-17.502144999999999</v>
      </c>
      <c r="O277" s="8" t="s">
        <v>4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4</v>
      </c>
      <c r="V277" s="11">
        <f t="shared" ref="V277" si="155">AVERAGE(T275:T277)</f>
        <v>-22.425024666666669</v>
      </c>
      <c r="W277" s="12">
        <v>4.403365</v>
      </c>
      <c r="X277" s="8" t="s">
        <v>4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4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AVERAGE(K276:K278)</f>
        <v>7.5184159999999984</v>
      </c>
      <c r="N278" s="12">
        <v>-21.143749</v>
      </c>
      <c r="O278" s="8" t="s">
        <v>4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4</v>
      </c>
      <c r="V278" s="11">
        <f t="shared" ref="V278" si="163">AVERAGE(T276:T278)</f>
        <v>-21.976670333333335</v>
      </c>
      <c r="W278" s="12">
        <v>5.6995990000000001</v>
      </c>
      <c r="X278" s="8" t="s">
        <v>4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4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AVERAGE(K277:K279)</f>
        <v>-0.77403800000000089</v>
      </c>
      <c r="N279" s="12">
        <v>-17.959402000000001</v>
      </c>
      <c r="O279" s="8" t="s">
        <v>4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4</v>
      </c>
      <c r="V279" s="11">
        <f t="shared" ref="V279" si="171">AVERAGE(T277:T279)</f>
        <v>-28.650717499999999</v>
      </c>
      <c r="W279" s="12">
        <v>7.118468</v>
      </c>
      <c r="X279" s="8" t="s">
        <v>4</v>
      </c>
      <c r="Y279" s="11">
        <f t="shared" ref="Y279" si="172">AVERAGE(W277:W279)</f>
        <v>5.7404773333333337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9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3">
        <v>-6.1728651269999997</v>
      </c>
      <c r="D276" s="9">
        <f t="shared" ref="D276" si="141">AVERAGE(C274:C276)</f>
        <v>1.2084284916666668</v>
      </c>
      <c r="E276" s="12">
        <v>10.901081</v>
      </c>
      <c r="F276" s="32">
        <v>2.8277318640000004</v>
      </c>
      <c r="G276" s="11">
        <f t="shared" ref="G276" si="142">AVERAGE(F274:F276)</f>
        <v>6.6129766809999992</v>
      </c>
      <c r="H276" s="34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3">
        <v>-4.7961794850000006</v>
      </c>
      <c r="D277" s="9">
        <f t="shared" ref="D277" si="149">AVERAGE(C275:C277)</f>
        <v>-2.3419439386666663</v>
      </c>
      <c r="E277" s="12">
        <v>5.6805969999999997</v>
      </c>
      <c r="F277" s="32">
        <v>4.3282222069999996</v>
      </c>
      <c r="G277" s="11">
        <f t="shared" ref="G277" si="150">AVERAGE(F275:F277)</f>
        <v>5.0847410879999995</v>
      </c>
      <c r="H277" s="34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3">
        <v>-1.8106995450000003</v>
      </c>
      <c r="D278" s="9">
        <f t="shared" ref="D278" si="157">AVERAGE(C276:C278)</f>
        <v>-4.2599147190000002</v>
      </c>
      <c r="E278" s="12">
        <v>4.0432930000000002</v>
      </c>
      <c r="F278" s="32">
        <v>1.2692088720000001</v>
      </c>
      <c r="G278" s="11">
        <f t="shared" ref="G278" si="158">AVERAGE(F276:F278)</f>
        <v>2.8083876476666667</v>
      </c>
      <c r="H278" s="34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3">
        <v>2.5432411909999999</v>
      </c>
      <c r="D279" s="9">
        <f t="shared" ref="D279" si="165">AVERAGE(C277:C279)</f>
        <v>-1.3545459463333336</v>
      </c>
      <c r="E279" s="12">
        <v>-5.004626</v>
      </c>
      <c r="F279" s="32">
        <v>-3.269017839</v>
      </c>
      <c r="G279" s="11">
        <f t="shared" ref="G279" si="166">AVERAGE(F277:F279)</f>
        <v>0.77613774666666657</v>
      </c>
      <c r="H279" s="34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9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9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</sheetData>
  <mergeCells count="17">
    <mergeCell ref="K5:M5"/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1.6967996979999995</v>
      </c>
      <c r="D98" s="9">
        <f t="shared" ref="D98" si="20">AVERAGE(C96:C98)</f>
        <v>7.3426062506666669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8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E105" sqref="E105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-12.348104475</v>
      </c>
      <c r="D98" s="9">
        <f t="shared" ref="D98" si="20">AVERAGE(C97:C98)</f>
        <v>-10.550973968000001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8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G103" sqref="G103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23.938899468999999</v>
      </c>
      <c r="D98" s="9">
        <f t="shared" ref="D98" si="20">AVERAGE(C97:C98)</f>
        <v>19.990237710000002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7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5.0716662993000305</v>
      </c>
      <c r="C9" s="9" t="s">
        <v>4</v>
      </c>
      <c r="D9" s="15"/>
    </row>
    <row r="10" spans="1:4">
      <c r="A10" s="3">
        <v>32540</v>
      </c>
      <c r="B10" s="10">
        <v>5.4657047313471301</v>
      </c>
      <c r="C10" s="9" t="s">
        <v>4</v>
      </c>
      <c r="D10" s="15"/>
    </row>
    <row r="11" spans="1:4">
      <c r="A11" s="3">
        <v>32568</v>
      </c>
      <c r="B11" s="10">
        <v>5.18925915850682</v>
      </c>
      <c r="C11" s="11">
        <f t="shared" ref="C11:C74" si="0">AVERAGE(B9:B11)</f>
        <v>5.2422100630513269</v>
      </c>
      <c r="D11" s="15"/>
    </row>
    <row r="12" spans="1:4">
      <c r="A12" s="3">
        <v>32599</v>
      </c>
      <c r="B12" s="10">
        <v>4.7474415172635798</v>
      </c>
      <c r="C12" s="11">
        <f t="shared" si="0"/>
        <v>5.1341351357058427</v>
      </c>
      <c r="D12" s="15"/>
    </row>
    <row r="13" spans="1:4">
      <c r="A13" s="3">
        <v>32629</v>
      </c>
      <c r="B13" s="10">
        <v>4.0958554794527906</v>
      </c>
      <c r="C13" s="11">
        <f t="shared" si="0"/>
        <v>4.6775187184077298</v>
      </c>
      <c r="D13" s="15"/>
    </row>
    <row r="14" spans="1:4">
      <c r="A14" s="3">
        <v>32660</v>
      </c>
      <c r="B14" s="10">
        <v>4.1056112956205402</v>
      </c>
      <c r="C14" s="11">
        <f t="shared" si="0"/>
        <v>4.3163027641123035</v>
      </c>
      <c r="D14" s="15"/>
    </row>
    <row r="15" spans="1:4">
      <c r="A15" s="3">
        <v>32690</v>
      </c>
      <c r="B15" s="10">
        <v>4.5304667746751202</v>
      </c>
      <c r="C15" s="11">
        <f t="shared" si="0"/>
        <v>4.24397784991615</v>
      </c>
      <c r="D15" s="15"/>
    </row>
    <row r="16" spans="1:4">
      <c r="A16" s="3">
        <v>32721</v>
      </c>
      <c r="B16" s="10">
        <v>3.5718310350591302</v>
      </c>
      <c r="C16" s="11">
        <f t="shared" si="0"/>
        <v>4.0693030351182635</v>
      </c>
      <c r="D16" s="15"/>
    </row>
    <row r="17" spans="1:4">
      <c r="A17" s="3">
        <v>32752</v>
      </c>
      <c r="B17" s="10">
        <v>3.6758395470570604</v>
      </c>
      <c r="C17" s="11">
        <f t="shared" si="0"/>
        <v>3.9260457855971036</v>
      </c>
      <c r="D17" s="15"/>
    </row>
    <row r="18" spans="1:4">
      <c r="A18" s="3">
        <v>32782</v>
      </c>
      <c r="B18" s="10">
        <v>4.5780403642430096</v>
      </c>
      <c r="C18" s="11">
        <f t="shared" si="0"/>
        <v>3.9419036487864005</v>
      </c>
      <c r="D18" s="15"/>
    </row>
    <row r="19" spans="1:4">
      <c r="A19" s="3">
        <v>32813</v>
      </c>
      <c r="B19" s="10">
        <v>4.0909209689713304</v>
      </c>
      <c r="C19" s="11">
        <f t="shared" si="0"/>
        <v>4.114933626757133</v>
      </c>
      <c r="D19" s="15"/>
    </row>
    <row r="20" spans="1:4">
      <c r="A20" s="3">
        <v>32843</v>
      </c>
      <c r="B20" s="10">
        <v>4.8672202070553201</v>
      </c>
      <c r="C20" s="11">
        <f t="shared" si="0"/>
        <v>4.5120605134232203</v>
      </c>
      <c r="D20" s="15"/>
    </row>
    <row r="21" spans="1:4">
      <c r="A21" s="3">
        <v>32874</v>
      </c>
      <c r="B21" s="10">
        <v>4.4166181918650498</v>
      </c>
      <c r="C21" s="11">
        <f t="shared" si="0"/>
        <v>4.4582531226305671</v>
      </c>
      <c r="D21" s="15"/>
    </row>
    <row r="22" spans="1:4">
      <c r="A22" s="3">
        <v>32905</v>
      </c>
      <c r="B22" s="10">
        <v>4.6400524746723892</v>
      </c>
      <c r="C22" s="11">
        <f t="shared" si="0"/>
        <v>4.6412969578642533</v>
      </c>
      <c r="D22" s="15"/>
    </row>
    <row r="23" spans="1:4">
      <c r="A23" s="3">
        <v>32933</v>
      </c>
      <c r="B23" s="10">
        <v>4.6262039129914303</v>
      </c>
      <c r="C23" s="11">
        <f t="shared" si="0"/>
        <v>4.5609581931762895</v>
      </c>
      <c r="D23" s="15"/>
    </row>
    <row r="24" spans="1:4">
      <c r="A24" s="3">
        <v>32964</v>
      </c>
      <c r="B24" s="10">
        <v>4.9031060690751298</v>
      </c>
      <c r="C24" s="11">
        <f t="shared" si="0"/>
        <v>4.7231208189129825</v>
      </c>
      <c r="D24" s="15"/>
    </row>
    <row r="25" spans="1:4">
      <c r="A25" s="3">
        <v>32994</v>
      </c>
      <c r="B25" s="10">
        <v>4.2316955550407505</v>
      </c>
      <c r="C25" s="11">
        <f t="shared" si="0"/>
        <v>4.5870018457024377</v>
      </c>
      <c r="D25" s="15"/>
    </row>
    <row r="26" spans="1:4">
      <c r="A26" s="3">
        <v>33025</v>
      </c>
      <c r="B26" s="10">
        <v>4.9592912115516796</v>
      </c>
      <c r="C26" s="11">
        <f t="shared" si="0"/>
        <v>4.69803094522252</v>
      </c>
      <c r="D26" s="15"/>
    </row>
    <row r="27" spans="1:4">
      <c r="A27" s="3">
        <v>33055</v>
      </c>
      <c r="B27" s="10">
        <v>3.9715795096467499</v>
      </c>
      <c r="C27" s="11">
        <f t="shared" si="0"/>
        <v>4.3875220920797267</v>
      </c>
      <c r="D27" s="15"/>
    </row>
    <row r="28" spans="1:4">
      <c r="A28" s="3">
        <v>33086</v>
      </c>
      <c r="B28" s="10">
        <v>4.3402397869867002</v>
      </c>
      <c r="C28" s="11">
        <f t="shared" si="0"/>
        <v>4.4237035027283769</v>
      </c>
      <c r="D28" s="15"/>
    </row>
    <row r="29" spans="1:4">
      <c r="A29" s="3">
        <v>33117</v>
      </c>
      <c r="B29" s="10">
        <v>4.0373895106817406</v>
      </c>
      <c r="C29" s="11">
        <f t="shared" si="0"/>
        <v>4.1164029357717302</v>
      </c>
      <c r="D29" s="15"/>
    </row>
    <row r="30" spans="1:4">
      <c r="A30" s="3">
        <v>33147</v>
      </c>
      <c r="B30" s="10">
        <v>3.3634192785292201</v>
      </c>
      <c r="C30" s="11">
        <f t="shared" si="0"/>
        <v>3.9136828587325536</v>
      </c>
      <c r="D30" s="15"/>
    </row>
    <row r="31" spans="1:4">
      <c r="A31" s="3">
        <v>33178</v>
      </c>
      <c r="B31" s="10">
        <v>4.0418611785749698</v>
      </c>
      <c r="C31" s="11">
        <f t="shared" si="0"/>
        <v>3.8142233225953106</v>
      </c>
      <c r="D31" s="15"/>
    </row>
    <row r="32" spans="1:4">
      <c r="A32" s="3">
        <v>33208</v>
      </c>
      <c r="B32" s="10">
        <v>3.9136160349598601</v>
      </c>
      <c r="C32" s="11">
        <f t="shared" si="0"/>
        <v>3.7729654973546833</v>
      </c>
      <c r="D32" s="15"/>
    </row>
    <row r="33" spans="1:4">
      <c r="A33" s="3">
        <v>33239</v>
      </c>
      <c r="B33" s="10">
        <v>3.80606741964547</v>
      </c>
      <c r="C33" s="11">
        <f t="shared" si="0"/>
        <v>3.9205148777267667</v>
      </c>
      <c r="D33" s="15"/>
    </row>
    <row r="34" spans="1:4">
      <c r="A34" s="3">
        <v>33270</v>
      </c>
      <c r="B34" s="10">
        <v>2.8854760408028999</v>
      </c>
      <c r="C34" s="11">
        <f t="shared" si="0"/>
        <v>3.5350531651360768</v>
      </c>
      <c r="D34" s="15"/>
    </row>
    <row r="35" spans="1:4">
      <c r="A35" s="3">
        <v>33298</v>
      </c>
      <c r="B35" s="10">
        <v>3.6678485260057903</v>
      </c>
      <c r="C35" s="11">
        <f t="shared" si="0"/>
        <v>3.4531306621513864</v>
      </c>
      <c r="D35" s="15"/>
    </row>
    <row r="36" spans="1:4">
      <c r="A36" s="3">
        <v>33329</v>
      </c>
      <c r="B36" s="10">
        <v>4.0947956894039397</v>
      </c>
      <c r="C36" s="11">
        <f t="shared" si="0"/>
        <v>3.5493734187375434</v>
      </c>
      <c r="D36" s="15"/>
    </row>
    <row r="37" spans="1:4">
      <c r="A37" s="3">
        <v>33359</v>
      </c>
      <c r="B37" s="10">
        <v>4.2969680838868998</v>
      </c>
      <c r="C37" s="11">
        <f t="shared" si="0"/>
        <v>4.0198707664322102</v>
      </c>
      <c r="D37" s="15"/>
    </row>
    <row r="38" spans="1:4">
      <c r="A38" s="3">
        <v>33390</v>
      </c>
      <c r="B38" s="10">
        <v>3.8101781206808898</v>
      </c>
      <c r="C38" s="11">
        <f t="shared" si="0"/>
        <v>4.0673139646572434</v>
      </c>
      <c r="D38" s="15"/>
    </row>
    <row r="39" spans="1:4">
      <c r="A39" s="3">
        <v>33420</v>
      </c>
      <c r="B39" s="10">
        <v>3.76613409863312</v>
      </c>
      <c r="C39" s="11">
        <f t="shared" si="0"/>
        <v>3.9577601010669703</v>
      </c>
      <c r="D39" s="15"/>
    </row>
    <row r="40" spans="1:4">
      <c r="A40" s="3">
        <v>33451</v>
      </c>
      <c r="B40" s="10">
        <v>3.65310866891459</v>
      </c>
      <c r="C40" s="11">
        <f t="shared" si="0"/>
        <v>3.7431402960761999</v>
      </c>
      <c r="D40" s="15"/>
    </row>
    <row r="41" spans="1:4">
      <c r="A41" s="3">
        <v>33482</v>
      </c>
      <c r="B41" s="10">
        <v>3.7094045787865002</v>
      </c>
      <c r="C41" s="11">
        <f t="shared" si="0"/>
        <v>3.7095491154447369</v>
      </c>
      <c r="D41" s="15"/>
    </row>
    <row r="42" spans="1:4">
      <c r="A42" s="3">
        <v>33512</v>
      </c>
      <c r="B42" s="10">
        <v>4.1839543434570805</v>
      </c>
      <c r="C42" s="11">
        <f t="shared" si="0"/>
        <v>3.8488225303860566</v>
      </c>
      <c r="D42" s="15"/>
    </row>
    <row r="43" spans="1:4">
      <c r="A43" s="3">
        <v>33543</v>
      </c>
      <c r="B43" s="10">
        <v>3.9045547828737002</v>
      </c>
      <c r="C43" s="11">
        <f t="shared" si="0"/>
        <v>3.9326379017057604</v>
      </c>
      <c r="D43" s="15"/>
    </row>
    <row r="44" spans="1:4">
      <c r="A44" s="3">
        <v>33573</v>
      </c>
      <c r="B44" s="10">
        <v>3.1221651810553399</v>
      </c>
      <c r="C44" s="11">
        <f t="shared" si="0"/>
        <v>3.7368914357953735</v>
      </c>
      <c r="D44" s="15"/>
    </row>
    <row r="45" spans="1:4">
      <c r="A45" s="3">
        <v>33604</v>
      </c>
      <c r="B45" s="10">
        <v>3.3467629744900598</v>
      </c>
      <c r="C45" s="11">
        <f t="shared" si="0"/>
        <v>3.4578276461397</v>
      </c>
      <c r="D45" s="15"/>
    </row>
    <row r="46" spans="1:4">
      <c r="A46" s="3">
        <v>33635</v>
      </c>
      <c r="B46" s="10">
        <v>2.9459263088547099</v>
      </c>
      <c r="C46" s="11">
        <f t="shared" si="0"/>
        <v>3.1382848214667032</v>
      </c>
      <c r="D46" s="15"/>
    </row>
    <row r="47" spans="1:4">
      <c r="A47" s="3">
        <v>33664</v>
      </c>
      <c r="B47" s="10">
        <v>3.3242277634481598</v>
      </c>
      <c r="C47" s="11">
        <f t="shared" si="0"/>
        <v>3.2056390155976433</v>
      </c>
      <c r="D47" s="15"/>
    </row>
    <row r="48" spans="1:4">
      <c r="A48" s="3">
        <v>33695</v>
      </c>
      <c r="B48" s="10">
        <v>2.85175904378085</v>
      </c>
      <c r="C48" s="11">
        <f t="shared" si="0"/>
        <v>3.0406377053612399</v>
      </c>
      <c r="D48" s="15"/>
    </row>
    <row r="49" spans="1:4">
      <c r="A49" s="3">
        <v>33725</v>
      </c>
      <c r="B49" s="10">
        <v>2.5581863985266797</v>
      </c>
      <c r="C49" s="11">
        <f t="shared" si="0"/>
        <v>2.91139106858523</v>
      </c>
      <c r="D49" s="15"/>
    </row>
    <row r="50" spans="1:4">
      <c r="A50" s="3">
        <v>33756</v>
      </c>
      <c r="B50" s="10">
        <v>2.10467539759208</v>
      </c>
      <c r="C50" s="11">
        <f t="shared" si="0"/>
        <v>2.5048736132998699</v>
      </c>
      <c r="D50" s="15"/>
    </row>
    <row r="51" spans="1:4">
      <c r="A51" s="3">
        <v>33786</v>
      </c>
      <c r="B51" s="10">
        <v>2.1513786495846099</v>
      </c>
      <c r="C51" s="11">
        <f t="shared" si="0"/>
        <v>2.2714134819011229</v>
      </c>
      <c r="D51" s="15"/>
    </row>
    <row r="52" spans="1:4">
      <c r="A52" s="3">
        <v>33817</v>
      </c>
      <c r="B52" s="10">
        <v>1.7145591642952902</v>
      </c>
      <c r="C52" s="11">
        <f t="shared" si="0"/>
        <v>1.9902044038239932</v>
      </c>
      <c r="D52" s="15"/>
    </row>
    <row r="53" spans="1:4">
      <c r="A53" s="3">
        <v>33848</v>
      </c>
      <c r="B53" s="10">
        <v>2.3391009461269303</v>
      </c>
      <c r="C53" s="11">
        <f t="shared" si="0"/>
        <v>2.0683462533356103</v>
      </c>
      <c r="D53" s="15"/>
    </row>
    <row r="54" spans="1:4">
      <c r="A54" s="3">
        <v>33878</v>
      </c>
      <c r="B54" s="10">
        <v>1.6847298154764299</v>
      </c>
      <c r="C54" s="11">
        <f t="shared" si="0"/>
        <v>1.9127966419662166</v>
      </c>
      <c r="D54" s="15"/>
    </row>
    <row r="55" spans="1:4">
      <c r="A55" s="3">
        <v>33909</v>
      </c>
      <c r="B55" s="10">
        <v>1.21888525445305</v>
      </c>
      <c r="C55" s="11">
        <f t="shared" si="0"/>
        <v>1.7475720053521366</v>
      </c>
      <c r="D55" s="15"/>
    </row>
    <row r="56" spans="1:4">
      <c r="A56" s="3">
        <v>33939</v>
      </c>
      <c r="B56" s="10">
        <v>0.9487801538535181</v>
      </c>
      <c r="C56" s="11">
        <f t="shared" si="0"/>
        <v>1.2841317412609994</v>
      </c>
      <c r="D56" s="15"/>
    </row>
    <row r="57" spans="1:4">
      <c r="A57" s="3">
        <v>33970</v>
      </c>
      <c r="B57" s="10">
        <v>0.93307263491915893</v>
      </c>
      <c r="C57" s="11">
        <f t="shared" si="0"/>
        <v>1.0335793477419088</v>
      </c>
      <c r="D57" s="15"/>
    </row>
    <row r="58" spans="1:4">
      <c r="A58" s="3">
        <v>34001</v>
      </c>
      <c r="B58" s="10">
        <v>1.20733001633704</v>
      </c>
      <c r="C58" s="11">
        <f t="shared" si="0"/>
        <v>1.0297276017032388</v>
      </c>
      <c r="D58" s="15"/>
    </row>
    <row r="59" spans="1:4">
      <c r="A59" s="3">
        <v>34029</v>
      </c>
      <c r="B59" s="10">
        <v>-0.39746675889802102</v>
      </c>
      <c r="C59" s="11">
        <f t="shared" si="0"/>
        <v>0.58097863078605938</v>
      </c>
      <c r="D59" s="15"/>
    </row>
    <row r="60" spans="1:4">
      <c r="A60" s="3">
        <v>34060</v>
      </c>
      <c r="B60" s="10">
        <v>-0.46945947440819602</v>
      </c>
      <c r="C60" s="11">
        <f t="shared" si="0"/>
        <v>0.11346792767694099</v>
      </c>
      <c r="D60" s="15"/>
    </row>
    <row r="61" spans="1:4">
      <c r="A61" s="3">
        <v>34090</v>
      </c>
      <c r="B61" s="10">
        <v>-0.42726196891966095</v>
      </c>
      <c r="C61" s="11">
        <f t="shared" si="0"/>
        <v>-0.43139606740862596</v>
      </c>
      <c r="D61" s="15"/>
    </row>
    <row r="62" spans="1:4">
      <c r="A62" s="3">
        <v>34121</v>
      </c>
      <c r="B62" s="10">
        <v>-0.82943812861985011</v>
      </c>
      <c r="C62" s="11">
        <f t="shared" si="0"/>
        <v>-0.57538652398256895</v>
      </c>
      <c r="D62" s="15"/>
    </row>
    <row r="63" spans="1:4">
      <c r="A63" s="3">
        <v>34151</v>
      </c>
      <c r="B63" s="10">
        <v>-0.84144352213830298</v>
      </c>
      <c r="C63" s="11">
        <f t="shared" si="0"/>
        <v>-0.69938120655927138</v>
      </c>
      <c r="D63" s="15"/>
    </row>
    <row r="64" spans="1:4">
      <c r="A64" s="3">
        <v>34182</v>
      </c>
      <c r="B64" s="10">
        <v>-0.67816125230107205</v>
      </c>
      <c r="C64" s="11">
        <f t="shared" si="0"/>
        <v>-0.78301430101974179</v>
      </c>
      <c r="D64" s="15"/>
    </row>
    <row r="65" spans="1:4">
      <c r="A65" s="3">
        <v>34213</v>
      </c>
      <c r="B65" s="10">
        <v>-0.25479586198412596</v>
      </c>
      <c r="C65" s="11">
        <f t="shared" si="0"/>
        <v>-0.59146687880783366</v>
      </c>
      <c r="D65" s="15"/>
    </row>
    <row r="66" spans="1:4">
      <c r="A66" s="3">
        <v>34243</v>
      </c>
      <c r="B66" s="10">
        <v>-0.60225217660564301</v>
      </c>
      <c r="C66" s="11">
        <f t="shared" si="0"/>
        <v>-0.51173643029694704</v>
      </c>
      <c r="D66" s="15"/>
    </row>
    <row r="67" spans="1:4">
      <c r="A67" s="3">
        <v>34274</v>
      </c>
      <c r="B67" s="10">
        <v>-0.10565131455986801</v>
      </c>
      <c r="C67" s="11">
        <f t="shared" si="0"/>
        <v>-0.32089978438321232</v>
      </c>
      <c r="D67" s="15"/>
    </row>
    <row r="68" spans="1:4">
      <c r="A68" s="3">
        <v>34304</v>
      </c>
      <c r="B68" s="10">
        <v>0.35601491435948496</v>
      </c>
      <c r="C68" s="11">
        <f t="shared" si="0"/>
        <v>-0.11729619226867534</v>
      </c>
      <c r="D68" s="15"/>
    </row>
    <row r="69" spans="1:4">
      <c r="A69" s="3">
        <v>34335</v>
      </c>
      <c r="B69" s="10">
        <v>-0.118300152249681</v>
      </c>
      <c r="C69" s="11">
        <f t="shared" si="0"/>
        <v>4.4021149183311993E-2</v>
      </c>
      <c r="D69" s="15"/>
    </row>
    <row r="70" spans="1:4">
      <c r="A70" s="3">
        <v>34366</v>
      </c>
      <c r="B70" s="10">
        <v>1.05083856288983</v>
      </c>
      <c r="C70" s="11">
        <f t="shared" si="0"/>
        <v>0.42951777499987798</v>
      </c>
      <c r="D70" s="15"/>
    </row>
    <row r="71" spans="1:4">
      <c r="A71" s="3">
        <v>34394</v>
      </c>
      <c r="B71" s="10">
        <v>1.19728646152086</v>
      </c>
      <c r="C71" s="11">
        <f t="shared" si="0"/>
        <v>0.70994162405366967</v>
      </c>
      <c r="D71" s="15"/>
    </row>
    <row r="72" spans="1:4">
      <c r="A72" s="3">
        <v>34425</v>
      </c>
      <c r="B72" s="10">
        <v>3.34780157683391</v>
      </c>
      <c r="C72" s="11">
        <f t="shared" si="0"/>
        <v>1.8653088670815334</v>
      </c>
      <c r="D72" s="15"/>
    </row>
    <row r="73" spans="1:4">
      <c r="A73" s="3">
        <v>34455</v>
      </c>
      <c r="B73" s="10">
        <v>2.7532880219587299</v>
      </c>
      <c r="C73" s="11">
        <f t="shared" si="0"/>
        <v>2.4327920201044999</v>
      </c>
      <c r="D73" s="15"/>
    </row>
    <row r="74" spans="1:4">
      <c r="A74" s="3">
        <v>34486</v>
      </c>
      <c r="B74" s="10">
        <v>3.3571312891575098</v>
      </c>
      <c r="C74" s="11">
        <f t="shared" si="0"/>
        <v>3.1527402959833832</v>
      </c>
      <c r="D74" s="15"/>
    </row>
    <row r="75" spans="1:4">
      <c r="A75" s="3">
        <v>34516</v>
      </c>
      <c r="B75" s="10">
        <v>3.7714195609354197</v>
      </c>
      <c r="C75" s="11">
        <f t="shared" ref="C75:C138" si="1">AVERAGE(B73:B75)</f>
        <v>3.2939462906838863</v>
      </c>
      <c r="D75" s="15"/>
    </row>
    <row r="76" spans="1:4">
      <c r="A76" s="3">
        <v>34547</v>
      </c>
      <c r="B76" s="10">
        <v>3.6341308552562799</v>
      </c>
      <c r="C76" s="11">
        <f t="shared" si="1"/>
        <v>3.5875605684497365</v>
      </c>
      <c r="D76" s="15"/>
    </row>
    <row r="77" spans="1:4">
      <c r="A77" s="3">
        <v>34578</v>
      </c>
      <c r="B77" s="10">
        <v>3.5413798784536397</v>
      </c>
      <c r="C77" s="11">
        <f t="shared" si="1"/>
        <v>3.6489767648817799</v>
      </c>
      <c r="D77" s="15"/>
    </row>
    <row r="78" spans="1:4">
      <c r="A78" s="3">
        <v>34608</v>
      </c>
      <c r="B78" s="10">
        <v>4.1236845897397805</v>
      </c>
      <c r="C78" s="11">
        <f t="shared" si="1"/>
        <v>3.7663984411498999</v>
      </c>
      <c r="D78" s="15"/>
    </row>
    <row r="79" spans="1:4">
      <c r="A79" s="3">
        <v>34639</v>
      </c>
      <c r="B79" s="10">
        <v>3.5002473868008499</v>
      </c>
      <c r="C79" s="11">
        <f t="shared" si="1"/>
        <v>3.7217706183314232</v>
      </c>
      <c r="D79" s="15"/>
    </row>
    <row r="80" spans="1:4">
      <c r="A80" s="3">
        <v>34669</v>
      </c>
      <c r="B80" s="10">
        <v>3.2076169282365097</v>
      </c>
      <c r="C80" s="11">
        <f t="shared" si="1"/>
        <v>3.61051630159238</v>
      </c>
      <c r="D80" s="15"/>
    </row>
    <row r="81" spans="1:4">
      <c r="A81" s="3">
        <v>34700</v>
      </c>
      <c r="B81" s="10">
        <v>3.4774173676172402</v>
      </c>
      <c r="C81" s="11">
        <f t="shared" si="1"/>
        <v>3.3950938942181996</v>
      </c>
      <c r="D81" s="15"/>
    </row>
    <row r="82" spans="1:4">
      <c r="A82" s="3">
        <v>34731</v>
      </c>
      <c r="B82" s="10">
        <v>3.3376109311820299</v>
      </c>
      <c r="C82" s="11">
        <f t="shared" si="1"/>
        <v>3.3408817423452604</v>
      </c>
      <c r="D82" s="15"/>
    </row>
    <row r="83" spans="1:4">
      <c r="A83" s="3">
        <v>34759</v>
      </c>
      <c r="B83" s="10">
        <v>3.4562841934453301</v>
      </c>
      <c r="C83" s="11">
        <f t="shared" si="1"/>
        <v>3.4237708307482002</v>
      </c>
      <c r="D83" s="15"/>
    </row>
    <row r="84" spans="1:4">
      <c r="A84" s="3">
        <v>34790</v>
      </c>
      <c r="B84" s="10">
        <v>3.3681309425694597</v>
      </c>
      <c r="C84" s="11">
        <f t="shared" si="1"/>
        <v>3.3873420223989399</v>
      </c>
      <c r="D84" s="15"/>
    </row>
    <row r="85" spans="1:4">
      <c r="A85" s="3">
        <v>34820</v>
      </c>
      <c r="B85" s="10">
        <v>3.3304949155975603</v>
      </c>
      <c r="C85" s="11">
        <f t="shared" si="1"/>
        <v>3.3849700172041168</v>
      </c>
      <c r="D85" s="15"/>
    </row>
    <row r="86" spans="1:4">
      <c r="A86" s="3">
        <v>34851</v>
      </c>
      <c r="B86" s="10">
        <v>3.2358110408277398</v>
      </c>
      <c r="C86" s="11">
        <f t="shared" si="1"/>
        <v>3.3114789663315864</v>
      </c>
      <c r="D86" s="15"/>
    </row>
    <row r="87" spans="1:4">
      <c r="A87" s="3">
        <v>34881</v>
      </c>
      <c r="B87" s="10">
        <v>3.3073724810157001</v>
      </c>
      <c r="C87" s="11">
        <f t="shared" si="1"/>
        <v>3.2912261458136669</v>
      </c>
      <c r="D87" s="15"/>
    </row>
    <row r="88" spans="1:4">
      <c r="A88" s="3">
        <v>34912</v>
      </c>
      <c r="B88" s="10">
        <v>3.1093944115140801</v>
      </c>
      <c r="C88" s="11">
        <f t="shared" si="1"/>
        <v>3.21752597778584</v>
      </c>
      <c r="D88" s="15"/>
    </row>
    <row r="89" spans="1:4">
      <c r="A89" s="3">
        <v>34943</v>
      </c>
      <c r="B89" s="10">
        <v>3.0056704307008499</v>
      </c>
      <c r="C89" s="11">
        <f t="shared" si="1"/>
        <v>3.1408124410768767</v>
      </c>
      <c r="D89" s="15"/>
    </row>
    <row r="90" spans="1:4">
      <c r="A90" s="3">
        <v>34973</v>
      </c>
      <c r="B90" s="10">
        <v>2.98497912118478</v>
      </c>
      <c r="C90" s="11">
        <f t="shared" si="1"/>
        <v>3.0333479877999032</v>
      </c>
      <c r="D90" s="15"/>
    </row>
    <row r="91" spans="1:4">
      <c r="A91" s="3">
        <v>35004</v>
      </c>
      <c r="B91" s="10">
        <v>3.06276656955608</v>
      </c>
      <c r="C91" s="11">
        <f t="shared" si="1"/>
        <v>3.0178053738139035</v>
      </c>
      <c r="D91" s="15"/>
    </row>
    <row r="92" spans="1:4">
      <c r="A92" s="3">
        <v>35034</v>
      </c>
      <c r="B92" s="10">
        <v>2.6139243089635</v>
      </c>
      <c r="C92" s="11">
        <f t="shared" si="1"/>
        <v>2.8872233332347865</v>
      </c>
      <c r="D92" s="15"/>
    </row>
    <row r="93" spans="1:4">
      <c r="A93" s="3">
        <v>35065</v>
      </c>
      <c r="B93" s="10">
        <v>1.9692904595445599</v>
      </c>
      <c r="C93" s="11">
        <f t="shared" si="1"/>
        <v>2.5486604460213798</v>
      </c>
      <c r="D93" s="15"/>
    </row>
    <row r="94" spans="1:4">
      <c r="A94" s="3">
        <v>35096</v>
      </c>
      <c r="B94" s="10">
        <v>2.6836212914896</v>
      </c>
      <c r="C94" s="11">
        <f t="shared" si="1"/>
        <v>2.4222786866658867</v>
      </c>
      <c r="D94" s="15"/>
    </row>
    <row r="95" spans="1:4">
      <c r="A95" s="3">
        <v>35125</v>
      </c>
      <c r="B95" s="10">
        <v>2.5621292462138299</v>
      </c>
      <c r="C95" s="11">
        <f t="shared" si="1"/>
        <v>2.4050136657493297</v>
      </c>
      <c r="D95" s="15"/>
    </row>
    <row r="96" spans="1:4">
      <c r="A96" s="3">
        <v>35156</v>
      </c>
      <c r="B96" s="10">
        <v>2.4272459986456001</v>
      </c>
      <c r="C96" s="11">
        <f t="shared" si="1"/>
        <v>2.5576655121163432</v>
      </c>
      <c r="D96" s="15"/>
    </row>
    <row r="97" spans="1:4">
      <c r="A97" s="3">
        <v>35186</v>
      </c>
      <c r="B97" s="10">
        <v>2.78629756714933</v>
      </c>
      <c r="C97" s="11">
        <f t="shared" si="1"/>
        <v>2.5918909373362529</v>
      </c>
      <c r="D97" s="15"/>
    </row>
    <row r="98" spans="1:4">
      <c r="A98" s="3">
        <v>35217</v>
      </c>
      <c r="B98" s="10">
        <v>3.2490391470657403</v>
      </c>
      <c r="C98" s="11">
        <f t="shared" si="1"/>
        <v>2.8208609042868904</v>
      </c>
      <c r="D98" s="15"/>
    </row>
    <row r="99" spans="1:4">
      <c r="A99" s="3">
        <v>35247</v>
      </c>
      <c r="B99" s="10">
        <v>3.2970651891152598</v>
      </c>
      <c r="C99" s="11">
        <f t="shared" si="1"/>
        <v>3.1108006344434433</v>
      </c>
      <c r="D99" s="15"/>
    </row>
    <row r="100" spans="1:4">
      <c r="A100" s="3">
        <v>35278</v>
      </c>
      <c r="B100" s="10">
        <v>3.6532099894368302</v>
      </c>
      <c r="C100" s="11">
        <f t="shared" si="1"/>
        <v>3.3997714418726104</v>
      </c>
      <c r="D100" s="15"/>
    </row>
    <row r="101" spans="1:4">
      <c r="A101" s="3">
        <v>35309</v>
      </c>
      <c r="B101" s="10">
        <v>3.2228204869674197</v>
      </c>
      <c r="C101" s="11">
        <f t="shared" si="1"/>
        <v>3.3910318885065034</v>
      </c>
      <c r="D101" s="15"/>
    </row>
    <row r="102" spans="1:4">
      <c r="A102" s="3">
        <v>35339</v>
      </c>
      <c r="B102" s="10">
        <v>4.2934869041664001</v>
      </c>
      <c r="C102" s="11">
        <f t="shared" si="1"/>
        <v>3.7231724601902165</v>
      </c>
      <c r="D102" s="15"/>
    </row>
    <row r="103" spans="1:4">
      <c r="A103" s="3">
        <v>35370</v>
      </c>
      <c r="B103" s="10">
        <v>3.8887764715539204</v>
      </c>
      <c r="C103" s="11">
        <f t="shared" si="1"/>
        <v>3.8016946208959133</v>
      </c>
      <c r="D103" s="15"/>
    </row>
    <row r="104" spans="1:4">
      <c r="A104" s="3">
        <v>35400</v>
      </c>
      <c r="B104" s="10">
        <v>4.0965510047389202</v>
      </c>
      <c r="C104" s="11">
        <f t="shared" si="1"/>
        <v>4.0929381268197469</v>
      </c>
      <c r="D104" s="15"/>
    </row>
    <row r="105" spans="1:4">
      <c r="A105" s="3">
        <v>35431</v>
      </c>
      <c r="B105" s="10">
        <v>4.7740608907188706</v>
      </c>
      <c r="C105" s="11">
        <f t="shared" si="1"/>
        <v>4.2531294556705701</v>
      </c>
      <c r="D105" s="15"/>
    </row>
    <row r="106" spans="1:4">
      <c r="A106" s="3">
        <v>35462</v>
      </c>
      <c r="B106" s="10">
        <v>4.3514767784003299</v>
      </c>
      <c r="C106" s="11">
        <f t="shared" si="1"/>
        <v>4.4073628912860405</v>
      </c>
      <c r="D106" s="15"/>
    </row>
    <row r="107" spans="1:4">
      <c r="A107" s="3">
        <v>35490</v>
      </c>
      <c r="B107" s="10">
        <v>4.7369242514745498</v>
      </c>
      <c r="C107" s="11">
        <f t="shared" si="1"/>
        <v>4.6208206401979171</v>
      </c>
      <c r="D107" s="15"/>
    </row>
    <row r="108" spans="1:4">
      <c r="A108" s="3">
        <v>35521</v>
      </c>
      <c r="B108" s="10">
        <v>5.0222505875730805</v>
      </c>
      <c r="C108" s="11">
        <f t="shared" si="1"/>
        <v>4.7035505391493198</v>
      </c>
      <c r="D108" s="15"/>
    </row>
    <row r="109" spans="1:4">
      <c r="A109" s="3">
        <v>35551</v>
      </c>
      <c r="B109" s="10">
        <v>5.4277678625224004</v>
      </c>
      <c r="C109" s="11">
        <f t="shared" si="1"/>
        <v>5.0623142338566778</v>
      </c>
      <c r="D109" s="15"/>
    </row>
    <row r="110" spans="1:4">
      <c r="A110" s="3">
        <v>35582</v>
      </c>
      <c r="B110" s="10">
        <v>5.0908306913385797</v>
      </c>
      <c r="C110" s="11">
        <f t="shared" si="1"/>
        <v>5.1802830471446866</v>
      </c>
      <c r="D110" s="15"/>
    </row>
    <row r="111" spans="1:4">
      <c r="A111" s="3">
        <v>35612</v>
      </c>
      <c r="B111" s="10">
        <v>4.8981489526104598</v>
      </c>
      <c r="C111" s="11">
        <f t="shared" si="1"/>
        <v>5.1389158354904794</v>
      </c>
      <c r="D111" s="15"/>
    </row>
    <row r="112" spans="1:4">
      <c r="A112" s="3">
        <v>35643</v>
      </c>
      <c r="B112" s="10">
        <v>4.4950849201339098</v>
      </c>
      <c r="C112" s="11">
        <f t="shared" si="1"/>
        <v>4.8280215213609834</v>
      </c>
      <c r="D112" s="15"/>
    </row>
    <row r="113" spans="1:4">
      <c r="A113" s="3">
        <v>35674</v>
      </c>
      <c r="B113" s="10">
        <v>4.71814640743015</v>
      </c>
      <c r="C113" s="11">
        <f t="shared" si="1"/>
        <v>4.7037934267248396</v>
      </c>
      <c r="D113" s="15"/>
    </row>
    <row r="114" spans="1:4">
      <c r="A114" s="3">
        <v>35704</v>
      </c>
      <c r="B114" s="10">
        <v>4.9651646540814998</v>
      </c>
      <c r="C114" s="11">
        <f t="shared" si="1"/>
        <v>4.7261319938818529</v>
      </c>
      <c r="D114" s="15"/>
    </row>
    <row r="115" spans="1:4">
      <c r="A115" s="3">
        <v>35735</v>
      </c>
      <c r="B115" s="10">
        <v>5.1391659631090603</v>
      </c>
      <c r="C115" s="11">
        <f t="shared" si="1"/>
        <v>4.9408256748735697</v>
      </c>
      <c r="D115" s="15"/>
    </row>
    <row r="116" spans="1:4">
      <c r="A116" s="3">
        <v>35765</v>
      </c>
      <c r="B116" s="10">
        <v>5.2103733466108899</v>
      </c>
      <c r="C116" s="11">
        <f t="shared" si="1"/>
        <v>5.1049013212671497</v>
      </c>
      <c r="D116" s="15"/>
    </row>
    <row r="117" spans="1:4">
      <c r="A117" s="3">
        <v>35796</v>
      </c>
      <c r="B117" s="10">
        <v>4.82736125543257</v>
      </c>
      <c r="C117" s="11">
        <f t="shared" si="1"/>
        <v>5.0589668550508406</v>
      </c>
      <c r="D117" s="15"/>
    </row>
    <row r="118" spans="1:4">
      <c r="A118" s="3">
        <v>35827</v>
      </c>
      <c r="B118" s="10">
        <v>5.2206240024880204</v>
      </c>
      <c r="C118" s="11">
        <f t="shared" si="1"/>
        <v>5.0861195348438271</v>
      </c>
      <c r="D118" s="15"/>
    </row>
    <row r="119" spans="1:4">
      <c r="A119" s="3">
        <v>35855</v>
      </c>
      <c r="B119" s="10">
        <v>5.2627309943075495</v>
      </c>
      <c r="C119" s="11">
        <f t="shared" si="1"/>
        <v>5.1035720840760463</v>
      </c>
      <c r="D119" s="15"/>
    </row>
    <row r="120" spans="1:4">
      <c r="A120" s="3">
        <v>35886</v>
      </c>
      <c r="B120" s="10">
        <v>5.5205560491584604</v>
      </c>
      <c r="C120" s="11">
        <f t="shared" si="1"/>
        <v>5.3346370153180098</v>
      </c>
      <c r="D120" s="15"/>
    </row>
    <row r="121" spans="1:4">
      <c r="A121" s="3">
        <v>35916</v>
      </c>
      <c r="B121" s="10">
        <v>5.4206463520775099</v>
      </c>
      <c r="C121" s="11">
        <f t="shared" si="1"/>
        <v>5.4013111318478408</v>
      </c>
      <c r="D121" s="15"/>
    </row>
    <row r="122" spans="1:4">
      <c r="A122" s="3">
        <v>35947</v>
      </c>
      <c r="B122" s="10">
        <v>4.7374118109200696</v>
      </c>
      <c r="C122" s="11">
        <f t="shared" si="1"/>
        <v>5.2262047373853457</v>
      </c>
      <c r="D122" s="15"/>
    </row>
    <row r="123" spans="1:4">
      <c r="A123" s="3">
        <v>35977</v>
      </c>
      <c r="B123" s="10">
        <v>4.9133733925748402</v>
      </c>
      <c r="C123" s="11">
        <f t="shared" si="1"/>
        <v>5.0238105185241402</v>
      </c>
      <c r="D123" s="15"/>
    </row>
    <row r="124" spans="1:4">
      <c r="A124" s="3">
        <v>36008</v>
      </c>
      <c r="B124" s="10">
        <v>4.7980109494056196</v>
      </c>
      <c r="C124" s="11">
        <f t="shared" si="1"/>
        <v>4.8162653843001761</v>
      </c>
      <c r="D124" s="15"/>
    </row>
    <row r="125" spans="1:4">
      <c r="A125" s="3">
        <v>36039</v>
      </c>
      <c r="B125" s="10">
        <v>4.6077763661128799</v>
      </c>
      <c r="C125" s="11">
        <f t="shared" si="1"/>
        <v>4.7730535693644462</v>
      </c>
      <c r="D125" s="15"/>
    </row>
    <row r="126" spans="1:4">
      <c r="A126" s="3">
        <v>36069</v>
      </c>
      <c r="B126" s="10">
        <v>4.0978582411352402</v>
      </c>
      <c r="C126" s="11">
        <f t="shared" si="1"/>
        <v>4.5012151855512466</v>
      </c>
      <c r="D126" s="15"/>
    </row>
    <row r="127" spans="1:4">
      <c r="A127" s="3">
        <v>36100</v>
      </c>
      <c r="B127" s="10">
        <v>4.5132708672121806</v>
      </c>
      <c r="C127" s="11">
        <f t="shared" si="1"/>
        <v>4.4063018248201002</v>
      </c>
      <c r="D127" s="15"/>
    </row>
    <row r="128" spans="1:4">
      <c r="A128" s="3">
        <v>36130</v>
      </c>
      <c r="B128" s="10">
        <v>4.1083692582813702</v>
      </c>
      <c r="C128" s="11">
        <f t="shared" si="1"/>
        <v>4.2398327888762637</v>
      </c>
      <c r="D128" s="15"/>
    </row>
    <row r="129" spans="1:4">
      <c r="A129" s="3">
        <v>36161</v>
      </c>
      <c r="B129" s="10">
        <v>3.9373669860776497</v>
      </c>
      <c r="C129" s="11">
        <f t="shared" si="1"/>
        <v>4.1863357038570674</v>
      </c>
      <c r="D129" s="15"/>
    </row>
    <row r="130" spans="1:4">
      <c r="A130" s="3">
        <v>36192</v>
      </c>
      <c r="B130" s="10">
        <v>4.0885090490787697</v>
      </c>
      <c r="C130" s="11">
        <f t="shared" si="1"/>
        <v>4.0447484311459299</v>
      </c>
      <c r="D130" s="15"/>
    </row>
    <row r="131" spans="1:4">
      <c r="A131" s="3">
        <v>36220</v>
      </c>
      <c r="B131" s="10">
        <v>4.4073116167604098</v>
      </c>
      <c r="C131" s="11">
        <f t="shared" si="1"/>
        <v>4.1443958839722761</v>
      </c>
      <c r="D131" s="15"/>
    </row>
    <row r="132" spans="1:4">
      <c r="A132" s="3">
        <v>36251</v>
      </c>
      <c r="B132" s="10">
        <v>3.8446856641506399</v>
      </c>
      <c r="C132" s="11">
        <f t="shared" si="1"/>
        <v>4.1135021099966069</v>
      </c>
      <c r="D132" s="15"/>
    </row>
    <row r="133" spans="1:4">
      <c r="A133" s="3">
        <v>36281</v>
      </c>
      <c r="B133" s="10">
        <v>3.9517589668022199</v>
      </c>
      <c r="C133" s="11">
        <f t="shared" si="1"/>
        <v>4.0679187492377569</v>
      </c>
      <c r="D133" s="15"/>
    </row>
    <row r="134" spans="1:4">
      <c r="A134" s="3">
        <v>36312</v>
      </c>
      <c r="B134" s="10">
        <v>3.9673022534278402</v>
      </c>
      <c r="C134" s="11">
        <f t="shared" si="1"/>
        <v>3.9212489614602331</v>
      </c>
      <c r="D134" s="15"/>
    </row>
    <row r="135" spans="1:4">
      <c r="A135" s="3">
        <v>36342</v>
      </c>
      <c r="B135" s="10">
        <v>4.5853765563891997</v>
      </c>
      <c r="C135" s="11">
        <f t="shared" si="1"/>
        <v>4.1681459255397533</v>
      </c>
      <c r="D135" s="15"/>
    </row>
    <row r="136" spans="1:4">
      <c r="A136" s="3">
        <v>36373</v>
      </c>
      <c r="B136" s="10">
        <v>4.0614717887004703</v>
      </c>
      <c r="C136" s="11">
        <f t="shared" si="1"/>
        <v>4.2047168661725038</v>
      </c>
      <c r="D136" s="15"/>
    </row>
    <row r="137" spans="1:4">
      <c r="A137" s="3">
        <v>36404</v>
      </c>
      <c r="B137" s="10">
        <v>4.2396603089426899</v>
      </c>
      <c r="C137" s="11">
        <f t="shared" si="1"/>
        <v>4.295502884677453</v>
      </c>
      <c r="D137" s="15"/>
    </row>
    <row r="138" spans="1:4">
      <c r="A138" s="3">
        <v>36434</v>
      </c>
      <c r="B138" s="10">
        <v>5.0500188166810602</v>
      </c>
      <c r="C138" s="11">
        <f t="shared" si="1"/>
        <v>4.4503836381080735</v>
      </c>
      <c r="D138" s="15"/>
    </row>
    <row r="139" spans="1:4">
      <c r="A139" s="3">
        <v>36465</v>
      </c>
      <c r="B139" s="10">
        <v>4.4288082258836594</v>
      </c>
      <c r="C139" s="11">
        <f t="shared" ref="C139:C202" si="2">AVERAGE(B137:B139)</f>
        <v>4.5728291171691362</v>
      </c>
      <c r="D139" s="15"/>
    </row>
    <row r="140" spans="1:4">
      <c r="A140" s="3">
        <v>36495</v>
      </c>
      <c r="B140" s="10">
        <v>4.7472917250739899</v>
      </c>
      <c r="C140" s="11">
        <f t="shared" si="2"/>
        <v>4.7420395892129035</v>
      </c>
      <c r="D140" s="15"/>
    </row>
    <row r="141" spans="1:4">
      <c r="A141" s="3">
        <v>36526</v>
      </c>
      <c r="B141" s="10">
        <v>4.80559797036695</v>
      </c>
      <c r="C141" s="11">
        <f t="shared" si="2"/>
        <v>4.6605659737748661</v>
      </c>
      <c r="D141" s="15"/>
    </row>
    <row r="142" spans="1:4">
      <c r="A142" s="3">
        <v>36557</v>
      </c>
      <c r="B142" s="10">
        <v>5.0523131630704796</v>
      </c>
      <c r="C142" s="11">
        <f t="shared" si="2"/>
        <v>4.8684009528371393</v>
      </c>
      <c r="D142" s="15"/>
    </row>
    <row r="143" spans="1:4">
      <c r="A143" s="3">
        <v>36586</v>
      </c>
      <c r="B143" s="10">
        <v>4.6797793081658696</v>
      </c>
      <c r="C143" s="11">
        <f t="shared" si="2"/>
        <v>4.8458968138677667</v>
      </c>
      <c r="D143" s="15"/>
    </row>
    <row r="144" spans="1:4">
      <c r="A144" s="3">
        <v>36617</v>
      </c>
      <c r="B144" s="10">
        <v>4.2172211210346902</v>
      </c>
      <c r="C144" s="11">
        <f t="shared" si="2"/>
        <v>4.6497711974236795</v>
      </c>
      <c r="D144" s="15"/>
    </row>
    <row r="145" spans="1:4">
      <c r="A145" s="3">
        <v>36647</v>
      </c>
      <c r="B145" s="10">
        <v>3.2329994400466702</v>
      </c>
      <c r="C145" s="11">
        <f t="shared" si="2"/>
        <v>4.0433332897490768</v>
      </c>
      <c r="D145" s="15"/>
    </row>
    <row r="146" spans="1:4">
      <c r="A146" s="3">
        <v>36678</v>
      </c>
      <c r="B146" s="10">
        <v>4.4400666299769904</v>
      </c>
      <c r="C146" s="11">
        <f t="shared" si="2"/>
        <v>3.9634290636861174</v>
      </c>
      <c r="D146" s="15"/>
    </row>
    <row r="147" spans="1:4">
      <c r="A147" s="3">
        <v>36708</v>
      </c>
      <c r="B147" s="10">
        <v>3.7230566697824297</v>
      </c>
      <c r="C147" s="11">
        <f t="shared" si="2"/>
        <v>3.7987075799353636</v>
      </c>
      <c r="D147" s="15"/>
    </row>
    <row r="148" spans="1:4">
      <c r="A148" s="3">
        <v>36739</v>
      </c>
      <c r="B148" s="10">
        <v>4.0229389208460402</v>
      </c>
      <c r="C148" s="11">
        <f t="shared" si="2"/>
        <v>4.0620207402018202</v>
      </c>
      <c r="D148" s="15"/>
    </row>
    <row r="149" spans="1:4">
      <c r="A149" s="3">
        <v>36770</v>
      </c>
      <c r="B149" s="10">
        <v>4.0854156620512496</v>
      </c>
      <c r="C149" s="11">
        <f t="shared" si="2"/>
        <v>3.9438037508932395</v>
      </c>
      <c r="D149" s="15"/>
    </row>
    <row r="150" spans="1:4">
      <c r="A150" s="3">
        <v>36800</v>
      </c>
      <c r="B150" s="10">
        <v>3.6953529394421101</v>
      </c>
      <c r="C150" s="11">
        <f t="shared" si="2"/>
        <v>3.934569174113133</v>
      </c>
      <c r="D150" s="15"/>
    </row>
    <row r="151" spans="1:4">
      <c r="A151" s="3">
        <v>36831</v>
      </c>
      <c r="B151" s="10">
        <v>4.24425143406404</v>
      </c>
      <c r="C151" s="11">
        <f t="shared" si="2"/>
        <v>4.008340011852467</v>
      </c>
      <c r="D151" s="15"/>
    </row>
    <row r="152" spans="1:4">
      <c r="A152" s="3">
        <v>36861</v>
      </c>
      <c r="B152" s="10">
        <v>3.6015670132434301</v>
      </c>
      <c r="C152" s="11">
        <f t="shared" si="2"/>
        <v>3.8470571289165267</v>
      </c>
      <c r="D152" s="15"/>
    </row>
    <row r="153" spans="1:4">
      <c r="A153" s="3">
        <v>36892</v>
      </c>
      <c r="B153" s="10">
        <v>3.1827554835412699</v>
      </c>
      <c r="C153" s="11">
        <f t="shared" si="2"/>
        <v>3.6761913102829133</v>
      </c>
      <c r="D153" s="15"/>
    </row>
    <row r="154" spans="1:4">
      <c r="A154" s="3">
        <v>36923</v>
      </c>
      <c r="B154" s="10">
        <v>3.4172796493710704</v>
      </c>
      <c r="C154" s="11">
        <f t="shared" si="2"/>
        <v>3.4005340487185904</v>
      </c>
      <c r="D154" s="15"/>
    </row>
    <row r="155" spans="1:4">
      <c r="A155" s="3">
        <v>36951</v>
      </c>
      <c r="B155" s="10">
        <v>3.5334639559304404</v>
      </c>
      <c r="C155" s="11">
        <f t="shared" si="2"/>
        <v>3.3778330296142602</v>
      </c>
      <c r="D155" s="15"/>
    </row>
    <row r="156" spans="1:4">
      <c r="A156" s="3">
        <v>36982</v>
      </c>
      <c r="B156" s="10">
        <v>3.7363852152661496</v>
      </c>
      <c r="C156" s="11">
        <f t="shared" si="2"/>
        <v>3.5623762735225539</v>
      </c>
      <c r="D156" s="15"/>
    </row>
    <row r="157" spans="1:4">
      <c r="A157" s="3">
        <v>37012</v>
      </c>
      <c r="B157" s="10">
        <v>3.35399515801278</v>
      </c>
      <c r="C157" s="11">
        <f t="shared" si="2"/>
        <v>3.5412814430697899</v>
      </c>
      <c r="D157" s="15"/>
    </row>
    <row r="158" spans="1:4">
      <c r="A158" s="3">
        <v>37043</v>
      </c>
      <c r="B158" s="10">
        <v>4.0268046933394004</v>
      </c>
      <c r="C158" s="11">
        <f t="shared" si="2"/>
        <v>3.7057283555394434</v>
      </c>
      <c r="D158" s="15"/>
    </row>
    <row r="159" spans="1:4">
      <c r="A159" s="3">
        <v>37073</v>
      </c>
      <c r="B159" s="10">
        <v>2.94902169460837</v>
      </c>
      <c r="C159" s="11">
        <f t="shared" si="2"/>
        <v>3.4432738486535168</v>
      </c>
      <c r="D159" s="15"/>
    </row>
    <row r="160" spans="1:4">
      <c r="A160" s="3">
        <v>37104</v>
      </c>
      <c r="B160" s="10">
        <v>2.76928897397796</v>
      </c>
      <c r="C160" s="11">
        <f t="shared" si="2"/>
        <v>3.2483717873085767</v>
      </c>
      <c r="D160" s="15"/>
    </row>
    <row r="161" spans="1:4">
      <c r="A161" s="3">
        <v>37135</v>
      </c>
      <c r="B161" s="10">
        <v>2.5109700144273202</v>
      </c>
      <c r="C161" s="11">
        <f t="shared" si="2"/>
        <v>2.7430935610045499</v>
      </c>
      <c r="D161" s="15"/>
    </row>
    <row r="162" spans="1:4">
      <c r="A162" s="3">
        <v>37165</v>
      </c>
      <c r="B162" s="10">
        <v>1.9538780050156201</v>
      </c>
      <c r="C162" s="11">
        <f t="shared" si="2"/>
        <v>2.4113789978069669</v>
      </c>
      <c r="D162" s="15"/>
    </row>
    <row r="163" spans="1:4">
      <c r="A163" s="3">
        <v>37196</v>
      </c>
      <c r="B163" s="10">
        <v>2.1504200128319901</v>
      </c>
      <c r="C163" s="11">
        <f t="shared" si="2"/>
        <v>2.2050893440916437</v>
      </c>
      <c r="D163" s="15"/>
    </row>
    <row r="164" spans="1:4">
      <c r="A164" s="3">
        <v>37226</v>
      </c>
      <c r="B164" s="10">
        <v>2.3835249651110999</v>
      </c>
      <c r="C164" s="11">
        <f t="shared" si="2"/>
        <v>2.1626076609862368</v>
      </c>
      <c r="D164" s="15"/>
    </row>
    <row r="165" spans="1:4">
      <c r="A165" s="3">
        <v>37257</v>
      </c>
      <c r="B165" s="10">
        <v>2.8357547498935602</v>
      </c>
      <c r="C165" s="11">
        <f t="shared" si="2"/>
        <v>2.4565665759455499</v>
      </c>
      <c r="D165" s="15"/>
    </row>
    <row r="166" spans="1:4">
      <c r="A166" s="3">
        <v>37288</v>
      </c>
      <c r="B166" s="10">
        <v>1.50513617970556</v>
      </c>
      <c r="C166" s="11">
        <f t="shared" si="2"/>
        <v>2.2414719649034067</v>
      </c>
      <c r="D166" s="15"/>
    </row>
    <row r="167" spans="1:4">
      <c r="A167" s="3">
        <v>37316</v>
      </c>
      <c r="B167" s="10">
        <v>2.8163620493792703</v>
      </c>
      <c r="C167" s="11">
        <f t="shared" si="2"/>
        <v>2.3857509929927967</v>
      </c>
      <c r="D167" s="15"/>
    </row>
    <row r="168" spans="1:4">
      <c r="A168" s="3">
        <v>37347</v>
      </c>
      <c r="B168" s="10">
        <v>2.3199549686638399</v>
      </c>
      <c r="C168" s="11">
        <f t="shared" si="2"/>
        <v>2.2138177325828901</v>
      </c>
      <c r="D168" s="15"/>
    </row>
    <row r="169" spans="1:4">
      <c r="A169" s="3">
        <v>37377</v>
      </c>
      <c r="B169" s="10">
        <v>1.9734511727202599</v>
      </c>
      <c r="C169" s="11">
        <f t="shared" si="2"/>
        <v>2.3699227302544568</v>
      </c>
      <c r="D169" s="15"/>
    </row>
    <row r="170" spans="1:4">
      <c r="A170" s="3">
        <v>37408</v>
      </c>
      <c r="B170" s="10">
        <v>1.2119609109371901</v>
      </c>
      <c r="C170" s="11">
        <f t="shared" si="2"/>
        <v>1.8351223507737633</v>
      </c>
      <c r="D170" s="15"/>
    </row>
    <row r="171" spans="1:4">
      <c r="A171" s="3">
        <v>37438</v>
      </c>
      <c r="B171" s="10">
        <v>0.94691467118553896</v>
      </c>
      <c r="C171" s="11">
        <f t="shared" si="2"/>
        <v>1.3774422516143296</v>
      </c>
      <c r="D171" s="15"/>
    </row>
    <row r="172" spans="1:4">
      <c r="A172" s="3">
        <v>37469</v>
      </c>
      <c r="B172" s="10">
        <v>0.47076163334781196</v>
      </c>
      <c r="C172" s="11">
        <f t="shared" si="2"/>
        <v>0.87654573849018025</v>
      </c>
      <c r="D172" s="15"/>
    </row>
    <row r="173" spans="1:4">
      <c r="A173" s="3">
        <v>37500</v>
      </c>
      <c r="B173" s="10">
        <v>0.13409964126762799</v>
      </c>
      <c r="C173" s="11">
        <f t="shared" si="2"/>
        <v>0.51725864860032633</v>
      </c>
      <c r="D173" s="15"/>
    </row>
    <row r="174" spans="1:4">
      <c r="A174" s="3">
        <v>37530</v>
      </c>
      <c r="B174" s="10">
        <v>-2.8422933052004898E-2</v>
      </c>
      <c r="C174" s="11">
        <f t="shared" si="2"/>
        <v>0.19214611385447833</v>
      </c>
      <c r="D174" s="15"/>
    </row>
    <row r="175" spans="1:4">
      <c r="A175" s="3">
        <v>37561</v>
      </c>
      <c r="B175" s="10">
        <v>-0.93425574887862506</v>
      </c>
      <c r="C175" s="11">
        <f t="shared" si="2"/>
        <v>-0.27619301355433395</v>
      </c>
      <c r="D175" s="15"/>
    </row>
    <row r="176" spans="1:4">
      <c r="A176" s="3">
        <v>37591</v>
      </c>
      <c r="B176" s="10">
        <v>-0.67248816961084201</v>
      </c>
      <c r="C176" s="11">
        <f t="shared" si="2"/>
        <v>-0.54505561718049067</v>
      </c>
      <c r="D176" s="15"/>
    </row>
    <row r="177" spans="1:4">
      <c r="A177" s="3">
        <v>37622</v>
      </c>
      <c r="B177" s="10">
        <v>-1.2489985609433298</v>
      </c>
      <c r="C177" s="11">
        <f t="shared" si="2"/>
        <v>-0.9519141598109323</v>
      </c>
      <c r="D177" s="15"/>
    </row>
    <row r="178" spans="1:4">
      <c r="A178" s="3">
        <v>37653</v>
      </c>
      <c r="B178" s="10">
        <v>-1.0412986117088499</v>
      </c>
      <c r="C178" s="11">
        <f t="shared" si="2"/>
        <v>-0.98759511408767386</v>
      </c>
      <c r="D178" s="15"/>
    </row>
    <row r="179" spans="1:4">
      <c r="A179" s="3">
        <v>37681</v>
      </c>
      <c r="B179" s="10">
        <v>-1.8926860464057</v>
      </c>
      <c r="C179" s="11">
        <f t="shared" si="2"/>
        <v>-1.3943277396859599</v>
      </c>
      <c r="D179" s="15"/>
    </row>
    <row r="180" spans="1:4">
      <c r="A180" s="3">
        <v>37712</v>
      </c>
      <c r="B180" s="10">
        <v>-1.7660810757421601</v>
      </c>
      <c r="C180" s="11">
        <f t="shared" si="2"/>
        <v>-1.5666885779522366</v>
      </c>
      <c r="D180" s="15"/>
    </row>
    <row r="181" spans="1:4">
      <c r="A181" s="3">
        <v>37742</v>
      </c>
      <c r="B181" s="10">
        <v>-1.81884416450053</v>
      </c>
      <c r="C181" s="11">
        <f t="shared" si="2"/>
        <v>-1.8258704288827967</v>
      </c>
      <c r="D181" s="15"/>
    </row>
    <row r="182" spans="1:4">
      <c r="A182" s="3">
        <v>37773</v>
      </c>
      <c r="B182" s="10">
        <v>-1.1293352799651799</v>
      </c>
      <c r="C182" s="11">
        <f t="shared" si="2"/>
        <v>-1.5714201734026234</v>
      </c>
      <c r="D182" s="15"/>
    </row>
    <row r="183" spans="1:4">
      <c r="A183" s="3">
        <v>37803</v>
      </c>
      <c r="B183" s="10">
        <v>-0.72294084446340301</v>
      </c>
      <c r="C183" s="11">
        <f t="shared" si="2"/>
        <v>-1.2237067629763712</v>
      </c>
      <c r="D183" s="15"/>
    </row>
    <row r="184" spans="1:4">
      <c r="A184" s="4">
        <v>37834</v>
      </c>
      <c r="B184" s="10">
        <v>-0.34726073165726201</v>
      </c>
      <c r="C184" s="11">
        <f t="shared" si="2"/>
        <v>-0.73317895202861505</v>
      </c>
      <c r="D184" s="15"/>
    </row>
    <row r="185" spans="1:4">
      <c r="A185" s="4">
        <v>37865</v>
      </c>
      <c r="B185" s="10">
        <v>-0.44006224993696497</v>
      </c>
      <c r="C185" s="11">
        <f t="shared" si="2"/>
        <v>-0.50342127535254333</v>
      </c>
      <c r="D185" s="15"/>
    </row>
    <row r="186" spans="1:4">
      <c r="A186" s="4">
        <v>37895</v>
      </c>
      <c r="B186" s="10">
        <v>0.132283352162922</v>
      </c>
      <c r="C186" s="11">
        <f t="shared" si="2"/>
        <v>-0.21834654314376833</v>
      </c>
      <c r="D186" s="15"/>
    </row>
    <row r="187" spans="1:4">
      <c r="A187" s="4">
        <v>37926</v>
      </c>
      <c r="B187" s="10">
        <v>0.180043322783315</v>
      </c>
      <c r="C187" s="11">
        <f t="shared" si="2"/>
        <v>-4.2578524996909332E-2</v>
      </c>
      <c r="D187" s="15"/>
    </row>
    <row r="188" spans="1:4">
      <c r="A188" s="4">
        <v>37956</v>
      </c>
      <c r="B188" s="10">
        <v>0.22773424000864001</v>
      </c>
      <c r="C188" s="11">
        <f t="shared" si="2"/>
        <v>0.180020304984959</v>
      </c>
      <c r="D188" s="15"/>
    </row>
    <row r="189" spans="1:4">
      <c r="A189" s="4">
        <v>37987</v>
      </c>
      <c r="B189" s="10">
        <v>0.36121326524756797</v>
      </c>
      <c r="C189" s="11">
        <f t="shared" si="2"/>
        <v>0.25633027601317432</v>
      </c>
      <c r="D189" s="15"/>
    </row>
    <row r="190" spans="1:4">
      <c r="A190" s="4">
        <v>38018</v>
      </c>
      <c r="B190" s="10">
        <v>-0.30130447289551698</v>
      </c>
      <c r="C190" s="11">
        <f t="shared" si="2"/>
        <v>9.5881010786896995E-2</v>
      </c>
      <c r="D190" s="15"/>
    </row>
    <row r="191" spans="1:4">
      <c r="A191" s="4">
        <v>38047</v>
      </c>
      <c r="B191" s="10">
        <v>-8.0437553855404992E-2</v>
      </c>
      <c r="C191" s="11">
        <f t="shared" si="2"/>
        <v>-6.842920501118001E-3</v>
      </c>
      <c r="D191" s="15"/>
    </row>
    <row r="192" spans="1:4">
      <c r="A192" s="4">
        <v>38078</v>
      </c>
      <c r="B192" s="10">
        <v>0.826909298529235</v>
      </c>
      <c r="C192" s="11">
        <f t="shared" si="2"/>
        <v>0.14838909059277103</v>
      </c>
      <c r="D192" s="15"/>
    </row>
    <row r="193" spans="1:4">
      <c r="A193" s="3">
        <v>38108</v>
      </c>
      <c r="B193" s="10">
        <v>1.3571644520878601</v>
      </c>
      <c r="C193" s="11">
        <f t="shared" si="2"/>
        <v>0.70121206558723015</v>
      </c>
      <c r="D193" s="15"/>
    </row>
    <row r="194" spans="1:4">
      <c r="A194" s="3">
        <v>38139</v>
      </c>
      <c r="B194" s="10">
        <v>1.1115316171881999</v>
      </c>
      <c r="C194" s="11">
        <f t="shared" si="2"/>
        <v>1.098535122601765</v>
      </c>
      <c r="D194" s="15"/>
    </row>
    <row r="195" spans="1:4">
      <c r="A195" s="3">
        <v>38169</v>
      </c>
      <c r="B195" s="10">
        <v>1.4239450168466199</v>
      </c>
      <c r="C195" s="11">
        <f t="shared" si="2"/>
        <v>1.2975470287075599</v>
      </c>
      <c r="D195" s="15"/>
    </row>
    <row r="196" spans="1:4">
      <c r="A196" s="3">
        <v>38200</v>
      </c>
      <c r="B196" s="10">
        <v>1.3711643943490399</v>
      </c>
      <c r="C196" s="11">
        <f t="shared" si="2"/>
        <v>1.3022136761279532</v>
      </c>
      <c r="D196" s="15"/>
    </row>
    <row r="197" spans="1:4">
      <c r="A197" s="3">
        <v>38231</v>
      </c>
      <c r="B197" s="10">
        <v>0.60234180708774299</v>
      </c>
      <c r="C197" s="11">
        <f t="shared" si="2"/>
        <v>1.1324837394278009</v>
      </c>
      <c r="D197" s="15"/>
    </row>
    <row r="198" spans="1:4">
      <c r="A198" s="3">
        <v>38261</v>
      </c>
      <c r="B198" s="10">
        <v>0.59243675274017094</v>
      </c>
      <c r="C198" s="11">
        <f t="shared" si="2"/>
        <v>0.8553143180589845</v>
      </c>
      <c r="D198" s="15"/>
    </row>
    <row r="199" spans="1:4">
      <c r="A199" s="3">
        <v>38292</v>
      </c>
      <c r="B199" s="10">
        <v>0.58668703028827407</v>
      </c>
      <c r="C199" s="11">
        <f t="shared" si="2"/>
        <v>0.59382186337206266</v>
      </c>
      <c r="D199" s="15"/>
    </row>
    <row r="200" spans="1:4">
      <c r="A200" s="3">
        <v>38322</v>
      </c>
      <c r="B200" s="10">
        <v>0.23568846965071397</v>
      </c>
      <c r="C200" s="11">
        <f t="shared" si="2"/>
        <v>0.47160408422638628</v>
      </c>
      <c r="D200" s="15"/>
    </row>
    <row r="201" spans="1:4">
      <c r="A201" s="3">
        <v>38353</v>
      </c>
      <c r="B201" s="10">
        <v>0.65314865837132496</v>
      </c>
      <c r="C201" s="11">
        <f t="shared" si="2"/>
        <v>0.49184138610343764</v>
      </c>
      <c r="D201" s="15"/>
    </row>
    <row r="202" spans="1:4">
      <c r="A202" s="3">
        <v>38384</v>
      </c>
      <c r="B202" s="10">
        <v>0.58252891546001506</v>
      </c>
      <c r="C202" s="11">
        <f t="shared" si="2"/>
        <v>0.4904553478273514</v>
      </c>
      <c r="D202" s="15"/>
    </row>
    <row r="203" spans="1:4">
      <c r="A203" s="3">
        <v>38412</v>
      </c>
      <c r="B203" s="10">
        <v>0.63893546087207598</v>
      </c>
      <c r="C203" s="11">
        <f t="shared" ref="C203:C266" si="3">AVERAGE(B201:B203)</f>
        <v>0.62487101156780545</v>
      </c>
      <c r="D203" s="15"/>
    </row>
    <row r="204" spans="1:4">
      <c r="A204" s="3">
        <v>38443</v>
      </c>
      <c r="B204" s="10">
        <v>0.40707787885728602</v>
      </c>
      <c r="C204" s="11">
        <f t="shared" si="3"/>
        <v>0.542847418396459</v>
      </c>
      <c r="D204" s="15"/>
    </row>
    <row r="205" spans="1:4">
      <c r="A205" s="3">
        <v>38473</v>
      </c>
      <c r="B205" s="10">
        <v>0.21545645528493998</v>
      </c>
      <c r="C205" s="11">
        <f t="shared" si="3"/>
        <v>0.42048993167143406</v>
      </c>
      <c r="D205" s="15"/>
    </row>
    <row r="206" spans="1:4">
      <c r="A206" s="3">
        <v>38504</v>
      </c>
      <c r="B206" s="10">
        <v>0.111582171534406</v>
      </c>
      <c r="C206" s="11">
        <f t="shared" si="3"/>
        <v>0.24470550189221066</v>
      </c>
      <c r="D206" s="15"/>
    </row>
    <row r="207" spans="1:4">
      <c r="A207" s="3">
        <v>38534</v>
      </c>
      <c r="B207" s="10">
        <v>-0.84823056273969411</v>
      </c>
      <c r="C207" s="11">
        <f t="shared" si="3"/>
        <v>-0.1737306453067827</v>
      </c>
      <c r="D207" s="15"/>
    </row>
    <row r="208" spans="1:4">
      <c r="A208" s="3">
        <v>38565</v>
      </c>
      <c r="B208" s="10">
        <v>-0.42436048000855997</v>
      </c>
      <c r="C208" s="11">
        <f t="shared" si="3"/>
        <v>-0.38700295707128268</v>
      </c>
      <c r="D208" s="15"/>
    </row>
    <row r="209" spans="1:4">
      <c r="A209" s="3">
        <v>38596</v>
      </c>
      <c r="B209" s="10">
        <v>-0.47497579316378097</v>
      </c>
      <c r="C209" s="11">
        <f t="shared" si="3"/>
        <v>-0.58252227863734507</v>
      </c>
      <c r="D209" s="15"/>
    </row>
    <row r="210" spans="1:4">
      <c r="A210" s="3">
        <v>38626</v>
      </c>
      <c r="B210" s="10">
        <v>-0.45087574127513502</v>
      </c>
      <c r="C210" s="11">
        <f t="shared" si="3"/>
        <v>-0.45007067148249197</v>
      </c>
      <c r="D210" s="15"/>
    </row>
    <row r="211" spans="1:4">
      <c r="A211" s="3">
        <v>38657</v>
      </c>
      <c r="B211" s="10">
        <v>-0.49683261089032099</v>
      </c>
      <c r="C211" s="11">
        <f t="shared" si="3"/>
        <v>-0.47422804844307898</v>
      </c>
      <c r="D211" s="15"/>
    </row>
    <row r="212" spans="1:4">
      <c r="A212" s="3">
        <v>38687</v>
      </c>
      <c r="B212" s="10">
        <v>0.93772064227059193</v>
      </c>
      <c r="C212" s="11">
        <f t="shared" si="3"/>
        <v>-3.3292366316213609E-3</v>
      </c>
      <c r="D212" s="15"/>
    </row>
    <row r="213" spans="1:4">
      <c r="A213" s="3">
        <v>38718</v>
      </c>
      <c r="B213" s="10">
        <v>-1.1811547842847599E-2</v>
      </c>
      <c r="C213" s="11">
        <f t="shared" si="3"/>
        <v>0.14302549451247445</v>
      </c>
      <c r="D213" s="15"/>
    </row>
    <row r="214" spans="1:4">
      <c r="A214" s="3">
        <v>38749</v>
      </c>
      <c r="B214" s="10">
        <v>0.49013065953949403</v>
      </c>
      <c r="C214" s="11">
        <f t="shared" si="3"/>
        <v>0.47201325132241284</v>
      </c>
      <c r="D214" s="15"/>
    </row>
    <row r="215" spans="1:4">
      <c r="A215" s="3">
        <v>38777</v>
      </c>
      <c r="B215" s="10">
        <v>-0.47717376163635306</v>
      </c>
      <c r="C215" s="11">
        <f t="shared" si="3"/>
        <v>3.8178335343112363E-4</v>
      </c>
      <c r="D215" s="15"/>
    </row>
    <row r="216" spans="1:4">
      <c r="A216" s="3">
        <v>38808</v>
      </c>
      <c r="B216" s="10">
        <v>0.48317371737594905</v>
      </c>
      <c r="C216" s="11">
        <f t="shared" si="3"/>
        <v>0.16537687175969668</v>
      </c>
      <c r="D216" s="15"/>
    </row>
    <row r="217" spans="1:4">
      <c r="A217" s="3">
        <v>38838</v>
      </c>
      <c r="B217" s="10">
        <v>0.163984164327101</v>
      </c>
      <c r="C217" s="11">
        <f t="shared" si="3"/>
        <v>5.6661373355565668E-2</v>
      </c>
      <c r="D217" s="15"/>
    </row>
    <row r="218" spans="1:4">
      <c r="A218" s="3">
        <v>38869</v>
      </c>
      <c r="B218" s="10">
        <v>1.5816501358144501</v>
      </c>
      <c r="C218" s="11">
        <f t="shared" si="3"/>
        <v>0.74293600583916675</v>
      </c>
      <c r="D218" s="15"/>
    </row>
    <row r="219" spans="1:4">
      <c r="A219" s="3">
        <v>38899</v>
      </c>
      <c r="B219" s="10">
        <v>1.3965302801025601</v>
      </c>
      <c r="C219" s="11">
        <f t="shared" si="3"/>
        <v>1.0473881934147038</v>
      </c>
      <c r="D219" s="15"/>
    </row>
    <row r="220" spans="1:4">
      <c r="A220" s="3">
        <v>38930</v>
      </c>
      <c r="B220" s="10">
        <v>0.70005423408898504</v>
      </c>
      <c r="C220" s="11">
        <f t="shared" si="3"/>
        <v>1.2260782166686652</v>
      </c>
      <c r="D220" s="15"/>
    </row>
    <row r="221" spans="1:4">
      <c r="A221" s="3">
        <v>38961</v>
      </c>
      <c r="B221" s="10">
        <v>0.95620212729410692</v>
      </c>
      <c r="C221" s="11">
        <f t="shared" si="3"/>
        <v>1.0175955471618841</v>
      </c>
      <c r="D221" s="15"/>
    </row>
    <row r="222" spans="1:4">
      <c r="A222" s="3">
        <v>38991</v>
      </c>
      <c r="B222" s="10">
        <v>1.5651872839477801</v>
      </c>
      <c r="C222" s="11">
        <f t="shared" si="3"/>
        <v>1.0738145484436241</v>
      </c>
      <c r="D222" s="15"/>
    </row>
    <row r="223" spans="1:4">
      <c r="A223" s="3">
        <v>39022</v>
      </c>
      <c r="B223" s="10">
        <v>1.3059959156282801</v>
      </c>
      <c r="C223" s="11">
        <f t="shared" si="3"/>
        <v>1.2757951089567223</v>
      </c>
      <c r="D223" s="15"/>
    </row>
    <row r="224" spans="1:4">
      <c r="A224" s="3">
        <v>39052</v>
      </c>
      <c r="B224" s="10">
        <v>0.67521399719873698</v>
      </c>
      <c r="C224" s="11">
        <f t="shared" si="3"/>
        <v>1.1821323989249324</v>
      </c>
      <c r="D224" s="15"/>
    </row>
    <row r="225" spans="1:4">
      <c r="A225" s="3">
        <v>39083</v>
      </c>
      <c r="B225" s="10">
        <v>1.0960531564663201</v>
      </c>
      <c r="C225" s="11">
        <f t="shared" si="3"/>
        <v>1.0257543564311125</v>
      </c>
      <c r="D225" s="15"/>
    </row>
    <row r="226" spans="1:4">
      <c r="A226" s="3">
        <v>39114</v>
      </c>
      <c r="B226" s="10">
        <v>1.17776098670478</v>
      </c>
      <c r="C226" s="11">
        <f t="shared" si="3"/>
        <v>0.98300938012327899</v>
      </c>
      <c r="D226" s="15"/>
    </row>
    <row r="227" spans="1:4">
      <c r="A227" s="3">
        <v>39142</v>
      </c>
      <c r="B227" s="10">
        <v>1.26543494705078</v>
      </c>
      <c r="C227" s="11">
        <f t="shared" si="3"/>
        <v>1.1797496967406267</v>
      </c>
      <c r="D227" s="15"/>
    </row>
    <row r="228" spans="1:4">
      <c r="A228" s="3">
        <v>39173</v>
      </c>
      <c r="B228" s="10">
        <v>1.56141888757772</v>
      </c>
      <c r="C228" s="11">
        <f t="shared" si="3"/>
        <v>1.3348716071110935</v>
      </c>
      <c r="D228" s="15"/>
    </row>
    <row r="229" spans="1:4">
      <c r="A229" s="3">
        <v>39203</v>
      </c>
      <c r="B229" s="10">
        <v>1.6001527594421898</v>
      </c>
      <c r="C229" s="11">
        <f t="shared" si="3"/>
        <v>1.4756688646902301</v>
      </c>
      <c r="D229" s="15"/>
    </row>
    <row r="230" spans="1:4">
      <c r="A230" s="3">
        <v>39234</v>
      </c>
      <c r="B230" s="10">
        <v>1.6606819062163201</v>
      </c>
      <c r="C230" s="11">
        <f t="shared" si="3"/>
        <v>1.6074178510787434</v>
      </c>
      <c r="D230" s="15"/>
    </row>
    <row r="231" spans="1:4">
      <c r="A231" s="3">
        <v>39264</v>
      </c>
      <c r="B231" s="10">
        <v>1.4207198113869601</v>
      </c>
      <c r="C231" s="11">
        <f t="shared" si="3"/>
        <v>1.5605181590151567</v>
      </c>
      <c r="D231" s="15"/>
    </row>
    <row r="232" spans="1:4">
      <c r="A232" s="3">
        <v>39295</v>
      </c>
      <c r="B232" s="10">
        <v>1.54515164642791</v>
      </c>
      <c r="C232" s="11">
        <f t="shared" si="3"/>
        <v>1.5421844546770636</v>
      </c>
      <c r="D232" s="15"/>
    </row>
    <row r="233" spans="1:4">
      <c r="A233" s="3">
        <v>39326</v>
      </c>
      <c r="B233" s="10">
        <v>1.4810049851006801</v>
      </c>
      <c r="C233" s="11">
        <f t="shared" si="3"/>
        <v>1.4822921476385169</v>
      </c>
      <c r="D233" s="15"/>
    </row>
    <row r="234" spans="1:4">
      <c r="A234" s="3">
        <v>39356</v>
      </c>
      <c r="B234" s="10">
        <v>1.44386359001061</v>
      </c>
      <c r="C234" s="11">
        <f t="shared" si="3"/>
        <v>1.4900067405130668</v>
      </c>
      <c r="D234" s="15"/>
    </row>
    <row r="235" spans="1:4">
      <c r="A235" s="3">
        <v>39387</v>
      </c>
      <c r="B235" s="10">
        <v>1.7515210371939802</v>
      </c>
      <c r="C235" s="11">
        <f t="shared" si="3"/>
        <v>1.5587965374350901</v>
      </c>
      <c r="D235" s="15"/>
    </row>
    <row r="236" spans="1:4">
      <c r="A236" s="3">
        <v>39417</v>
      </c>
      <c r="B236" s="10">
        <v>1.7415581600696599</v>
      </c>
      <c r="C236" s="11">
        <f t="shared" si="3"/>
        <v>1.6456475957580834</v>
      </c>
      <c r="D236" s="15"/>
    </row>
    <row r="237" spans="1:4">
      <c r="A237" s="3">
        <v>39448</v>
      </c>
      <c r="B237" s="10">
        <v>1.2915157983883299</v>
      </c>
      <c r="C237" s="11">
        <f t="shared" si="3"/>
        <v>1.5948649985506567</v>
      </c>
      <c r="D237" s="15"/>
    </row>
    <row r="238" spans="1:4">
      <c r="A238" s="3">
        <v>39479</v>
      </c>
      <c r="B238" s="10">
        <v>1.6413556417776298</v>
      </c>
      <c r="C238" s="11">
        <f t="shared" si="3"/>
        <v>1.5581432000785398</v>
      </c>
      <c r="D238" s="15"/>
    </row>
    <row r="239" spans="1:4">
      <c r="A239" s="3">
        <v>39508</v>
      </c>
      <c r="B239" s="10">
        <v>1.77394428642327</v>
      </c>
      <c r="C239" s="11">
        <f t="shared" si="3"/>
        <v>1.5689385755297431</v>
      </c>
      <c r="D239" s="15"/>
    </row>
    <row r="240" spans="1:4">
      <c r="A240" s="3">
        <v>39539</v>
      </c>
      <c r="B240" s="10">
        <v>1.28012421069352</v>
      </c>
      <c r="C240" s="11">
        <f t="shared" si="3"/>
        <v>1.5651413796314733</v>
      </c>
      <c r="D240" s="15"/>
    </row>
    <row r="241" spans="1:4">
      <c r="A241" s="3">
        <v>39569</v>
      </c>
      <c r="B241" s="10">
        <v>1.0364606628682</v>
      </c>
      <c r="C241" s="11">
        <f t="shared" si="3"/>
        <v>1.3635097199949966</v>
      </c>
      <c r="D241" s="15"/>
    </row>
    <row r="242" spans="1:4">
      <c r="A242" s="3">
        <v>39600</v>
      </c>
      <c r="B242" s="10">
        <v>4.4902486847653604E-3</v>
      </c>
      <c r="C242" s="11">
        <f t="shared" si="3"/>
        <v>0.77369170741549509</v>
      </c>
      <c r="D242" s="15"/>
    </row>
    <row r="243" spans="1:4">
      <c r="A243" s="3">
        <v>39630</v>
      </c>
      <c r="B243" s="10">
        <v>2.23572761071806E-2</v>
      </c>
      <c r="C243" s="11">
        <f t="shared" si="3"/>
        <v>0.354436062553382</v>
      </c>
      <c r="D243" s="15"/>
    </row>
    <row r="244" spans="1:4">
      <c r="A244" s="3">
        <v>39661</v>
      </c>
      <c r="B244" s="10">
        <v>0.32751404578145499</v>
      </c>
      <c r="C244" s="11">
        <f t="shared" si="3"/>
        <v>0.11812052352446699</v>
      </c>
      <c r="D244" s="15"/>
    </row>
    <row r="245" spans="1:4">
      <c r="A245" s="3">
        <v>39692</v>
      </c>
      <c r="B245" s="10">
        <v>-0.8482118512695711</v>
      </c>
      <c r="C245" s="11">
        <f t="shared" si="3"/>
        <v>-0.16611350979364517</v>
      </c>
      <c r="D245" s="15"/>
    </row>
    <row r="246" spans="1:4">
      <c r="A246" s="3">
        <v>39722</v>
      </c>
      <c r="B246" s="10">
        <v>-1.89009375428505</v>
      </c>
      <c r="C246" s="11">
        <f t="shared" si="3"/>
        <v>-0.80359718659105539</v>
      </c>
      <c r="D246" s="15"/>
    </row>
    <row r="247" spans="1:4">
      <c r="A247" s="3">
        <v>39753</v>
      </c>
      <c r="B247" s="10">
        <v>-2.9212833492947499</v>
      </c>
      <c r="C247" s="11">
        <f t="shared" si="3"/>
        <v>-1.8865296516164569</v>
      </c>
      <c r="D247" s="15"/>
    </row>
    <row r="248" spans="1:4">
      <c r="A248" s="3">
        <v>39783</v>
      </c>
      <c r="B248" s="10">
        <v>-3.0756500734488101</v>
      </c>
      <c r="C248" s="11">
        <f t="shared" si="3"/>
        <v>-2.6290090590095367</v>
      </c>
      <c r="D248" s="15"/>
    </row>
    <row r="249" spans="1:4">
      <c r="A249" s="3">
        <v>39814</v>
      </c>
      <c r="B249" s="10">
        <v>-3.5755895779529698</v>
      </c>
      <c r="C249" s="11">
        <f t="shared" si="3"/>
        <v>-3.1908410002321763</v>
      </c>
      <c r="D249" s="15"/>
    </row>
    <row r="250" spans="1:4">
      <c r="A250" s="3">
        <v>39845</v>
      </c>
      <c r="B250" s="10">
        <v>-4.4224431705588101</v>
      </c>
      <c r="C250" s="11">
        <f t="shared" si="3"/>
        <v>-3.6912276073201968</v>
      </c>
      <c r="D250" s="15"/>
    </row>
    <row r="251" spans="1:4">
      <c r="A251" s="3">
        <v>39873</v>
      </c>
      <c r="B251" s="10">
        <v>-4.0176754082434796</v>
      </c>
      <c r="C251" s="11">
        <f t="shared" si="3"/>
        <v>-4.0052360522517532</v>
      </c>
      <c r="D251" s="15"/>
    </row>
    <row r="252" spans="1:4">
      <c r="A252" s="3">
        <v>39904</v>
      </c>
      <c r="B252" s="10">
        <v>-4.1163625755833095</v>
      </c>
      <c r="C252" s="11">
        <f t="shared" si="3"/>
        <v>-4.1854937181285328</v>
      </c>
      <c r="D252" s="15"/>
    </row>
    <row r="253" spans="1:4">
      <c r="A253" s="3">
        <v>39934</v>
      </c>
      <c r="B253" s="10">
        <v>-3.1910159562360105</v>
      </c>
      <c r="C253" s="11">
        <f t="shared" si="3"/>
        <v>-3.7750179800209338</v>
      </c>
      <c r="D253" s="15"/>
    </row>
    <row r="254" spans="1:4">
      <c r="A254" s="3">
        <v>39965</v>
      </c>
      <c r="B254" s="10">
        <v>-2.8910067859444202</v>
      </c>
      <c r="C254" s="11">
        <f t="shared" si="3"/>
        <v>-3.3994617725879137</v>
      </c>
      <c r="D254" s="15"/>
    </row>
    <row r="255" spans="1:4">
      <c r="A255" s="3">
        <v>39995</v>
      </c>
      <c r="B255" s="10">
        <v>-2.0746313808592198</v>
      </c>
      <c r="C255" s="11">
        <f t="shared" si="3"/>
        <v>-2.7188847076798837</v>
      </c>
      <c r="D255" s="15"/>
    </row>
    <row r="256" spans="1:4">
      <c r="A256" s="3">
        <v>40026</v>
      </c>
      <c r="B256" s="10">
        <v>-1.0605789765426901</v>
      </c>
      <c r="C256" s="11">
        <f t="shared" si="3"/>
        <v>-2.0087390477821097</v>
      </c>
      <c r="D256" s="15"/>
    </row>
    <row r="257" spans="1:4">
      <c r="A257" s="3">
        <v>40057</v>
      </c>
      <c r="B257" s="10">
        <v>-0.864140864838984</v>
      </c>
      <c r="C257" s="11">
        <f t="shared" si="3"/>
        <v>-1.3331170740802978</v>
      </c>
      <c r="D257" s="15"/>
    </row>
    <row r="258" spans="1:4">
      <c r="A258" s="3">
        <v>40087</v>
      </c>
      <c r="B258" s="10">
        <v>-0.38162052918980799</v>
      </c>
      <c r="C258" s="11">
        <f t="shared" si="3"/>
        <v>-0.7687801235238273</v>
      </c>
      <c r="D258" s="15"/>
    </row>
    <row r="259" spans="1:4">
      <c r="A259" s="3">
        <v>40118</v>
      </c>
      <c r="B259" s="10">
        <v>-0.60417330158011495</v>
      </c>
      <c r="C259" s="11">
        <f t="shared" si="3"/>
        <v>-0.61664489853630233</v>
      </c>
      <c r="D259" s="15"/>
    </row>
    <row r="260" spans="1:4">
      <c r="A260" s="3">
        <v>40148</v>
      </c>
      <c r="B260" s="10">
        <v>-0.36066654511463903</v>
      </c>
      <c r="C260" s="11">
        <f t="shared" si="3"/>
        <v>-0.44882012529485404</v>
      </c>
      <c r="D260" s="15"/>
    </row>
    <row r="261" spans="1:4">
      <c r="A261" s="3">
        <v>40179</v>
      </c>
      <c r="B261" s="10">
        <v>-0.45724165601032601</v>
      </c>
      <c r="C261" s="11">
        <f t="shared" si="3"/>
        <v>-0.47402716756836</v>
      </c>
      <c r="D261" s="15"/>
    </row>
    <row r="262" spans="1:4">
      <c r="A262" s="3">
        <v>40210</v>
      </c>
      <c r="B262" s="10">
        <v>-0.71319411402866206</v>
      </c>
      <c r="C262" s="11">
        <f t="shared" si="3"/>
        <v>-0.51036743838454235</v>
      </c>
      <c r="D262" s="15"/>
    </row>
    <row r="263" spans="1:4">
      <c r="A263" s="3">
        <v>40238</v>
      </c>
      <c r="B263" s="10">
        <v>-0.29772510339201902</v>
      </c>
      <c r="C263" s="11">
        <f t="shared" si="3"/>
        <v>-0.48938695781033564</v>
      </c>
      <c r="D263" s="15"/>
    </row>
    <row r="264" spans="1:4">
      <c r="A264" s="3">
        <v>40269</v>
      </c>
      <c r="B264" s="10">
        <v>0.45362476674470398</v>
      </c>
      <c r="C264" s="11">
        <f t="shared" si="3"/>
        <v>-0.1857648168919924</v>
      </c>
      <c r="D264" s="15"/>
    </row>
    <row r="265" spans="1:4">
      <c r="A265" s="3">
        <v>40299</v>
      </c>
      <c r="B265" s="10">
        <v>-0.10200111131400201</v>
      </c>
      <c r="C265" s="11">
        <f t="shared" si="3"/>
        <v>1.7966184012894317E-2</v>
      </c>
      <c r="D265" s="15"/>
    </row>
    <row r="266" spans="1:4">
      <c r="A266" s="3">
        <v>40330</v>
      </c>
      <c r="B266" s="10">
        <v>-0.1156302866681</v>
      </c>
      <c r="C266" s="11">
        <f t="shared" si="3"/>
        <v>7.8664456254200654E-2</v>
      </c>
      <c r="D266" s="15"/>
    </row>
    <row r="267" spans="1:4">
      <c r="A267" s="3">
        <v>40360</v>
      </c>
      <c r="B267" s="10">
        <v>-0.22249847253900398</v>
      </c>
      <c r="C267" s="11">
        <f t="shared" ref="C267:C330" si="4">AVERAGE(B265:B267)</f>
        <v>-0.14670995684036867</v>
      </c>
      <c r="D267" s="15"/>
    </row>
    <row r="268" spans="1:4">
      <c r="A268" s="3">
        <v>40391</v>
      </c>
      <c r="B268" s="10">
        <v>-0.41540249217995195</v>
      </c>
      <c r="C268" s="11">
        <f t="shared" si="4"/>
        <v>-0.25117708379568532</v>
      </c>
      <c r="D268" s="15"/>
    </row>
    <row r="269" spans="1:4">
      <c r="A269" s="3">
        <v>40422</v>
      </c>
      <c r="B269" s="10">
        <v>-0.22581414091514701</v>
      </c>
      <c r="C269" s="11">
        <f t="shared" si="4"/>
        <v>-0.28790503521136768</v>
      </c>
      <c r="D269" s="15"/>
    </row>
    <row r="270" spans="1:4">
      <c r="A270" s="3">
        <v>40452</v>
      </c>
      <c r="B270" s="10">
        <v>-0.8573266294101789</v>
      </c>
      <c r="C270" s="11">
        <f t="shared" si="4"/>
        <v>-0.49951442083509262</v>
      </c>
      <c r="D270" s="15"/>
    </row>
    <row r="271" spans="1:4">
      <c r="A271" s="3">
        <v>40483</v>
      </c>
      <c r="B271" s="10">
        <v>-0.75065894589751103</v>
      </c>
      <c r="C271" s="11">
        <f t="shared" si="4"/>
        <v>-0.61126657207427904</v>
      </c>
      <c r="D271" s="15"/>
    </row>
    <row r="272" spans="1:4">
      <c r="A272" s="3">
        <v>40513</v>
      </c>
      <c r="B272" s="10">
        <v>-1.4021130284896499</v>
      </c>
      <c r="C272" s="11">
        <f t="shared" si="4"/>
        <v>-1.00336620126578</v>
      </c>
      <c r="D272" s="15"/>
    </row>
    <row r="273" spans="1:4">
      <c r="A273" s="3">
        <v>40544</v>
      </c>
      <c r="B273" s="10">
        <v>-1.21078419275617</v>
      </c>
      <c r="C273" s="11">
        <f t="shared" si="4"/>
        <v>-1.121185389047777</v>
      </c>
      <c r="D273" s="15"/>
    </row>
    <row r="274" spans="1:4">
      <c r="A274" s="3">
        <v>40575</v>
      </c>
      <c r="B274" s="10">
        <v>-1.5111172125199401</v>
      </c>
      <c r="C274" s="11">
        <f t="shared" si="4"/>
        <v>-1.37467147792192</v>
      </c>
      <c r="D274" s="15"/>
    </row>
    <row r="275" spans="1:4">
      <c r="A275" s="3">
        <v>40603</v>
      </c>
      <c r="B275" s="10">
        <v>-2.0390734207436703</v>
      </c>
      <c r="C275" s="11">
        <f t="shared" si="4"/>
        <v>-1.5869916086732603</v>
      </c>
      <c r="D275" s="15"/>
    </row>
    <row r="276" spans="1:4">
      <c r="A276" s="3">
        <v>40634</v>
      </c>
      <c r="B276" s="10">
        <v>-2.5869136612038002</v>
      </c>
      <c r="C276" s="11">
        <f t="shared" si="4"/>
        <v>-2.0457014314891366</v>
      </c>
      <c r="D276" s="15"/>
    </row>
    <row r="277" spans="1:4">
      <c r="A277" s="3">
        <v>40664</v>
      </c>
      <c r="B277" s="10">
        <v>-2.7308444778925698</v>
      </c>
      <c r="C277" s="11">
        <f t="shared" si="4"/>
        <v>-2.452277186613347</v>
      </c>
      <c r="D277" s="15"/>
    </row>
    <row r="278" spans="1:4">
      <c r="A278" s="3">
        <v>40695</v>
      </c>
      <c r="B278" s="10">
        <v>-2.9762690757230601</v>
      </c>
      <c r="C278" s="11">
        <f t="shared" si="4"/>
        <v>-2.7646757382731431</v>
      </c>
      <c r="D278" s="15"/>
    </row>
    <row r="279" spans="1:4">
      <c r="A279" s="3">
        <v>40725</v>
      </c>
      <c r="B279" s="10">
        <v>-3.0382453951534298</v>
      </c>
      <c r="C279" s="11">
        <f t="shared" si="4"/>
        <v>-2.9151196495896863</v>
      </c>
      <c r="D279" s="15"/>
    </row>
    <row r="280" spans="1:4">
      <c r="A280" s="3">
        <v>40756</v>
      </c>
      <c r="B280" s="10">
        <v>-3.4703356980380304</v>
      </c>
      <c r="C280" s="11">
        <f t="shared" si="4"/>
        <v>-3.1616167229715066</v>
      </c>
      <c r="D280" s="15"/>
    </row>
    <row r="281" spans="1:4">
      <c r="A281" s="3">
        <v>40787</v>
      </c>
      <c r="B281" s="10">
        <v>-4.0161546468680402</v>
      </c>
      <c r="C281" s="11">
        <f t="shared" si="4"/>
        <v>-3.5082452466865006</v>
      </c>
      <c r="D281" s="15"/>
    </row>
    <row r="282" spans="1:4">
      <c r="A282" s="3">
        <v>40817</v>
      </c>
      <c r="B282" s="10">
        <v>-3.8608006100658301</v>
      </c>
      <c r="C282" s="11">
        <f t="shared" si="4"/>
        <v>-3.7824303183239665</v>
      </c>
      <c r="D282" s="15"/>
    </row>
    <row r="283" spans="1:4">
      <c r="A283" s="3">
        <v>40848</v>
      </c>
      <c r="B283" s="10">
        <v>-4.7196305325115606</v>
      </c>
      <c r="C283" s="11">
        <f t="shared" si="4"/>
        <v>-4.1988619298151439</v>
      </c>
      <c r="D283" s="15"/>
    </row>
    <row r="284" spans="1:4">
      <c r="A284" s="3">
        <v>40878</v>
      </c>
      <c r="B284" s="10">
        <v>-4.8491908377098003</v>
      </c>
      <c r="C284" s="11">
        <f t="shared" si="4"/>
        <v>-4.47654066009573</v>
      </c>
      <c r="D284" s="15"/>
    </row>
    <row r="285" spans="1:4">
      <c r="A285" s="3">
        <v>40909</v>
      </c>
      <c r="B285" s="10">
        <v>-4.8825941040681498</v>
      </c>
      <c r="C285" s="11">
        <f t="shared" si="4"/>
        <v>-4.8171384914298372</v>
      </c>
      <c r="D285" s="15"/>
    </row>
    <row r="286" spans="1:4">
      <c r="A286" s="3">
        <v>40940</v>
      </c>
      <c r="B286" s="10">
        <v>-4.97615854688783</v>
      </c>
      <c r="C286" s="11">
        <f t="shared" si="4"/>
        <v>-4.90264782955526</v>
      </c>
      <c r="D286" s="15"/>
    </row>
    <row r="287" spans="1:4">
      <c r="A287" s="3">
        <v>40969</v>
      </c>
      <c r="B287" s="10">
        <v>-5.1621827028382796</v>
      </c>
      <c r="C287" s="11">
        <f t="shared" si="4"/>
        <v>-5.0069784512647528</v>
      </c>
      <c r="D287" s="15"/>
    </row>
    <row r="288" spans="1:4">
      <c r="A288" s="3">
        <v>41000</v>
      </c>
      <c r="B288" s="10">
        <v>-4.2911684686190004</v>
      </c>
      <c r="C288" s="11">
        <f t="shared" si="4"/>
        <v>-4.8098365727817036</v>
      </c>
      <c r="D288" s="15"/>
    </row>
    <row r="289" spans="1:4">
      <c r="A289" s="3">
        <v>41030</v>
      </c>
      <c r="B289" s="10">
        <v>-5.2124947041929097</v>
      </c>
      <c r="C289" s="11">
        <f t="shared" si="4"/>
        <v>-4.8886152918833963</v>
      </c>
      <c r="D289" s="15"/>
    </row>
    <row r="290" spans="1:4">
      <c r="A290" s="3">
        <v>41061</v>
      </c>
      <c r="B290" s="10">
        <v>-4.7026703739653097</v>
      </c>
      <c r="C290" s="11">
        <f t="shared" si="4"/>
        <v>-4.7354445155924063</v>
      </c>
      <c r="D290" s="15"/>
    </row>
    <row r="291" spans="1:4">
      <c r="A291" s="3">
        <v>41091</v>
      </c>
      <c r="B291" s="10">
        <v>-4.4940122613585398</v>
      </c>
      <c r="C291" s="11">
        <f t="shared" si="4"/>
        <v>-4.8030591131722531</v>
      </c>
      <c r="D291" s="15"/>
    </row>
    <row r="292" spans="1:4">
      <c r="A292" s="3">
        <v>41122</v>
      </c>
      <c r="B292" s="10">
        <v>-4.3534427811030803</v>
      </c>
      <c r="C292" s="11">
        <f t="shared" si="4"/>
        <v>-4.5167084721423096</v>
      </c>
      <c r="D292" s="15"/>
    </row>
    <row r="293" spans="1:4">
      <c r="A293" s="3">
        <v>41153</v>
      </c>
      <c r="B293" s="10">
        <v>-5.1414035719717903</v>
      </c>
      <c r="C293" s="11">
        <f t="shared" si="4"/>
        <v>-4.6629528714778035</v>
      </c>
      <c r="D293" s="15"/>
    </row>
    <row r="294" spans="1:4">
      <c r="A294" s="3">
        <v>41183</v>
      </c>
      <c r="B294" s="10">
        <v>-5.42715339070309</v>
      </c>
      <c r="C294" s="11">
        <f t="shared" si="4"/>
        <v>-4.9739999145926532</v>
      </c>
      <c r="D294" s="15"/>
    </row>
    <row r="295" spans="1:4">
      <c r="A295" s="3">
        <v>41214</v>
      </c>
      <c r="B295" s="10">
        <v>-4.9139271630158099</v>
      </c>
      <c r="C295" s="11">
        <f t="shared" si="4"/>
        <v>-5.1608280418968961</v>
      </c>
      <c r="D295" s="15"/>
    </row>
    <row r="296" spans="1:4">
      <c r="A296" s="3">
        <v>41244</v>
      </c>
      <c r="B296" s="10">
        <v>-4.6962726315955097</v>
      </c>
      <c r="C296" s="11">
        <f t="shared" si="4"/>
        <v>-5.0124510617714693</v>
      </c>
      <c r="D296" s="15"/>
    </row>
    <row r="297" spans="1:4">
      <c r="A297" s="3">
        <v>41275</v>
      </c>
      <c r="B297" s="10">
        <v>-4.94685110029166</v>
      </c>
      <c r="C297" s="11">
        <f t="shared" si="4"/>
        <v>-4.8523502983009932</v>
      </c>
      <c r="D297" s="15"/>
    </row>
    <row r="298" spans="1:4">
      <c r="A298" s="3">
        <v>41306</v>
      </c>
      <c r="B298" s="10">
        <v>-4.60712863369712</v>
      </c>
      <c r="C298" s="11">
        <f t="shared" si="4"/>
        <v>-4.7500841218614296</v>
      </c>
      <c r="D298" s="15"/>
    </row>
    <row r="299" spans="1:4">
      <c r="A299" s="3">
        <v>41334</v>
      </c>
      <c r="B299" s="10">
        <v>-4.2593703698673497</v>
      </c>
      <c r="C299" s="11">
        <f t="shared" si="4"/>
        <v>-4.6044500346187096</v>
      </c>
      <c r="D299" s="15"/>
    </row>
    <row r="300" spans="1:4">
      <c r="A300" s="3">
        <v>41365</v>
      </c>
      <c r="B300" s="10">
        <v>-4.1542286130463104</v>
      </c>
      <c r="C300" s="11">
        <f t="shared" si="4"/>
        <v>-4.3402425388702603</v>
      </c>
      <c r="D300" s="15"/>
    </row>
    <row r="301" spans="1:4">
      <c r="A301" s="3">
        <v>41395</v>
      </c>
      <c r="B301" s="10">
        <v>-3.6107069865000097</v>
      </c>
      <c r="C301" s="11">
        <f t="shared" si="4"/>
        <v>-4.0081019898045565</v>
      </c>
      <c r="D301" s="15"/>
    </row>
    <row r="302" spans="1:4">
      <c r="A302" s="3">
        <v>41426</v>
      </c>
      <c r="B302" s="10">
        <v>-3.2313222206963901</v>
      </c>
      <c r="C302" s="11">
        <f t="shared" si="4"/>
        <v>-3.6654192734142366</v>
      </c>
      <c r="D302" s="15"/>
    </row>
    <row r="303" spans="1:4">
      <c r="A303" s="3">
        <v>41456</v>
      </c>
      <c r="B303" s="10">
        <v>-2.90805557325278</v>
      </c>
      <c r="C303" s="11">
        <f t="shared" si="4"/>
        <v>-3.2500282601497266</v>
      </c>
      <c r="D303" s="15"/>
    </row>
    <row r="304" spans="1:4">
      <c r="A304" s="3">
        <v>41487</v>
      </c>
      <c r="B304" s="10">
        <v>-1.9798478905764898</v>
      </c>
      <c r="C304" s="11">
        <f t="shared" si="4"/>
        <v>-2.7064085615085531</v>
      </c>
      <c r="D304" s="15"/>
    </row>
    <row r="305" spans="1:4">
      <c r="A305" s="3">
        <v>41518</v>
      </c>
      <c r="B305" s="10">
        <v>-1.83594896211418</v>
      </c>
      <c r="C305" s="11">
        <f t="shared" si="4"/>
        <v>-2.2412841419811502</v>
      </c>
      <c r="D305" s="15"/>
    </row>
    <row r="306" spans="1:4">
      <c r="A306" s="3">
        <v>41548</v>
      </c>
      <c r="B306" s="10">
        <v>-1.5763003431717202</v>
      </c>
      <c r="C306" s="11">
        <f t="shared" si="4"/>
        <v>-1.7973657319541301</v>
      </c>
      <c r="D306" s="15"/>
    </row>
    <row r="307" spans="1:4">
      <c r="A307" s="3">
        <v>41579</v>
      </c>
      <c r="B307" s="10">
        <v>-0.75724410298501599</v>
      </c>
      <c r="C307" s="11">
        <f t="shared" si="4"/>
        <v>-1.3898311360903053</v>
      </c>
      <c r="D307" s="15"/>
    </row>
    <row r="308" spans="1:4">
      <c r="A308" s="3">
        <v>41609</v>
      </c>
      <c r="B308" s="10">
        <v>-0.307591997330108</v>
      </c>
      <c r="C308" s="11">
        <f t="shared" si="4"/>
        <v>-0.88037881449561473</v>
      </c>
      <c r="D308" s="15"/>
    </row>
    <row r="309" spans="1:4">
      <c r="A309" s="3">
        <v>41640</v>
      </c>
      <c r="B309" s="10">
        <v>-0.34148938721262095</v>
      </c>
      <c r="C309" s="11">
        <f t="shared" si="4"/>
        <v>-0.46877516250924828</v>
      </c>
      <c r="D309" s="15"/>
    </row>
    <row r="310" spans="1:4">
      <c r="A310" s="3">
        <v>41671</v>
      </c>
      <c r="B310" s="10">
        <v>0.29623422797022197</v>
      </c>
      <c r="C310" s="11">
        <f t="shared" si="4"/>
        <v>-0.11761571885750234</v>
      </c>
      <c r="D310" s="15"/>
    </row>
    <row r="311" spans="1:4">
      <c r="A311" s="3">
        <v>41699</v>
      </c>
      <c r="B311" s="10">
        <v>0.329258391071513</v>
      </c>
      <c r="C311" s="11">
        <f t="shared" si="4"/>
        <v>9.4667743943038007E-2</v>
      </c>
      <c r="D311" s="15"/>
    </row>
    <row r="312" spans="1:4">
      <c r="A312" s="3">
        <v>41730</v>
      </c>
      <c r="B312" s="10">
        <v>6.7558116583562797E-3</v>
      </c>
      <c r="C312" s="11">
        <f t="shared" si="4"/>
        <v>0.2107494769000304</v>
      </c>
      <c r="D312" s="15"/>
    </row>
    <row r="313" spans="1:4">
      <c r="A313" s="3">
        <v>41760</v>
      </c>
      <c r="B313" s="10">
        <v>0.557009129621171</v>
      </c>
      <c r="C313" s="11">
        <f t="shared" si="4"/>
        <v>0.29767444411701344</v>
      </c>
      <c r="D313" s="15"/>
    </row>
    <row r="314" spans="1:4">
      <c r="A314" s="3">
        <v>41791</v>
      </c>
      <c r="B314" s="10">
        <v>0.61823814071944694</v>
      </c>
      <c r="C314" s="11">
        <f t="shared" si="4"/>
        <v>0.39400102733299142</v>
      </c>
      <c r="D314" s="15"/>
    </row>
    <row r="315" spans="1:4">
      <c r="A315" s="3">
        <v>41821</v>
      </c>
      <c r="B315" s="10">
        <v>0.66576685011588599</v>
      </c>
      <c r="C315" s="11">
        <f t="shared" si="4"/>
        <v>0.61367137348550138</v>
      </c>
      <c r="D315" s="15"/>
    </row>
    <row r="316" spans="1:4">
      <c r="A316" s="3">
        <v>41852</v>
      </c>
      <c r="B316" s="10">
        <v>0.976692529807904</v>
      </c>
      <c r="C316" s="11">
        <f t="shared" si="4"/>
        <v>0.75356584021441231</v>
      </c>
      <c r="D316" s="15"/>
    </row>
    <row r="317" spans="1:4">
      <c r="A317" s="3">
        <v>41883</v>
      </c>
      <c r="B317" s="10">
        <v>0.73369067548777001</v>
      </c>
      <c r="C317" s="11">
        <f t="shared" si="4"/>
        <v>0.79205001847051992</v>
      </c>
      <c r="D317" s="15"/>
    </row>
    <row r="318" spans="1:4">
      <c r="A318" s="3">
        <v>41913</v>
      </c>
      <c r="B318" s="10">
        <v>1.0900112306309</v>
      </c>
      <c r="C318" s="11">
        <f t="shared" si="4"/>
        <v>0.93346481197552456</v>
      </c>
      <c r="D318" s="15"/>
    </row>
    <row r="319" spans="1:4">
      <c r="A319" s="3">
        <v>41944</v>
      </c>
      <c r="B319" s="10">
        <v>0.75929000608132502</v>
      </c>
      <c r="C319" s="11">
        <f t="shared" si="4"/>
        <v>0.86099730406666508</v>
      </c>
      <c r="D319" s="15"/>
    </row>
    <row r="320" spans="1:4">
      <c r="A320" s="3">
        <v>41974</v>
      </c>
      <c r="B320" s="10">
        <v>0.66600235527825502</v>
      </c>
      <c r="C320" s="11">
        <f t="shared" si="4"/>
        <v>0.83843453066349338</v>
      </c>
      <c r="D320" s="15"/>
    </row>
    <row r="321" spans="1:4">
      <c r="A321" s="3">
        <v>42005</v>
      </c>
      <c r="B321" s="10">
        <v>1.49797999414283</v>
      </c>
      <c r="C321" s="11">
        <f t="shared" si="4"/>
        <v>0.97442411850080335</v>
      </c>
      <c r="D321" s="15"/>
    </row>
    <row r="322" spans="1:4">
      <c r="A322" s="3">
        <v>42036</v>
      </c>
      <c r="B322" s="10">
        <v>0.87202647272370104</v>
      </c>
      <c r="C322" s="11">
        <f t="shared" si="4"/>
        <v>1.0120029407149287</v>
      </c>
      <c r="D322" s="15"/>
    </row>
    <row r="323" spans="1:4">
      <c r="A323" s="3">
        <v>42064</v>
      </c>
      <c r="B323" s="10">
        <v>1.32921025606957</v>
      </c>
      <c r="C323" s="11">
        <f t="shared" si="4"/>
        <v>1.2330722409787003</v>
      </c>
      <c r="D323" s="15"/>
    </row>
    <row r="324" spans="1:4">
      <c r="A324" s="3">
        <v>42095</v>
      </c>
      <c r="B324" s="10">
        <v>1.9173954048377999</v>
      </c>
      <c r="C324" s="11">
        <f t="shared" si="4"/>
        <v>1.3728773778770236</v>
      </c>
      <c r="D324" s="15"/>
    </row>
    <row r="325" spans="1:4">
      <c r="A325" s="3">
        <v>42125</v>
      </c>
      <c r="B325" s="10">
        <v>1.86033304452797</v>
      </c>
      <c r="C325" s="11">
        <f t="shared" si="4"/>
        <v>1.70231290181178</v>
      </c>
      <c r="D325" s="15"/>
    </row>
    <row r="326" spans="1:4">
      <c r="A326" s="3">
        <v>42156</v>
      </c>
      <c r="B326" s="10">
        <v>1.5458459993233</v>
      </c>
      <c r="C326" s="11">
        <f t="shared" si="4"/>
        <v>1.7745248162296903</v>
      </c>
      <c r="D326" s="15"/>
    </row>
    <row r="327" spans="1:4">
      <c r="A327" s="3">
        <v>42186</v>
      </c>
      <c r="B327" s="10">
        <v>2.0006041892461299</v>
      </c>
      <c r="C327" s="11">
        <f t="shared" si="4"/>
        <v>1.8022610776991332</v>
      </c>
      <c r="D327" s="15"/>
    </row>
    <row r="328" spans="1:4">
      <c r="A328" s="3">
        <v>42217</v>
      </c>
      <c r="B328" s="10">
        <v>1.8346163482534399</v>
      </c>
      <c r="C328" s="11">
        <f t="shared" si="4"/>
        <v>1.7936888456076232</v>
      </c>
      <c r="D328" s="15"/>
    </row>
    <row r="329" spans="1:4">
      <c r="A329" s="3">
        <v>42248</v>
      </c>
      <c r="B329" s="10">
        <v>1.7156448557471899</v>
      </c>
      <c r="C329" s="11">
        <f t="shared" si="4"/>
        <v>1.8502884644155866</v>
      </c>
      <c r="D329" s="15"/>
    </row>
    <row r="330" spans="1:4">
      <c r="A330" s="3">
        <v>42278</v>
      </c>
      <c r="B330" s="10">
        <v>1.36865886331626</v>
      </c>
      <c r="C330" s="11">
        <f t="shared" si="4"/>
        <v>1.6396400224389633</v>
      </c>
      <c r="D330" s="15"/>
    </row>
    <row r="331" spans="1:4">
      <c r="A331" s="3">
        <v>42309</v>
      </c>
      <c r="B331" s="10">
        <v>1.46620427435128</v>
      </c>
      <c r="C331" s="11">
        <f t="shared" ref="C331:C383" si="5">AVERAGE(B329:B331)</f>
        <v>1.51683599780491</v>
      </c>
      <c r="D331" s="15"/>
    </row>
    <row r="332" spans="1:4">
      <c r="A332" s="3">
        <v>42339</v>
      </c>
      <c r="B332" s="10">
        <v>1.4124820246780598</v>
      </c>
      <c r="C332" s="11">
        <f t="shared" si="5"/>
        <v>1.4157817207818664</v>
      </c>
      <c r="D332" s="15"/>
    </row>
    <row r="333" spans="1:4">
      <c r="A333" s="3">
        <v>42370</v>
      </c>
      <c r="B333" s="10">
        <v>1.48945932036686</v>
      </c>
      <c r="C333" s="11">
        <f t="shared" si="5"/>
        <v>1.4560485397987335</v>
      </c>
      <c r="D333" s="15"/>
    </row>
    <row r="334" spans="1:4">
      <c r="A334" s="3">
        <v>42401</v>
      </c>
      <c r="B334" s="10">
        <v>1.32160853399599</v>
      </c>
      <c r="C334" s="11">
        <f t="shared" si="5"/>
        <v>1.4078499596803031</v>
      </c>
      <c r="D334" s="15"/>
    </row>
    <row r="335" spans="1:4">
      <c r="A335" s="3">
        <v>42430</v>
      </c>
      <c r="B335" s="10">
        <v>1.46390136687755</v>
      </c>
      <c r="C335" s="11">
        <f t="shared" si="5"/>
        <v>1.4249897404134668</v>
      </c>
      <c r="D335" s="15"/>
    </row>
    <row r="336" spans="1:4">
      <c r="A336" s="3">
        <v>42461</v>
      </c>
      <c r="B336" s="10">
        <v>1.7945008092529202</v>
      </c>
      <c r="C336" s="11">
        <f t="shared" si="5"/>
        <v>1.5266702367088201</v>
      </c>
      <c r="D336" s="15"/>
    </row>
    <row r="337" spans="1:4">
      <c r="A337" s="3">
        <v>42491</v>
      </c>
      <c r="B337" s="10">
        <v>1.2515223727529901</v>
      </c>
      <c r="C337" s="11">
        <f t="shared" si="5"/>
        <v>1.5033081829611534</v>
      </c>
      <c r="D337" s="15"/>
    </row>
    <row r="338" spans="1:4">
      <c r="A338" s="3">
        <v>42522</v>
      </c>
      <c r="B338" s="10">
        <v>1.3454100502116599</v>
      </c>
      <c r="C338" s="11">
        <f t="shared" si="5"/>
        <v>1.4638110774058568</v>
      </c>
      <c r="D338" s="15"/>
    </row>
    <row r="339" spans="1:4">
      <c r="A339" s="3">
        <v>42552</v>
      </c>
      <c r="B339" s="10">
        <v>1.61720894844867</v>
      </c>
      <c r="C339" s="11">
        <f t="shared" si="5"/>
        <v>1.4047137904711064</v>
      </c>
      <c r="D339" s="15"/>
    </row>
    <row r="340" spans="1:4">
      <c r="A340" s="3">
        <v>42583</v>
      </c>
      <c r="B340" s="10">
        <v>1.7210473252263598</v>
      </c>
      <c r="C340" s="11">
        <f t="shared" si="5"/>
        <v>1.5612221079622299</v>
      </c>
      <c r="D340" s="15"/>
    </row>
    <row r="341" spans="1:4">
      <c r="A341" s="3">
        <v>42614</v>
      </c>
      <c r="B341" s="10">
        <v>1.56450938735811</v>
      </c>
      <c r="C341" s="11">
        <f t="shared" si="5"/>
        <v>1.6342552203443799</v>
      </c>
      <c r="D341" s="15"/>
    </row>
    <row r="342" spans="1:4">
      <c r="A342" s="3">
        <v>42644</v>
      </c>
      <c r="B342" s="10">
        <v>1.7120974198121</v>
      </c>
      <c r="C342" s="11">
        <f t="shared" si="5"/>
        <v>1.6658847107988566</v>
      </c>
      <c r="D342" s="15"/>
    </row>
    <row r="343" spans="1:4">
      <c r="A343" s="3">
        <v>42675</v>
      </c>
      <c r="B343" s="10">
        <v>1.9204521398059999</v>
      </c>
      <c r="C343" s="11">
        <f t="shared" si="5"/>
        <v>1.7323529823254031</v>
      </c>
      <c r="D343" s="15"/>
    </row>
    <row r="344" spans="1:4">
      <c r="A344" s="3">
        <v>42705</v>
      </c>
      <c r="B344" s="10">
        <v>1.9676623862228799</v>
      </c>
      <c r="C344" s="11">
        <f t="shared" si="5"/>
        <v>1.8667373152803266</v>
      </c>
      <c r="D344" s="15"/>
    </row>
    <row r="345" spans="1:4">
      <c r="A345" s="3">
        <v>42736</v>
      </c>
      <c r="B345" s="10">
        <v>2.09665141434792</v>
      </c>
      <c r="C345" s="11">
        <f t="shared" si="5"/>
        <v>1.9949219801256</v>
      </c>
      <c r="D345" s="15"/>
    </row>
    <row r="346" spans="1:4">
      <c r="A346" s="3">
        <v>42767</v>
      </c>
      <c r="B346" s="10">
        <v>2.3506457769257998</v>
      </c>
      <c r="C346" s="11">
        <f t="shared" si="5"/>
        <v>2.138319859165533</v>
      </c>
      <c r="D346" s="15"/>
    </row>
    <row r="347" spans="1:4">
      <c r="A347" s="3">
        <v>42795</v>
      </c>
      <c r="B347" s="10">
        <v>2.1781879170013401</v>
      </c>
      <c r="C347" s="11">
        <f t="shared" si="5"/>
        <v>2.2084950360916866</v>
      </c>
      <c r="D347" s="15"/>
    </row>
    <row r="348" spans="1:4">
      <c r="A348" s="3">
        <v>42826</v>
      </c>
      <c r="B348" s="10">
        <v>2.6392689201531798</v>
      </c>
      <c r="C348" s="11">
        <f t="shared" si="5"/>
        <v>2.3893675380267734</v>
      </c>
      <c r="D348" s="15"/>
    </row>
    <row r="349" spans="1:4">
      <c r="A349" s="3">
        <v>42856</v>
      </c>
      <c r="B349" s="10">
        <v>2.6097437386549802</v>
      </c>
      <c r="C349" s="11">
        <f t="shared" si="5"/>
        <v>2.4757335252698334</v>
      </c>
      <c r="D349" s="15"/>
    </row>
    <row r="350" spans="1:4">
      <c r="A350" s="3">
        <v>42887</v>
      </c>
      <c r="B350" s="10">
        <v>2.5237889562094598</v>
      </c>
      <c r="C350" s="11">
        <f t="shared" si="5"/>
        <v>2.5909338716725401</v>
      </c>
      <c r="D350" s="15"/>
    </row>
    <row r="351" spans="1:4">
      <c r="A351" s="3">
        <v>42917</v>
      </c>
      <c r="B351" s="10">
        <v>2.58008452275527</v>
      </c>
      <c r="C351" s="11">
        <f t="shared" si="5"/>
        <v>2.5712057392065701</v>
      </c>
      <c r="D351" s="15"/>
    </row>
    <row r="352" spans="1:4">
      <c r="A352" s="3">
        <v>42948</v>
      </c>
      <c r="B352" s="10">
        <v>2.2840725938923501</v>
      </c>
      <c r="C352" s="11">
        <f t="shared" si="5"/>
        <v>2.4626486909523599</v>
      </c>
      <c r="D352" s="15"/>
    </row>
    <row r="353" spans="1:4">
      <c r="A353" s="3">
        <v>42979</v>
      </c>
      <c r="B353" s="10">
        <v>2.7553056636728903</v>
      </c>
      <c r="C353" s="11">
        <f t="shared" si="5"/>
        <v>2.5398209267735035</v>
      </c>
      <c r="D353" s="15"/>
    </row>
    <row r="354" spans="1:4">
      <c r="A354" s="3">
        <v>43009</v>
      </c>
      <c r="B354" s="10">
        <v>2.7746701478523197</v>
      </c>
      <c r="C354" s="11">
        <f t="shared" si="5"/>
        <v>2.6046828018058537</v>
      </c>
      <c r="D354" s="15"/>
    </row>
    <row r="355" spans="1:4">
      <c r="A355" s="3">
        <v>43040</v>
      </c>
      <c r="B355" s="10">
        <v>2.7168345736001203</v>
      </c>
      <c r="C355" s="11">
        <f t="shared" si="5"/>
        <v>2.7489367950417769</v>
      </c>
      <c r="D355" s="15"/>
    </row>
    <row r="356" spans="1:4">
      <c r="A356" s="3">
        <v>43070</v>
      </c>
      <c r="B356" s="10">
        <v>2.7540209220742899</v>
      </c>
      <c r="C356" s="11">
        <f t="shared" si="5"/>
        <v>2.7485085478422433</v>
      </c>
      <c r="D356" s="15"/>
    </row>
    <row r="357" spans="1:4">
      <c r="A357" s="3">
        <v>43101</v>
      </c>
      <c r="B357" s="10">
        <v>2.8111795205801102</v>
      </c>
      <c r="C357" s="11">
        <f t="shared" si="5"/>
        <v>2.7606783387515068</v>
      </c>
      <c r="D357" s="15"/>
    </row>
    <row r="358" spans="1:4">
      <c r="A358" s="3">
        <v>43132</v>
      </c>
      <c r="B358" s="10">
        <v>2.5215937805065201</v>
      </c>
      <c r="C358" s="11">
        <f t="shared" si="5"/>
        <v>2.6955980743869734</v>
      </c>
      <c r="D358" s="15"/>
    </row>
    <row r="359" spans="1:4">
      <c r="A359" s="3">
        <v>43160</v>
      </c>
      <c r="B359" s="10">
        <v>2.69250027568197</v>
      </c>
      <c r="C359" s="11">
        <f t="shared" si="5"/>
        <v>2.6750911922562004</v>
      </c>
      <c r="D359" s="15"/>
    </row>
    <row r="360" spans="1:4">
      <c r="A360" s="3">
        <v>43191</v>
      </c>
      <c r="B360" s="10">
        <v>2.46994137037716</v>
      </c>
      <c r="C360" s="11">
        <f t="shared" si="5"/>
        <v>2.56134514218855</v>
      </c>
      <c r="D360" s="15"/>
    </row>
    <row r="361" spans="1:4">
      <c r="A361" s="3">
        <v>43221</v>
      </c>
      <c r="B361" s="10">
        <v>2.5293434750978401</v>
      </c>
      <c r="C361" s="11">
        <f t="shared" si="5"/>
        <v>2.5639283737189902</v>
      </c>
      <c r="D361" s="15"/>
    </row>
    <row r="362" spans="1:4">
      <c r="A362" s="3">
        <v>43252</v>
      </c>
      <c r="B362" s="10">
        <v>2.6429366822496099</v>
      </c>
      <c r="C362" s="11">
        <f t="shared" si="5"/>
        <v>2.5474071759082033</v>
      </c>
      <c r="D362" s="15"/>
    </row>
    <row r="363" spans="1:4">
      <c r="A363" s="3">
        <v>43282</v>
      </c>
      <c r="B363" s="10">
        <v>2.4574676729954898</v>
      </c>
      <c r="C363" s="11">
        <f t="shared" si="5"/>
        <v>2.5432492767809798</v>
      </c>
      <c r="D363" s="15"/>
    </row>
    <row r="364" spans="1:4">
      <c r="A364" s="3">
        <v>43313</v>
      </c>
      <c r="B364" s="10">
        <v>2.6760879321006703</v>
      </c>
      <c r="C364" s="11">
        <f t="shared" si="5"/>
        <v>2.5921640957819236</v>
      </c>
      <c r="D364" s="15"/>
    </row>
    <row r="365" spans="1:4">
      <c r="A365" s="3">
        <v>43344</v>
      </c>
      <c r="B365" s="10">
        <v>2.5223475316894701</v>
      </c>
      <c r="C365" s="11">
        <f t="shared" si="5"/>
        <v>2.5519677122618769</v>
      </c>
      <c r="D365" s="15"/>
    </row>
    <row r="366" spans="1:4">
      <c r="A366" s="3">
        <v>43374</v>
      </c>
      <c r="B366" s="10">
        <v>2.50208011238868</v>
      </c>
      <c r="C366" s="11">
        <f t="shared" si="5"/>
        <v>2.56683852539294</v>
      </c>
      <c r="D366" s="15"/>
    </row>
    <row r="367" spans="1:4">
      <c r="A367" s="3">
        <v>43405</v>
      </c>
      <c r="B367" s="10">
        <v>2.5936595186334199</v>
      </c>
      <c r="C367" s="11">
        <f t="shared" si="5"/>
        <v>2.5393623875705233</v>
      </c>
      <c r="D367" s="15"/>
    </row>
    <row r="368" spans="1:4">
      <c r="A368" s="3">
        <v>43435</v>
      </c>
      <c r="B368" s="10">
        <v>2.79312277448585</v>
      </c>
      <c r="C368" s="11">
        <f t="shared" si="5"/>
        <v>2.6296208018359835</v>
      </c>
      <c r="D368" s="15"/>
    </row>
    <row r="369" spans="1:4">
      <c r="A369" s="3">
        <v>43466</v>
      </c>
      <c r="B369" s="10">
        <v>2.6870357141196397</v>
      </c>
      <c r="C369" s="11">
        <f t="shared" si="5"/>
        <v>2.6912726690796362</v>
      </c>
      <c r="D369" s="15"/>
    </row>
    <row r="370" spans="1:4">
      <c r="A370" s="3">
        <v>43497</v>
      </c>
      <c r="B370" s="10">
        <v>2.9636134021734097</v>
      </c>
      <c r="C370" s="11">
        <f t="shared" si="5"/>
        <v>2.8145906302596333</v>
      </c>
      <c r="D370" s="15"/>
    </row>
    <row r="371" spans="1:4">
      <c r="A371" s="3">
        <v>43525</v>
      </c>
      <c r="B371" s="10">
        <v>2.6644370104888502</v>
      </c>
      <c r="C371" s="11">
        <f t="shared" si="5"/>
        <v>2.7716953755939664</v>
      </c>
      <c r="D371" s="15"/>
    </row>
    <row r="372" spans="1:4">
      <c r="A372" s="3">
        <v>43556</v>
      </c>
      <c r="B372" s="10">
        <v>2.4066118004453001</v>
      </c>
      <c r="C372" s="11">
        <f t="shared" si="5"/>
        <v>2.6782207377025196</v>
      </c>
      <c r="D372" s="15"/>
    </row>
    <row r="373" spans="1:4">
      <c r="A373" s="3">
        <v>43586</v>
      </c>
      <c r="B373" s="10">
        <v>2.1756509251226799</v>
      </c>
      <c r="C373" s="11">
        <f t="shared" si="5"/>
        <v>2.4155665786856102</v>
      </c>
      <c r="D373" s="15"/>
    </row>
    <row r="374" spans="1:4">
      <c r="A374" s="3">
        <v>43617</v>
      </c>
      <c r="B374" s="10">
        <v>2.2555643353320298</v>
      </c>
      <c r="C374" s="11">
        <f t="shared" si="5"/>
        <v>2.2792756869666699</v>
      </c>
      <c r="D374" s="15"/>
    </row>
    <row r="375" spans="1:4">
      <c r="A375" s="3">
        <v>43647</v>
      </c>
      <c r="B375" s="10">
        <v>2.0742610529703001</v>
      </c>
      <c r="C375" s="11">
        <f t="shared" si="5"/>
        <v>2.1684921044750034</v>
      </c>
      <c r="D375" s="15"/>
    </row>
    <row r="376" spans="1:4">
      <c r="A376" s="3">
        <v>43678</v>
      </c>
      <c r="B376" s="10">
        <v>1.8439205853829101</v>
      </c>
      <c r="C376" s="11">
        <f t="shared" si="5"/>
        <v>2.0579153245617468</v>
      </c>
      <c r="D376" s="15"/>
    </row>
    <row r="377" spans="1:4">
      <c r="A377" s="3">
        <v>43709</v>
      </c>
      <c r="B377" s="10">
        <v>1.9247931778470702</v>
      </c>
      <c r="C377" s="11">
        <f t="shared" si="5"/>
        <v>1.9476582720667601</v>
      </c>
      <c r="D377" s="15"/>
    </row>
    <row r="378" spans="1:4">
      <c r="A378" s="3">
        <v>43739</v>
      </c>
      <c r="B378" s="10">
        <v>1.7247044617933398</v>
      </c>
      <c r="C378" s="11">
        <f t="shared" si="5"/>
        <v>1.8311394083411068</v>
      </c>
      <c r="D378" s="15"/>
    </row>
    <row r="379" spans="1:4">
      <c r="A379" s="3">
        <v>43770</v>
      </c>
      <c r="B379" s="10">
        <v>2.2733869303839498</v>
      </c>
      <c r="C379" s="11">
        <f t="shared" si="5"/>
        <v>1.9742948566747867</v>
      </c>
      <c r="D379" s="15"/>
    </row>
    <row r="380" spans="1:4">
      <c r="A380" s="3">
        <v>43800</v>
      </c>
      <c r="B380" s="10">
        <v>2.0599791589443401</v>
      </c>
      <c r="C380" s="11">
        <f t="shared" si="5"/>
        <v>2.0193568503738764</v>
      </c>
      <c r="D380" s="15"/>
    </row>
    <row r="381" spans="1:4">
      <c r="A381" s="3">
        <v>43831</v>
      </c>
      <c r="B381" s="10">
        <v>2.4706645577894499</v>
      </c>
      <c r="C381" s="11">
        <f t="shared" si="5"/>
        <v>2.2680102157059134</v>
      </c>
      <c r="D381" s="15"/>
    </row>
    <row r="382" spans="1:4">
      <c r="A382" s="3">
        <v>43862</v>
      </c>
      <c r="B382" s="10">
        <v>2.3440281602789099</v>
      </c>
      <c r="C382" s="11">
        <f t="shared" si="5"/>
        <v>2.2915572923375667</v>
      </c>
      <c r="D382" s="15"/>
    </row>
    <row r="383" spans="1:4">
      <c r="A383" s="3">
        <v>43891</v>
      </c>
      <c r="B383" s="10">
        <v>0.91711134705686703</v>
      </c>
      <c r="C383" s="11">
        <f t="shared" si="5"/>
        <v>1.9106013550417422</v>
      </c>
      <c r="D383" s="15"/>
    </row>
    <row r="384" spans="1:4">
      <c r="A384" s="3">
        <v>43922</v>
      </c>
      <c r="B384" s="10">
        <v>-7.1838355876596598</v>
      </c>
      <c r="C384" s="11">
        <f t="shared" ref="C384:C409" si="6">AVERAGE(B382:B384)</f>
        <v>-1.3075653601079609</v>
      </c>
    </row>
    <row r="385" spans="1:3">
      <c r="A385" s="3">
        <v>43952</v>
      </c>
      <c r="B385" s="10">
        <v>-7.2205830912162403</v>
      </c>
      <c r="C385" s="11">
        <f t="shared" si="6"/>
        <v>-4.4957691106063438</v>
      </c>
    </row>
    <row r="386" spans="1:3">
      <c r="A386" s="3">
        <v>43983</v>
      </c>
      <c r="B386" s="10">
        <v>-4.24230823069131</v>
      </c>
      <c r="C386" s="11">
        <f t="shared" si="6"/>
        <v>-6.2155756365224031</v>
      </c>
    </row>
    <row r="387" spans="1:3">
      <c r="A387" s="3">
        <v>44013</v>
      </c>
      <c r="B387" s="10">
        <v>-2.6352605889335998</v>
      </c>
      <c r="C387" s="11">
        <f t="shared" si="6"/>
        <v>-4.6993839702803832</v>
      </c>
    </row>
    <row r="388" spans="1:3">
      <c r="A388" s="3">
        <v>44044</v>
      </c>
      <c r="B388" s="10">
        <v>-1.3844783128765101</v>
      </c>
      <c r="C388" s="11">
        <f t="shared" si="6"/>
        <v>-2.7540157108338068</v>
      </c>
    </row>
    <row r="389" spans="1:3">
      <c r="A389" s="3">
        <v>44075</v>
      </c>
      <c r="B389" s="10">
        <v>-0.94207485403952107</v>
      </c>
      <c r="C389" s="11">
        <f t="shared" si="6"/>
        <v>-1.6539379186165435</v>
      </c>
    </row>
    <row r="390" spans="1:3">
      <c r="A390" s="3">
        <v>44105</v>
      </c>
      <c r="B390" s="10">
        <v>-0.38399200347503903</v>
      </c>
      <c r="C390" s="11">
        <f t="shared" si="6"/>
        <v>-0.90351505679702349</v>
      </c>
    </row>
    <row r="391" spans="1:3">
      <c r="A391" s="3">
        <v>44136</v>
      </c>
      <c r="B391" s="10">
        <v>-1.21874016223868</v>
      </c>
      <c r="C391" s="11">
        <f t="shared" si="6"/>
        <v>-0.84826900658441351</v>
      </c>
    </row>
    <row r="392" spans="1:3">
      <c r="A392" s="3">
        <v>44166</v>
      </c>
      <c r="B392" s="10">
        <v>-0.79105025999730105</v>
      </c>
      <c r="C392" s="11">
        <f t="shared" si="6"/>
        <v>-0.79792747523700669</v>
      </c>
    </row>
    <row r="393" spans="1:3">
      <c r="A393" s="3">
        <v>44197</v>
      </c>
      <c r="B393" s="10">
        <v>-1.09468389551723</v>
      </c>
      <c r="C393" s="11">
        <f t="shared" si="6"/>
        <v>-1.0348247725844038</v>
      </c>
    </row>
    <row r="394" spans="1:3">
      <c r="A394" s="3">
        <v>44228</v>
      </c>
      <c r="B394" s="10">
        <v>-2.4873091694539</v>
      </c>
      <c r="C394" s="11">
        <f t="shared" si="6"/>
        <v>-1.4576811083228103</v>
      </c>
    </row>
    <row r="395" spans="1:3">
      <c r="A395" s="3">
        <v>44256</v>
      </c>
      <c r="B395" s="10">
        <v>-0.94248247974369503</v>
      </c>
      <c r="C395" s="11">
        <f t="shared" si="6"/>
        <v>-1.5081585149049417</v>
      </c>
    </row>
    <row r="396" spans="1:3">
      <c r="A396" s="3">
        <v>44287</v>
      </c>
      <c r="B396" s="10">
        <v>0.762602996095601</v>
      </c>
      <c r="C396" s="11">
        <f t="shared" si="6"/>
        <v>-0.88906288436733139</v>
      </c>
    </row>
    <row r="397" spans="1:3">
      <c r="A397" s="3">
        <v>44317</v>
      </c>
      <c r="B397" s="10">
        <v>1.6654478414041101</v>
      </c>
      <c r="C397" s="11">
        <f t="shared" si="6"/>
        <v>0.4951894525853387</v>
      </c>
    </row>
    <row r="398" spans="1:3">
      <c r="A398" s="3">
        <v>44348</v>
      </c>
      <c r="B398" s="10">
        <v>2.0604015490792298</v>
      </c>
      <c r="C398" s="11">
        <f t="shared" si="6"/>
        <v>1.4961507955263136</v>
      </c>
    </row>
    <row r="399" spans="1:3">
      <c r="A399" s="3">
        <v>44378</v>
      </c>
      <c r="B399" s="10">
        <v>1.3758206273414999</v>
      </c>
      <c r="C399" s="11">
        <f t="shared" si="6"/>
        <v>1.7005566726082799</v>
      </c>
    </row>
    <row r="400" spans="1:3">
      <c r="A400" s="3">
        <v>44409</v>
      </c>
      <c r="B400" s="10">
        <v>1.91494463708985</v>
      </c>
      <c r="C400" s="11">
        <f t="shared" si="6"/>
        <v>1.783722271170193</v>
      </c>
    </row>
    <row r="401" spans="1:3">
      <c r="A401" s="3">
        <v>44440</v>
      </c>
      <c r="B401" s="10">
        <v>1.80033677123387</v>
      </c>
      <c r="C401" s="11">
        <f t="shared" si="6"/>
        <v>1.6970340118884069</v>
      </c>
    </row>
    <row r="402" spans="1:3">
      <c r="A402" s="3">
        <v>44470</v>
      </c>
      <c r="B402" s="10">
        <v>2.1974142478194203</v>
      </c>
      <c r="C402" s="11">
        <f t="shared" si="6"/>
        <v>1.9708985520477134</v>
      </c>
    </row>
    <row r="403" spans="1:3">
      <c r="A403" s="3">
        <v>44501</v>
      </c>
      <c r="B403" s="10">
        <v>2.14000365070914</v>
      </c>
      <c r="C403" s="11">
        <f t="shared" si="6"/>
        <v>2.0459182232541435</v>
      </c>
    </row>
    <row r="404" spans="1:3">
      <c r="A404" s="3">
        <v>44531</v>
      </c>
      <c r="B404" s="10">
        <v>2.2629878093534201</v>
      </c>
      <c r="C404" s="11">
        <f t="shared" si="6"/>
        <v>2.2001352359606603</v>
      </c>
    </row>
    <row r="405" spans="1:3">
      <c r="A405" s="3">
        <v>44562</v>
      </c>
      <c r="B405" s="10">
        <v>2.0447695365371401</v>
      </c>
      <c r="C405" s="11">
        <f t="shared" si="6"/>
        <v>2.1492536655332337</v>
      </c>
    </row>
    <row r="406" spans="1:3">
      <c r="A406" s="3">
        <v>44593</v>
      </c>
      <c r="B406" s="10">
        <v>2.5339000457355096</v>
      </c>
      <c r="C406" s="11">
        <f t="shared" si="6"/>
        <v>2.2805524638753565</v>
      </c>
    </row>
    <row r="407" spans="1:3">
      <c r="A407" s="3">
        <v>44621</v>
      </c>
      <c r="B407" s="10">
        <v>1.9410300451929399</v>
      </c>
      <c r="C407" s="11">
        <f t="shared" si="6"/>
        <v>2.1732332091551965</v>
      </c>
    </row>
    <row r="408" spans="1:3">
      <c r="A408" s="3">
        <v>44652</v>
      </c>
      <c r="B408" s="10">
        <v>1.9222121942331101</v>
      </c>
      <c r="C408" s="11">
        <f t="shared" si="6"/>
        <v>2.1323807617205195</v>
      </c>
    </row>
    <row r="409" spans="1:3">
      <c r="A409" s="3">
        <v>44682</v>
      </c>
      <c r="B409" s="10">
        <v>1.7851006084717</v>
      </c>
      <c r="C409" s="11">
        <f t="shared" si="6"/>
        <v>1.88278094929925</v>
      </c>
    </row>
    <row r="410" spans="1:3">
      <c r="A410" s="3">
        <v>44713</v>
      </c>
      <c r="B410" s="10">
        <v>1.61087169807549</v>
      </c>
      <c r="C410" s="11">
        <f t="shared" ref="C410" si="7">AVERAGE(B408:B410)</f>
        <v>1.7727281669267667</v>
      </c>
    </row>
    <row r="411" spans="1:3">
      <c r="A411" s="3">
        <v>44743</v>
      </c>
      <c r="B411" s="10">
        <v>1.8122370436130699</v>
      </c>
      <c r="C411" s="11">
        <f t="shared" ref="C411" si="8">AVERAGE(B409:B411)</f>
        <v>1.7360697833867533</v>
      </c>
    </row>
    <row r="412" spans="1:3">
      <c r="A412" s="3">
        <v>44774</v>
      </c>
      <c r="B412" s="10">
        <v>1.6599989021188599</v>
      </c>
      <c r="C412" s="11">
        <f t="shared" ref="C412" si="9">AVERAGE(B410:B412)</f>
        <v>1.6943692146024734</v>
      </c>
    </row>
    <row r="413" spans="1:3">
      <c r="A413" s="3">
        <v>44805</v>
      </c>
      <c r="B413" s="10">
        <v>1.4400968347027501</v>
      </c>
      <c r="C413" s="11">
        <f t="shared" ref="C413" si="10">AVERAGE(B411:B413)</f>
        <v>1.6374442601448933</v>
      </c>
    </row>
    <row r="414" spans="1:3">
      <c r="A414" s="3">
        <v>44835</v>
      </c>
      <c r="B414" s="10">
        <v>1.1696699496373599</v>
      </c>
      <c r="C414" s="11">
        <f t="shared" ref="C414" si="11">AVERAGE(B412:B414)</f>
        <v>1.4232552288196567</v>
      </c>
    </row>
    <row r="415" spans="1:3">
      <c r="A415" s="3">
        <v>44866</v>
      </c>
      <c r="B415" s="10">
        <v>1.4077950669525501</v>
      </c>
      <c r="C415" s="11">
        <f t="shared" ref="C415" si="12">AVERAGE(B413:B415)</f>
        <v>1.33918728376422</v>
      </c>
    </row>
    <row r="416" spans="1:3">
      <c r="A416" s="3">
        <v>44896</v>
      </c>
      <c r="B416" s="10">
        <v>1.41149248866439</v>
      </c>
      <c r="C416" s="11">
        <f t="shared" ref="C416" si="13">AVERAGE(B414:B416)</f>
        <v>1.3296525017514333</v>
      </c>
    </row>
    <row r="417" spans="1:3">
      <c r="A417" s="3">
        <v>44927</v>
      </c>
      <c r="B417" s="10">
        <v>1.6964155101201399</v>
      </c>
      <c r="C417" s="11">
        <f t="shared" ref="C417" si="14">AVERAGE(B415:B417)</f>
        <v>1.5052343552456933</v>
      </c>
    </row>
    <row r="418" spans="1:3">
      <c r="A418" s="3">
        <v>44958</v>
      </c>
      <c r="B418" s="10">
        <v>2.0544726403578499</v>
      </c>
      <c r="C418" s="11">
        <f t="shared" ref="C418" si="15">AVERAGE(B416:B418)</f>
        <v>1.7207935463807933</v>
      </c>
    </row>
    <row r="419" spans="1:3">
      <c r="A419" s="3">
        <v>44986</v>
      </c>
      <c r="B419" s="10">
        <v>2.1392479783961402</v>
      </c>
      <c r="C419" s="11">
        <f t="shared" ref="C419" si="16">AVERAGE(B417:B419)</f>
        <v>1.96337870962471</v>
      </c>
    </row>
    <row r="420" spans="1:3">
      <c r="A420" s="3">
        <v>45017</v>
      </c>
      <c r="B420" s="10">
        <v>2.3370972153010703</v>
      </c>
      <c r="C420" s="11">
        <f t="shared" ref="C420" si="17">AVERAGE(B418:B420)</f>
        <v>2.1769392780183536</v>
      </c>
    </row>
    <row r="421" spans="1:3">
      <c r="A421" s="3">
        <v>45047</v>
      </c>
      <c r="B421" s="10">
        <v>1.5723682088580999</v>
      </c>
      <c r="C421" s="11">
        <f t="shared" ref="C421" si="18">AVERAGE(B419:B421)</f>
        <v>2.0162378008517701</v>
      </c>
    </row>
    <row r="422" spans="1:3">
      <c r="A422" s="3">
        <v>45078</v>
      </c>
      <c r="B422" s="10">
        <v>1.6060897139344998</v>
      </c>
      <c r="C422" s="11">
        <f t="shared" ref="C422" si="19">AVERAGE(B420:B422)</f>
        <v>1.8385183793645565</v>
      </c>
    </row>
    <row r="423" spans="1:3">
      <c r="A423" s="3">
        <v>45108</v>
      </c>
      <c r="B423" s="10">
        <v>1.46947156028267</v>
      </c>
      <c r="C423" s="11">
        <f t="shared" ref="C423" si="20">AVERAGE(B421:B423)</f>
        <v>1.5493098276917567</v>
      </c>
    </row>
    <row r="424" spans="1:3">
      <c r="A424" s="3">
        <v>45139</v>
      </c>
      <c r="B424" s="10">
        <v>1.3976535805113099</v>
      </c>
      <c r="C424" s="11">
        <f t="shared" ref="C424" si="21">AVERAGE(B422:B424)</f>
        <v>1.4910716182428265</v>
      </c>
    </row>
    <row r="425" spans="1:3">
      <c r="A425" s="3">
        <v>45170</v>
      </c>
      <c r="B425" s="10">
        <v>0.93844179043645404</v>
      </c>
      <c r="C425" s="11">
        <f t="shared" ref="C425" si="22">AVERAGE(B423:B425)</f>
        <v>1.2685223104101446</v>
      </c>
    </row>
    <row r="426" spans="1:3">
      <c r="A426" s="3">
        <v>45200</v>
      </c>
      <c r="B426" s="10">
        <v>0.75813452989326002</v>
      </c>
      <c r="C426" s="11">
        <f t="shared" ref="C426" si="23">AVERAGE(B424:B426)</f>
        <v>1.031409966947008</v>
      </c>
    </row>
    <row r="427" spans="1:3">
      <c r="A427" s="3">
        <v>45231</v>
      </c>
      <c r="B427" s="10">
        <v>1.22885427434603</v>
      </c>
      <c r="C427" s="11">
        <f t="shared" ref="C427" si="24">AVERAGE(B425:B427)</f>
        <v>0.97514353155858136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8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23.551142878</v>
      </c>
      <c r="D98" s="9">
        <f t="shared" ref="D98" si="20">AVERAGE(C97:C98)</f>
        <v>23.294902483000001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8"/>
  <sheetViews>
    <sheetView showGridLines="0" zoomScaleNormal="100" workbookViewId="0">
      <pane xSplit="1" ySplit="7" topLeftCell="G84" activePane="bottomRight" state="frozen"/>
      <selection activeCell="E5" sqref="E5:G5"/>
      <selection pane="topRight" activeCell="E5" sqref="E5:G5"/>
      <selection pane="bottomLeft" activeCell="E5" sqref="E5:G5"/>
      <selection pane="bottomRight" activeCell="J103" sqref="J103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8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5.3762083150000004</v>
      </c>
      <c r="D98" s="9">
        <f t="shared" ref="D98" si="20">AVERAGE(C97:C98)</f>
        <v>5.5087621049999997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8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3.1373681720000004</v>
      </c>
      <c r="D98" s="9">
        <f t="shared" ref="D98" si="20">AVERAGE(C97:C98)</f>
        <v>6.2207727645000004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8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D101" sqref="D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>
        <v>5.7382179999999998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8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E103" sqref="E103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>
        <v>-11.084904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6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6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77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77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77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81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81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81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81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81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81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6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6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6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77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77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77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81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81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81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81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81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81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6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6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6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77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77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77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81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81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81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81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81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81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6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6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6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77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77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77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81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81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81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81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81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81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9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9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9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80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80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80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1066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718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6" t="s">
        <v>718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6" t="s">
        <v>718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6" t="s">
        <v>718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77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77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77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77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81" t="s">
        <v>719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81" t="s">
        <v>719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81" t="s">
        <v>719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81" t="s">
        <v>719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81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81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81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81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6" t="s">
        <v>720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6" t="s">
        <v>720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6" t="s">
        <v>720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6" t="s">
        <v>720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77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77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77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77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81" t="s">
        <v>721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81" t="s">
        <v>721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81" t="s">
        <v>721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81" t="s">
        <v>721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81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81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81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81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6" t="s">
        <v>722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6" t="s">
        <v>722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6" t="s">
        <v>722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6" t="s">
        <v>722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77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77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77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77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81" t="s">
        <v>723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81" t="s">
        <v>723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81" t="s">
        <v>723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81" t="s">
        <v>723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81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81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81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81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6" t="s">
        <v>724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6" t="s">
        <v>724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6" t="s">
        <v>724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6" t="s">
        <v>724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77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77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77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77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81" t="s">
        <v>725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81" t="s">
        <v>725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81" t="s">
        <v>725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81" t="s">
        <v>725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81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81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81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81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9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9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9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9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80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80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80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80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1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6.6333333333333329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6.8999999999999995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6.9666666666666659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-7.1000000000000005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-14.7</v>
      </c>
      <c r="G318" s="11">
        <f t="shared" si="9"/>
        <v>-12.833333333333334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-13.1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-12.966666666666667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-4.7</v>
      </c>
      <c r="G329" s="11">
        <f t="shared" si="9"/>
        <v>-6.166666666666667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-4.6333333333333329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-3.8333333333333335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-2.6333333333333333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-2.3666666666666667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-4.2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-1.7333333333333334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-1.2333333333333334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-1.8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-1.8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-1.8666666666666665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-2.5</v>
      </c>
      <c r="G364" s="11">
        <f t="shared" si="11"/>
        <v>-2.0666666666666669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-1.6666666666666667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2.6333333333333333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3.3000000000000003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6.0666666666666664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6.833333333333333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7.6333333333333329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7.1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6.4333333333333327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5.9333333333333327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4.9333333333333336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2.5</v>
      </c>
      <c r="G392" s="11">
        <f t="shared" si="11"/>
        <v>3.7999999999999994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2.5333333333333332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-5.4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-7.0666666666666664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-7.7333333333333343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-7.1333333333333329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-17.766666666666669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-25.966666666666669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-21.4</v>
      </c>
      <c r="G410" s="11">
        <f t="shared" si="15"/>
        <v>-29.333333333333332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-21.866666666666664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-10.4</v>
      </c>
      <c r="G412" s="11">
        <f t="shared" si="15"/>
        <v>-15.533333333333333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-11.166666666666666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-5.7</v>
      </c>
      <c r="G414" s="11">
        <f t="shared" si="15"/>
        <v>-8.1333333333333346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-6.8999999999999995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-3.4</v>
      </c>
      <c r="G416" s="11">
        <f t="shared" si="15"/>
        <v>-5.2666666666666666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-4.3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-0.1</v>
      </c>
      <c r="G418" s="11">
        <f t="shared" si="15"/>
        <v>-2.0999999999999996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0.1333333333333333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3.3000000000000003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11.5</v>
      </c>
      <c r="G422" s="11">
        <f t="shared" si="15"/>
        <v>9.0333333333333332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14.3</v>
      </c>
      <c r="G423" s="11">
        <f t="shared" si="15"/>
        <v>11.566666666666668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13.9</v>
      </c>
      <c r="G424" s="11">
        <f t="shared" si="15"/>
        <v>13.233333333333334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14.133333333333335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14.2</v>
      </c>
      <c r="G428" s="11">
        <f t="shared" si="15"/>
        <v>14.266666666666666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13.1</v>
      </c>
      <c r="G429" s="11">
        <f t="shared" si="15"/>
        <v>13.766666666666666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7.1</v>
      </c>
      <c r="G434" s="11">
        <f t="shared" ref="G434" si="20">AVERAGE(F432:F434)</f>
        <v>6.666666666666667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3.8</v>
      </c>
      <c r="G435" s="11">
        <f t="shared" ref="G435" si="22">AVERAGE(F433:F435)</f>
        <v>5.6000000000000005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1.8</v>
      </c>
      <c r="G436" s="11">
        <f t="shared" ref="G436" si="24">AVERAGE(F434:F436)</f>
        <v>4.2333333333333334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0.2</v>
      </c>
      <c r="G437" s="11">
        <f t="shared" ref="G437" si="26">AVERAGE(F435:F437)</f>
        <v>1.9333333333333333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0.46666666666666662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-1.4</v>
      </c>
      <c r="G439" s="11">
        <f t="shared" ref="G439" si="30">AVERAGE(F437:F439)</f>
        <v>-0.6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-0.9</v>
      </c>
      <c r="G440" s="11">
        <f t="shared" ref="G440" si="32">AVERAGE(F438:F440)</f>
        <v>-0.96666666666666667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0.8</v>
      </c>
      <c r="G441" s="11">
        <f t="shared" ref="G441" si="34">AVERAGE(F439:F441)</f>
        <v>-0.49999999999999994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0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3.3333333333333326E-2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-7.1</v>
      </c>
      <c r="G446" s="11">
        <f t="shared" ref="G446" si="44">AVERAGE(F444:F446)</f>
        <v>-5.0999999999999996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-9.1</v>
      </c>
      <c r="G447" s="11">
        <f t="shared" ref="G447" si="46">AVERAGE(F445:F447)</f>
        <v>-7.166666666666667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-10.199999999999999</v>
      </c>
      <c r="F448" s="8">
        <v>-9.9</v>
      </c>
      <c r="G448" s="11">
        <f t="shared" ref="G448" si="48">AVERAGE(F446:F448)</f>
        <v>-8.7000000000000011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-9.1</v>
      </c>
      <c r="F449" s="8">
        <v>-8.9</v>
      </c>
      <c r="G449" s="11">
        <f t="shared" ref="G449" si="50">AVERAGE(F447:F449)</f>
        <v>-9.2999999999999989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-12.3</v>
      </c>
      <c r="F450" s="8">
        <v>-9.3000000000000007</v>
      </c>
      <c r="G450" s="11">
        <f t="shared" ref="G450" si="52">AVERAGE(F448:F450)</f>
        <v>-9.3666666666666671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 t="s">
        <v>4</v>
      </c>
      <c r="F451" s="8" t="s">
        <v>4</v>
      </c>
      <c r="G451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0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0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0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2023-11-23T16:37:54Z</dcterms:modified>
</cp:coreProperties>
</file>