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2A2E9113-B203-4490-94F0-EF259C216EDE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8" i="96" l="1"/>
  <c r="G98" i="95"/>
  <c r="G98" i="91"/>
  <c r="G98" i="89"/>
  <c r="G98" i="88"/>
  <c r="J147" i="11"/>
  <c r="V155" i="59"/>
  <c r="S155" i="59"/>
  <c r="V155" i="58"/>
  <c r="AE155" i="57"/>
  <c r="V155" i="57"/>
  <c r="S155" i="54"/>
  <c r="AE155" i="53"/>
  <c r="V155" i="53"/>
  <c r="J112" i="13"/>
  <c r="M278" i="69"/>
  <c r="P278" i="68"/>
  <c r="M278" i="67"/>
  <c r="G278" i="67"/>
  <c r="P278" i="63"/>
  <c r="V278" i="65"/>
  <c r="D278" i="65"/>
  <c r="V278" i="61"/>
  <c r="G278" i="61"/>
  <c r="P425" i="9"/>
  <c r="G425" i="9"/>
  <c r="J425" i="71"/>
  <c r="P326" i="43"/>
  <c r="P326" i="42"/>
  <c r="G326" i="42"/>
  <c r="P326" i="40"/>
  <c r="J449" i="35"/>
  <c r="AB449" i="34"/>
  <c r="V449" i="32"/>
  <c r="J449" i="29"/>
  <c r="AH321" i="8"/>
  <c r="G474" i="12"/>
  <c r="G278" i="69"/>
  <c r="D278" i="68"/>
  <c r="S278" i="67"/>
  <c r="J278" i="64"/>
  <c r="D278" i="63"/>
  <c r="S425" i="4"/>
  <c r="S425" i="71"/>
  <c r="G426" i="1"/>
  <c r="J326" i="43"/>
  <c r="J326" i="40"/>
  <c r="D327" i="38"/>
  <c r="Y449" i="34"/>
  <c r="V278" i="69"/>
  <c r="S278" i="69"/>
  <c r="P278" i="69"/>
  <c r="J278" i="69"/>
  <c r="D278" i="69"/>
  <c r="Y278" i="70"/>
  <c r="V278" i="70"/>
  <c r="S278" i="68"/>
  <c r="M278" i="68"/>
  <c r="J278" i="68"/>
  <c r="G278" i="68"/>
  <c r="P278" i="67"/>
  <c r="J278" i="67"/>
  <c r="D278" i="67"/>
  <c r="S278" i="63"/>
  <c r="M278" i="63"/>
  <c r="J278" i="63"/>
  <c r="G278" i="63"/>
  <c r="Y278" i="65"/>
  <c r="J278" i="65"/>
  <c r="Y278" i="61"/>
  <c r="P278" i="61"/>
  <c r="J278" i="61"/>
  <c r="D278" i="61"/>
  <c r="D279" i="60"/>
  <c r="S425" i="9"/>
  <c r="AB425" i="4"/>
  <c r="Y425" i="4"/>
  <c r="J425" i="4"/>
  <c r="G425" i="4"/>
  <c r="D425" i="4"/>
  <c r="AB425" i="71"/>
  <c r="G425" i="71"/>
  <c r="D425" i="71"/>
  <c r="M326" i="43"/>
  <c r="G326" i="43"/>
  <c r="D326" i="43"/>
  <c r="M326" i="42"/>
  <c r="P326" i="41"/>
  <c r="M326" i="41"/>
  <c r="J326" i="41"/>
  <c r="G326" i="41"/>
  <c r="D326" i="41"/>
  <c r="M326" i="40"/>
  <c r="G326" i="40"/>
  <c r="D326" i="40"/>
  <c r="P449" i="35"/>
  <c r="M449" i="35"/>
  <c r="G449" i="35"/>
  <c r="D449" i="35"/>
  <c r="P449" i="34"/>
  <c r="G449" i="34"/>
  <c r="Y449" i="33"/>
  <c r="V449" i="33"/>
  <c r="P449" i="33"/>
  <c r="M449" i="33"/>
  <c r="G449" i="33"/>
  <c r="D449" i="33"/>
  <c r="Y449" i="32"/>
  <c r="P449" i="32"/>
  <c r="G449" i="32"/>
  <c r="Y449" i="31"/>
  <c r="V449" i="31"/>
  <c r="S449" i="31"/>
  <c r="J449" i="31"/>
  <c r="AB449" i="29"/>
  <c r="Y449" i="29"/>
  <c r="M449" i="29"/>
  <c r="D449" i="29"/>
  <c r="AB321" i="8"/>
  <c r="Y321" i="8"/>
  <c r="P321" i="8"/>
  <c r="M321" i="8"/>
  <c r="D321" i="8"/>
  <c r="D474" i="12"/>
  <c r="J98" i="96"/>
  <c r="D98" i="95"/>
  <c r="G98" i="94"/>
  <c r="G98" i="93"/>
  <c r="G98" i="92"/>
  <c r="D98" i="92"/>
  <c r="D98" i="91"/>
  <c r="J98" i="90"/>
  <c r="G98" i="90"/>
  <c r="D98" i="90"/>
  <c r="J98" i="89"/>
  <c r="D98" i="89"/>
  <c r="M147" i="11"/>
  <c r="G147" i="11"/>
  <c r="D147" i="11"/>
  <c r="V147" i="6"/>
  <c r="P147" i="6"/>
  <c r="S147" i="10"/>
  <c r="P147" i="10"/>
  <c r="G147" i="10"/>
  <c r="M114" i="46"/>
  <c r="G114" i="46"/>
  <c r="M114" i="44"/>
  <c r="J114" i="44"/>
  <c r="G114" i="44"/>
  <c r="D114" i="44"/>
  <c r="M114" i="45"/>
  <c r="J114" i="45"/>
  <c r="D114" i="45"/>
  <c r="AB155" i="59"/>
  <c r="M155" i="59"/>
  <c r="D155" i="59"/>
  <c r="AE155" i="58"/>
  <c r="AB155" i="58"/>
  <c r="S155" i="58"/>
  <c r="M155" i="58"/>
  <c r="J155" i="58"/>
  <c r="D155" i="58"/>
  <c r="AB155" i="57"/>
  <c r="S155" i="57"/>
  <c r="M155" i="57"/>
  <c r="J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V155" i="54"/>
  <c r="M155" i="54"/>
  <c r="G155" i="54"/>
  <c r="D155" i="54"/>
  <c r="AB155" i="53"/>
  <c r="S155" i="53"/>
  <c r="J155" i="53"/>
  <c r="D155" i="53"/>
  <c r="G112" i="13"/>
  <c r="G325" i="38"/>
  <c r="G448" i="14"/>
  <c r="V277" i="69"/>
  <c r="P277" i="69"/>
  <c r="M277" i="69"/>
  <c r="D277" i="69"/>
  <c r="S277" i="70"/>
  <c r="V277" i="68"/>
  <c r="J277" i="67"/>
  <c r="V277" i="66"/>
  <c r="D277" i="66"/>
  <c r="P277" i="64"/>
  <c r="J277" i="64"/>
  <c r="V277" i="63"/>
  <c r="M277" i="63"/>
  <c r="D277" i="63"/>
  <c r="P277" i="65"/>
  <c r="D277" i="61"/>
  <c r="Y424" i="9"/>
  <c r="S424" i="9"/>
  <c r="G424" i="9"/>
  <c r="S424" i="4"/>
  <c r="G424" i="4"/>
  <c r="Y424" i="71"/>
  <c r="P325" i="43"/>
  <c r="J325" i="43"/>
  <c r="P325" i="42"/>
  <c r="J325" i="42"/>
  <c r="G325" i="42"/>
  <c r="P325" i="41"/>
  <c r="J325" i="41"/>
  <c r="P325" i="40"/>
  <c r="J325" i="40"/>
  <c r="D326" i="38"/>
  <c r="P448" i="35"/>
  <c r="M448" i="35"/>
  <c r="Y448" i="34"/>
  <c r="V448" i="34"/>
  <c r="D448" i="34"/>
  <c r="P448" i="33"/>
  <c r="Y448" i="32"/>
  <c r="V448" i="32"/>
  <c r="G448" i="32"/>
  <c r="D448" i="32"/>
  <c r="AN320" i="8"/>
  <c r="G320" i="8"/>
  <c r="G471" i="12"/>
  <c r="P276" i="68"/>
  <c r="J276" i="68"/>
  <c r="S276" i="66"/>
  <c r="J276" i="66"/>
  <c r="G276" i="64"/>
  <c r="J276" i="63"/>
  <c r="Y276" i="65"/>
  <c r="V276" i="65"/>
  <c r="D276" i="65"/>
  <c r="P276" i="61"/>
  <c r="J276" i="61"/>
  <c r="D277" i="60"/>
  <c r="M423" i="9"/>
  <c r="AB423" i="4"/>
  <c r="M423" i="4"/>
  <c r="AB423" i="71"/>
  <c r="J423" i="71"/>
  <c r="D423" i="71"/>
  <c r="D324" i="43"/>
  <c r="D324" i="42"/>
  <c r="M324" i="41"/>
  <c r="D324" i="41"/>
  <c r="D324" i="40"/>
  <c r="P447" i="34"/>
  <c r="M447" i="34"/>
  <c r="Y447" i="33"/>
  <c r="G447" i="33"/>
  <c r="P447" i="32"/>
  <c r="Y447" i="31"/>
  <c r="Y447" i="29"/>
  <c r="AE319" i="8"/>
  <c r="D319" i="8"/>
  <c r="D472" i="12"/>
  <c r="P446" i="34"/>
  <c r="AB446" i="29"/>
  <c r="P446" i="29"/>
  <c r="V321" i="8" l="1"/>
  <c r="AE321" i="8"/>
  <c r="D450" i="14"/>
  <c r="V449" i="29"/>
  <c r="P449" i="31"/>
  <c r="AB449" i="33"/>
  <c r="M449" i="34"/>
  <c r="Y278" i="63"/>
  <c r="Y278" i="66"/>
  <c r="S278" i="70"/>
  <c r="G473" i="12"/>
  <c r="J425" i="1"/>
  <c r="J114" i="46"/>
  <c r="D147" i="6"/>
  <c r="S147" i="11"/>
  <c r="J98" i="94"/>
  <c r="D449" i="31"/>
  <c r="J449" i="32"/>
  <c r="S449" i="33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D114" i="46"/>
  <c r="G114" i="47"/>
  <c r="J147" i="10"/>
  <c r="J98" i="88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P448" i="29"/>
  <c r="P448" i="3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C424" i="82"/>
  <c r="J447" i="29"/>
  <c r="J447" i="31"/>
  <c r="M447" i="32"/>
  <c r="D447" i="33"/>
  <c r="V447" i="33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7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G276" i="67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G275" i="67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G273" i="60"/>
  <c r="J420" i="1"/>
  <c r="G444" i="14"/>
  <c r="G468" i="12"/>
  <c r="Y273" i="69"/>
  <c r="V273" i="69"/>
  <c r="S273" i="69"/>
  <c r="M273" i="69"/>
  <c r="J273" i="69"/>
  <c r="Y273" i="70"/>
  <c r="S273" i="70"/>
  <c r="M273" i="68"/>
  <c r="D273" i="68"/>
  <c r="Y273" i="67"/>
  <c r="J273" i="67"/>
  <c r="Y273" i="66"/>
  <c r="S273" i="66"/>
  <c r="J273" i="66"/>
  <c r="Y273" i="64"/>
  <c r="M273" i="64"/>
  <c r="J273" i="64"/>
  <c r="D273" i="64"/>
  <c r="M273" i="63"/>
  <c r="D273" i="63"/>
  <c r="M273" i="65"/>
  <c r="D273" i="61"/>
  <c r="Y420" i="4"/>
  <c r="Y420" i="71"/>
  <c r="P321" i="43"/>
  <c r="G321" i="43"/>
  <c r="P321" i="42"/>
  <c r="G321" i="42"/>
  <c r="P321" i="41"/>
  <c r="G321" i="41"/>
  <c r="P321" i="40"/>
  <c r="G321" i="40"/>
  <c r="Y444" i="35"/>
  <c r="J444" i="35"/>
  <c r="S444" i="34"/>
  <c r="M444" i="33"/>
  <c r="V444" i="32"/>
  <c r="D444" i="32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S419" i="4" l="1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G272" i="67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G273" i="67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72" i="96"/>
  <c r="J66" i="96"/>
  <c r="J60" i="96"/>
  <c r="D57" i="96"/>
  <c r="J54" i="96"/>
  <c r="D51" i="96"/>
  <c r="J93" i="95"/>
  <c r="G93" i="95"/>
  <c r="D93" i="95"/>
  <c r="J93" i="94"/>
  <c r="G93" i="94"/>
  <c r="D93" i="94"/>
  <c r="J93" i="93"/>
  <c r="G93" i="93"/>
  <c r="D93" i="93"/>
  <c r="J85" i="93"/>
  <c r="J79" i="93"/>
  <c r="G77" i="93"/>
  <c r="D76" i="93"/>
  <c r="J73" i="93"/>
  <c r="J67" i="93"/>
  <c r="G65" i="93"/>
  <c r="D64" i="93"/>
  <c r="J61" i="93"/>
  <c r="J55" i="93"/>
  <c r="G53" i="93"/>
  <c r="D52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G47" i="96" l="1"/>
  <c r="J58" i="88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S409" i="9" l="1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D12" i="65" l="1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 l="1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42" i="42"/>
  <c r="G298" i="40"/>
  <c r="G185" i="43"/>
  <c r="G179" i="42"/>
  <c r="G134" i="40" l="1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D184" i="41" l="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S142" i="67" l="1"/>
  <c r="D100" i="67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<sst xmlns="http://schemas.openxmlformats.org/spreadsheetml/2006/main" count="149507" uniqueCount="1078">
  <si>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</si>
  <si>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</si>
  <si>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</si>
  <si>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</si>
  <si>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</si>
  <si>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</si>
  <si>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</si>
  <si>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</si>
  <si>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</si>
  <si>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</si>
  <si>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</si>
  <si>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</si>
  <si>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</si>
  <si>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</si>
  <si>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</si>
  <si>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</si>
  <si>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</si>
  <si>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</si>
  <si>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</si>
  <si>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</si>
  <si>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</si>
  <si>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</si>
  <si>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</si>
  <si>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</si>
  <si>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</si>
  <si>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</si>
  <si>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</si>
  <si>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</si>
  <si>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</si>
  <si>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</si>
  <si>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</si>
  <si>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</si>
  <si>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</si>
  <si>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</si>
  <si>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</si>
  <si>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</si>
  <si>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</si>
  <si>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</si>
  <si>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</si>
  <si>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</si>
  <si>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</si>
  <si>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</si>
  <si>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</si>
  <si>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</si>
  <si>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</si>
  <si>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</si>
  <si>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</si>
  <si>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</si>
  <si>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</si>
  <si>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</si>
  <si>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</si>
  <si>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</si>
  <si>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</si>
  <si>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</si>
  <si>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</si>
  <si>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</si>
  <si>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</si>
  <si>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</si>
  <si>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</si>
  <si>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</si>
  <si>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</si>
  <si>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</si>
  <si>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</si>
  <si>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</si>
  <si>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</si>
  <si>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</si>
  <si>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</si>
  <si>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</si>
  <si>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</si>
  <si>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</si>
  <si>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</si>
  <si>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</si>
  <si>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</si>
  <si>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</si>
  <si>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</si>
  <si>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</si>
  <si>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</si>
  <si>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</si>
  <si>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</si>
  <si>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</si>
  <si>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</si>
  <si>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</si>
  <si>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</si>
  <si>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</si>
  <si>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</si>
  <si>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</si>
  <si>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</si>
  <si>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</si>
  <si>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</si>
  <si>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</si>
  <si>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</si>
  <si>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</si>
  <si>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</si>
  <si>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</si>
  <si>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</si>
  <si>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</si>
  <si>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</si>
  <si>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</si>
  <si>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</si>
  <si>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</si>
  <si>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</si>
  <si>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</si>
  <si>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</si>
  <si>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</si>
  <si>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</si>
  <si>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</si>
  <si>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</si>
  <si>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</si>
  <si>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</si>
  <si>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</si>
  <si>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</si>
  <si>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</si>
  <si>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</si>
  <si>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</si>
  <si>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</si>
  <si>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</si>
  <si>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</si>
  <si>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</si>
  <si>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</si>
  <si>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</si>
  <si>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</si>
  <si>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</si>
  <si>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</si>
  <si>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</si>
  <si>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</si>
  <si>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</si>
  <si>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</si>
  <si>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</si>
  <si>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</si>
  <si>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</si>
  <si>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</si>
  <si>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</si>
  <si>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</si>
  <si>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</si>
  <si>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</si>
  <si>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</si>
  <si>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</si>
  <si>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</si>
  <si>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</si>
  <si>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</si>
  <si>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</si>
  <si>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</si>
  <si>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</si>
  <si>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</si>
  <si>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</si>
  <si>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</si>
  <si>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</si>
  <si>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</si>
  <si>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</si>
  <si>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</si>
  <si>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</si>
  <si>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</si>
  <si>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</si>
  <si>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</si>
  <si>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</si>
  <si>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</si>
  <si>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</si>
  <si>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</si>
  <si>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</si>
  <si>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</si>
  <si>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</si>
  <si>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</si>
  <si>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</si>
  <si>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</si>
  <si>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</si>
  <si>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</si>
  <si>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</si>
  <si>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</si>
  <si>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</si>
  <si>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</si>
  <si>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</si>
  <si>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</si>
  <si>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</si>
  <si>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</si>
  <si>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</si>
  <si>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</si>
  <si>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</si>
  <si>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</si>
  <si>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</si>
  <si>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</si>
  <si>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</si>
  <si>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</si>
  <si>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</si>
  <si>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</si>
  <si>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</si>
  <si>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</si>
  <si>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</si>
  <si>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</si>
  <si>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</si>
  <si>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</si>
  <si>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</si>
  <si>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</si>
  <si>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</si>
  <si>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</si>
  <si>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</si>
  <si>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</si>
  <si>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</si>
  <si>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</si>
  <si>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</si>
  <si>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</si>
  <si>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</si>
  <si>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</si>
  <si>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</si>
  <si>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</si>
  <si>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</si>
  <si>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</si>
  <si>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</si>
  <si>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</si>
  <si>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</si>
  <si>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</si>
  <si>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</si>
  <si>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</si>
  <si>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</si>
  <si>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</si>
  <si>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</si>
  <si>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</si>
  <si>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</si>
  <si>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</si>
  <si>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</si>
  <si>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</si>
  <si>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</si>
  <si>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</si>
  <si>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</si>
  <si>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</si>
  <si>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</si>
  <si>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</si>
  <si>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</si>
  <si>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</si>
  <si>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</si>
  <si>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</si>
  <si>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</si>
  <si>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</si>
  <si>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</si>
  <si>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</si>
  <si>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</si>
  <si>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</si>
  <si>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</si>
  <si>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</si>
  <si>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</si>
  <si>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</si>
  <si>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</si>
  <si>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</si>
  <si>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</si>
  <si>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</si>
  <si>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</si>
  <si>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</si>
  <si>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</si>
  <si>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</si>
  <si>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</si>
  <si>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</si>
  <si>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</si>
  <si>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</si>
  <si>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</si>
  <si>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</si>
  <si>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</si>
  <si>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</si>
  <si>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</si>
  <si>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</si>
  <si>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</si>
  <si>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</si>
  <si>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</si>
  <si>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</si>
  <si>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</si>
  <si>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</si>
  <si>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</si>
  <si>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</si>
  <si>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</si>
  <si>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</si>
  <si>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</si>
  <si>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</si>
  <si>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</si>
  <si>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</si>
  <si>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</si>
  <si>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</si>
  <si>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</si>
  <si>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</si>
  <si>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</si>
  <si>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</si>
  <si>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</si>
  <si>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</si>
  <si>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</si>
  <si>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</si>
  <si>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</si>
  <si>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</si>
  <si>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</si>
  <si>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</si>
  <si>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</si>
  <si>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</si>
  <si>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</si>
  <si>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</si>
  <si>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</si>
  <si>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</si>
  <si>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</si>
  <si>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</si>
  <si>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</si>
  <si>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</si>
  <si>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</si>
  <si>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</si>
  <si>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</si>
  <si>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</si>
  <si>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</si>
  <si>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</si>
  <si>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</si>
  <si>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</si>
  <si>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</si>
  <si>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</si>
  <si>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</si>
  <si>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</si>
  <si>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</si>
  <si>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</si>
  <si>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</si>
  <si>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</si>
  <si>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</si>
  <si>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</si>
  <si>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</si>
  <si>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</si>
  <si>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</si>
  <si>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</si>
  <si>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</si>
  <si>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</si>
  <si>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</si>
  <si>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</si>
  <si>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</si>
  <si>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</si>
  <si>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</si>
  <si>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</si>
  <si>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</si>
  <si>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</si>
  <si>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</si>
  <si>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</si>
  <si>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</si>
  <si>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</si>
  <si>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</si>
  <si>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</si>
  <si>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</si>
  <si>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</si>
  <si>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</si>
  <si>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</si>
  <si>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</si>
  <si>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</si>
  <si>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</si>
  <si>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</si>
  <si>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</si>
  <si>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</si>
  <si>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</si>
  <si>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</si>
  <si>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</si>
  <si>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</si>
  <si>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</si>
  <si>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</si>
  <si>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</si>
  <si>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</si>
  <si>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</si>
  <si>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</si>
  <si>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</si>
  <si>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</si>
  <si>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</si>
  <si>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</si>
  <si>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</si>
  <si>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</si>
  <si>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</si>
  <si>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</si>
  <si>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</si>
  <si>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</si>
  <si>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</si>
  <si>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</si>
  <si>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</si>
  <si>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</si>
  <si>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</si>
  <si>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</si>
  <si>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</si>
  <si>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</si>
  <si>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</si>
  <si>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</si>
  <si>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</si>
  <si>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</si>
  <si>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</si>
  <si>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</si>
  <si>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</si>
  <si>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</si>
  <si>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</si>
  <si>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</si>
  <si>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</si>
  <si>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</si>
  <si>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</si>
  <si>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</si>
  <si>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</si>
  <si>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</si>
  <si>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</si>
  <si>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</si>
  <si>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</si>
  <si>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</si>
  <si>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</si>
  <si>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</si>
  <si>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</si>
  <si>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</si>
  <si>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</si>
  <si>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</si>
  <si>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</si>
  <si>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</si>
  <si>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</si>
  <si>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</si>
  <si>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</si>
  <si>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</si>
  <si>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</si>
  <si>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</si>
  <si>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</si>
  <si>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</si>
  <si>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</si>
  <si>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</si>
  <si>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</si>
  <si>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</si>
  <si>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</si>
  <si>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</si>
  <si>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</si>
  <si>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</si>
  <si>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</si>
  <si>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</si>
  <si>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</si>
  <si>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</si>
  <si>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</si>
  <si>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</si>
  <si>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</si>
  <si>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</si>
  <si>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</si>
  <si>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</si>
  <si>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</si>
  <si>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</si>
  <si>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</si>
  <si>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</si>
  <si>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</si>
  <si>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</si>
  <si>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</si>
  <si>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</si>
  <si>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</si>
  <si>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</si>
  <si>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</si>
  <si>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</si>
  <si>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</si>
  <si>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</si>
  <si>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</si>
  <si>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</si>
  <si>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</si>
  <si>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</si>
  <si>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</si>
  <si>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</si>
  <si>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</si>
  <si>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</si>
  <si>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</si>
  <si>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</si>
  <si>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</si>
  <si>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</si>
  <si>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</si>
  <si>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</si>
  <si>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</si>
  <si>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</si>
  <si>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</si>
  <si>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</si>
  <si>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</si>
  <si>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</si>
  <si>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</si>
  <si>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</si>
  <si>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</si>
  <si>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</si>
  <si>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</si>
  <si>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</si>
  <si>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</si>
  <si>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</si>
  <si>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</si>
  <si>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</si>
  <si>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</si>
  <si>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</si>
  <si>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</si>
  <si>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</si>
  <si>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</si>
  <si>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</si>
  <si>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</si>
  <si>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</si>
  <si>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</si>
  <si>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</si>
  <si>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</si>
  <si>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</si>
  <si>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</si>
  <si>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</si>
  <si>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</si>
  <si>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</si>
  <si>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</si>
  <si>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</si>
  <si>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</si>
  <si>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</si>
  <si>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</si>
  <si>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</si>
  <si>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</si>
  <si>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</si>
  <si>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</si>
  <si>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</si>
  <si>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</si>
  <si>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</si>
  <si>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</si>
  <si>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</si>
  <si>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</si>
  <si>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</si>
  <si>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</si>
  <si>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</si>
  <si>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</si>
  <si>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</si>
  <si>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</si>
  <si>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</si>
  <si>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</si>
  <si>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</si>
  <si>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</si>
  <si>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</si>
  <si>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</si>
  <si>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</si>
  <si>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</si>
  <si>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</si>
  <si>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</si>
  <si>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</si>
  <si>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</si>
  <si>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</si>
  <si>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</si>
  <si>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</si>
  <si>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</si>
  <si>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</si>
  <si>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</si>
  <si>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</si>
  <si>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</si>
  <si>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</si>
  <si>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</si>
  <si>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</si>
  <si>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</si>
  <si>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</si>
  <si>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</si>
  <si>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</si>
  <si>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</si>
  <si>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</si>
  <si>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</si>
  <si>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</si>
  <si>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</si>
  <si>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</si>
  <si>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</si>
  <si>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</si>
  <si>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</si>
  <si>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</si>
  <si>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</si>
  <si>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</si>
  <si>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</si>
  <si>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</si>
  <si>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</si>
  <si>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</si>
  <si>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</si>
  <si>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</si>
  <si>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</si>
  <si>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</si>
  <si>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</si>
  <si>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</si>
  <si>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</si>
  <si>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</si>
  <si>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</si>
  <si>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</si>
  <si>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</si>
  <si>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</si>
  <si>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</si>
  <si>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</si>
  <si>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</si>
  <si>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</si>
  <si>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</si>
  <si>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</si>
  <si>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</si>
  <si>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</si>
  <si>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</si>
  <si>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</si>
  <si>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</si>
  <si>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</si>
  <si>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</si>
  <si>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</si>
  <si>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</si>
  <si>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</si>
  <si>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</si>
  <si>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</si>
  <si>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</si>
  <si>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</si>
  <si>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</si>
  <si>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</si>
  <si>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</si>
  <si>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</si>
  <si>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</si>
  <si>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</si>
  <si>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</si>
  <si>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</si>
  <si>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</si>
  <si>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</si>
  <si>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</si>
  <si>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</si>
  <si>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</si>
  <si>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</si>
  <si>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</si>
  <si>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</si>
  <si>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</si>
  <si>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</si>
  <si>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</si>
  <si>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</si>
  <si>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</si>
  <si>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</si>
  <si>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</si>
  <si>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</si>
  <si>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</si>
  <si>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</si>
  <si>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</si>
  <si>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</si>
  <si>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</si>
  <si>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</si>
  <si>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</si>
  <si>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</si>
  <si>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</si>
  <si>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</si>
  <si>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</si>
  <si>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</si>
  <si>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</si>
  <si>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</si>
  <si>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</si>
  <si>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</si>
  <si>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</si>
  <si>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</si>
  <si>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</si>
  <si>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</si>
  <si>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</si>
  <si>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</si>
  <si>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</si>
  <si>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</si>
  <si>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</si>
  <si>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</si>
  <si>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</si>
  <si>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</si>
  <si>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</si>
  <si>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</si>
  <si>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</si>
  <si>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</si>
  <si>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</si>
  <si>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</si>
  <si>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</si>
  <si>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</si>
  <si>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</si>
  <si>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</si>
  <si>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</si>
  <si>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</si>
  <si>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</si>
  <si>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</si>
  <si>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</si>
  <si>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</si>
  <si>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</si>
  <si>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</si>
  <si>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</si>
  <si>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</si>
  <si>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</si>
  <si>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</si>
  <si>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</si>
  <si>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</si>
  <si>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</si>
  <si>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</si>
  <si>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</si>
  <si>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</si>
  <si>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</si>
  <si>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</si>
  <si>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</si>
  <si>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</si>
  <si>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</si>
  <si>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</si>
  <si>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</si>
  <si>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</si>
  <si>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</si>
  <si>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</si>
  <si>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</si>
  <si>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</si>
  <si>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</si>
  <si>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</si>
  <si>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</si>
  <si>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</si>
  <si>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</si>
  <si>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</si>
  <si>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</si>
  <si>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</si>
  <si>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</si>
  <si>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</si>
  <si>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</si>
  <si>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</si>
  <si>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</si>
  <si>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</si>
  <si>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</si>
  <si>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</si>
  <si>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</si>
  <si>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</si>
  <si>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</si>
  <si>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</si>
  <si>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</si>
  <si>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</si>
  <si>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</si>
  <si>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</si>
  <si>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</si>
  <si>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</si>
  <si>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</si>
  <si>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</si>
  <si>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</si>
  <si>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</si>
  <si>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</si>
  <si>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</si>
  <si>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</si>
  <si>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</si>
  <si>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</si>
  <si>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</si>
  <si>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</si>
  <si>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</si>
  <si>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</si>
  <si>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</si>
  <si>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</si>
  <si>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</si>
  <si>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</si>
  <si>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</si>
  <si>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</si>
  <si>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</si>
  <si>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</si>
  <si>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</si>
  <si>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</si>
  <si>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</si>
  <si>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</si>
  <si>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</si>
  <si>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</si>
  <si>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</si>
  <si>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</si>
  <si>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</si>
  <si>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</si>
  <si>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</si>
  <si>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</si>
  <si>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</si>
  <si>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</si>
  <si>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</si>
  <si>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</si>
  <si>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</si>
  <si>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</si>
  <si>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</si>
  <si>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</si>
  <si>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</si>
  <si>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</si>
  <si>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</si>
  <si>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</si>
  <si>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</si>
  <si>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</si>
  <si>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</si>
  <si>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</si>
  <si>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</si>
  <si>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</si>
  <si>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</si>
  <si>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</si>
  <si>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</si>
  <si>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</si>
  <si>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</si>
  <si>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</si>
  <si>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</si>
  <si>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</si>
  <si>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</si>
  <si>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</si>
  <si>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</si>
  <si>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</si>
  <si>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</si>
  <si>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</si>
  <si>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</si>
  <si>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</si>
  <si>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</si>
  <si>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</si>
  <si>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</si>
  <si>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</si>
  <si>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</si>
  <si>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</si>
  <si>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</si>
  <si>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</si>
  <si>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</si>
  <si>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</si>
  <si>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</si>
  <si>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</si>
  <si>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</si>
  <si>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</si>
  <si>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</si>
  <si>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</si>
  <si>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</si>
  <si>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</si>
  <si>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</si>
  <si>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</si>
  <si>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</si>
  <si>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</si>
  <si>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</si>
  <si>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</si>
  <si>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</si>
  <si>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</si>
  <si>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</si>
  <si>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</si>
  <si>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</si>
  <si>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</si>
  <si>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</si>
  <si>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</si>
  <si>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</si>
  <si>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</si>
  <si>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</si>
  <si>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</si>
  <si>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</si>
  <si>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</si>
  <si>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</si>
  <si>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</si>
  <si>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</si>
  <si>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</si>
  <si>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</si>
  <si>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</si>
  <si>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</si>
  <si>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</si>
  <si>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</si>
  <si>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</si>
  <si>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</si>
  <si>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</si>
  <si>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</si>
  <si>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</si>
  <si>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</si>
  <si>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</si>
  <si>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</si>
  <si>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</si>
  <si>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</si>
  <si>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</si>
  <si>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</si>
  <si>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</si>
  <si>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</si>
  <si>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</si>
  <si>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</si>
  <si>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</si>
  <si>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</si>
  <si>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</si>
  <si>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</si>
  <si>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</si>
  <si>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</si>
  <si>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</si>
  <si>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</si>
  <si>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</si>
  <si>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</si>
  <si>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</si>
  <si>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</si>
  <si>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</si>
  <si>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</si>
  <si>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</si>
  <si>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</si>
  <si>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</si>
  <si>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</si>
  <si>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</si>
  <si>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</si>
  <si>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</si>
  <si>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</si>
  <si>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</si>
  <si>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</si>
  <si>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</si>
  <si>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</si>
  <si>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</si>
  <si>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</si>
  <si>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</si>
  <si>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</si>
  <si>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</si>
  <si>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</si>
  <si>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</si>
  <si>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</si>
  <si>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</si>
  <si>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</si>
  <si>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</si>
  <si>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</si>
  <si>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</si>
  <si>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</si>
  <si>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</si>
  <si>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</si>
  <si>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</si>
  <si>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</si>
  <si>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</si>
  <si>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</si>
  <si>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</si>
  <si>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</si>
  <si>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</si>
  <si>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</si>
  <si>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</si>
  <si>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</si>
  <si>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</si>
  <si>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</si>
  <si>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</si>
  <si>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</si>
  <si>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</si>
  <si>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</si>
  <si>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</si>
  <si>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</si>
  <si>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</si>
  <si>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</si>
  <si>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</si>
  <si>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</si>
  <si>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</si>
  <si>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</si>
  <si>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</si>
  <si>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</si>
  <si>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</si>
  <si>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</si>
  <si>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</si>
  <si>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</si>
  <si>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</si>
  <si>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</si>
  <si>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</si>
  <si>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</si>
  <si>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</si>
  <si>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</si>
  <si>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</si>
  <si>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</si>
  <si>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</si>
  <si>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</si>
  <si>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</si>
  <si>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</si>
  <si>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</si>
  <si>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</si>
  <si>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</si>
  <si>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</si>
  <si>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</si>
  <si>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</si>
  <si>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</si>
  <si>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</si>
  <si>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</si>
  <si>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</si>
  <si>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</si>
  <si>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</si>
  <si>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</si>
  <si>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</si>
  <si>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</si>
  <si>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</si>
  <si>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</si>
  <si>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</si>
  <si>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</si>
  <si>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</si>
  <si>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</si>
  <si>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</si>
  <si>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</si>
  <si>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</si>
  <si>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</si>
  <si>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</si>
  <si>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</si>
  <si>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</si>
  <si>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</si>
  <si>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</si>
  <si>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</si>
  <si>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</si>
  <si>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</si>
  <si>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</si>
  <si>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</si>
  <si>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</si>
  <si>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</si>
  <si>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</si>
  <si>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</si>
  <si>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</si>
  <si>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</si>
  <si>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</si>
  <si>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</si>
  <si>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</si>
  <si>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</si>
  <si>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</si>
  <si>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</si>
  <si>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</si>
  <si>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</si>
  <si>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</si>
  <si>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</si>
  <si>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</si>
  <si>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</si>
  <si>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</si>
  <si>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</si>
  <si>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</si>
  <si>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</si>
  <si>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</si>
  <si>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</si>
  <si>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</si>
  <si>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</si>
  <si>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</si>
  <si>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</si>
  <si>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</si>
  <si>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</si>
  <si>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</si>
  <si>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</si>
  <si>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</si>
  <si>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</si>
  <si>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</si>
  <si>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</si>
  <si>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</si>
  <si>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</si>
  <si>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</si>
  <si>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</si>
  <si>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</si>
  <si>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</si>
  <si>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</si>
  <si>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</si>
  <si>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</si>
  <si>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</si>
  <si>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</si>
  <si>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</si>
  <si>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</si>
  <si>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</si>
  <si>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</si>
  <si>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</si>
  <si>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</si>
  <si>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</si>
  <si>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</si>
  <si>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</si>
  <si>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</si>
  <si>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</si>
  <si>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</si>
  <si>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</si>
  <si>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</si>
  <si>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</si>
  <si>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</si>
  <si>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</si>
  <si>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</si>
  <si>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</si>
  <si>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</si>
  <si>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</si>
  <si>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</si>
  <si>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</si>
  <si>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</si>
  <si>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</si>
  <si>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</si>
  <si>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</si>
  <si>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</si>
  <si>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</si>
  <si>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</si>
  <si>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</si>
  <si>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</si>
  <si>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</si>
  <si>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</si>
  <si>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</si>
  <si>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</si>
  <si>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</si>
  <si>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</si>
  <si>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</si>
  <si>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</si>
  <si>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</si>
  <si>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</si>
  <si>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</si>
  <si>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</si>
  <si>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</si>
  <si>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</si>
  <si>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</si>
  <si>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</si>
  <si>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</si>
  <si>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</si>
  <si>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</si>
  <si>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</si>
  <si>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</si>
  <si>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</si>
  <si>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</si>
  <si>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</si>
  <si>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</si>
  <si>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</si>
  <si>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</si>
  <si>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</si>
  <si>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</si>
  <si>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</si>
  <si>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</si>
  <si>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</si>
  <si>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</si>
  <si>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</si>
  <si>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</si>
  <si>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</si>
  <si>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</si>
  <si>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APRIL 2023</t>
  </si>
  <si>
    <t>Bi-Annual Investment Survey - Services - April 2023</t>
  </si>
  <si>
    <t>Bi-Annual Investment Survey - Manufacturing Industry - April 2023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</si>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</sst>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4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1068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1069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1075</v>
      </c>
    </row>
    <row r="26" spans="1:11" ht="12.75" customHeight="1">
      <c r="A26" s="18" t="s">
        <v>475</v>
      </c>
      <c r="B26" s="17" t="s">
        <v>1067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1066</v>
      </c>
    </row>
    <row r="71" spans="1:11">
      <c r="A71" s="52" t="s">
        <v>745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745</v>
      </c>
      <c r="B72" s="17" t="s">
        <v>746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9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1070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1071</v>
      </c>
      <c r="C6" s="63"/>
      <c r="D6" s="69"/>
      <c r="E6" s="62" t="s">
        <v>1071</v>
      </c>
      <c r="F6" s="63"/>
      <c r="G6" s="69"/>
      <c r="H6" s="62" t="s">
        <v>1071</v>
      </c>
      <c r="I6" s="63"/>
      <c r="J6" s="69"/>
      <c r="K6" s="62" t="s">
        <v>1071</v>
      </c>
      <c r="L6" s="63"/>
      <c r="M6" s="69"/>
      <c r="N6" s="62" t="s">
        <v>1071</v>
      </c>
      <c r="O6" s="63"/>
      <c r="P6" s="69"/>
      <c r="Q6" s="62" t="s">
        <v>1071</v>
      </c>
      <c r="R6" s="63"/>
      <c r="S6" s="69"/>
      <c r="T6" s="62" t="s">
        <v>1071</v>
      </c>
      <c r="U6" s="63"/>
      <c r="V6" s="69"/>
      <c r="W6" s="62" t="s">
        <v>1071</v>
      </c>
      <c r="X6" s="63"/>
      <c r="Y6" s="69"/>
      <c r="Z6" s="62" t="s">
        <v>1071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9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</sheetData>
  <mergeCells count="19">
    <mergeCell ref="K6:M6"/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9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5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685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13.569983601000001</v>
      </c>
      <c r="G154" s="11">
        <f t="shared" ref="G154" si="69">AVERAGE(F152:F154)</f>
        <v>13.392575353833331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81.324969250837</v>
      </c>
      <c r="P154" s="11">
        <f t="shared" ref="P154" si="72">AVERAGE(O153:O154)</f>
        <v>82.216886279556462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16.1504595171</v>
      </c>
      <c r="G155" s="11">
        <f t="shared" ref="G155" si="79">AVERAGE(F153:F155)</f>
        <v>14.382318008633334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80.982260491540615</v>
      </c>
      <c r="P155" s="11">
        <f t="shared" ref="P155" si="82">AVERAGE(O154:O155)</f>
        <v>81.153614871188807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5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560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5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5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1072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1073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1074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5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687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567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5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689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C8" sqref="C8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81" t="s">
        <v>1077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2.95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9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9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9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>
      <c r="A8" s="80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80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80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78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78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78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>
      <c r="A10" s="78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78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78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2.95" customHeight="1">
      <c r="A11" s="79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9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9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>
      <c r="A12" s="80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80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80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>
      <c r="A13" s="76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6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6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>
      <c r="A14" s="77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77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77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4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-12</v>
      </c>
      <c r="G14" s="11">
        <f t="shared" si="0"/>
        <v>-11.533333333333333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-11.700000000000001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-11.633333333333335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-8.1999999999999993</v>
      </c>
      <c r="G20" s="11">
        <f t="shared" si="0"/>
        <v>-8.1333333333333329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-14.200000000000001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-10.1</v>
      </c>
      <c r="G121" s="11">
        <f t="shared" si="1"/>
        <v>-12.266666666666667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-8.6</v>
      </c>
      <c r="G122" s="11">
        <f t="shared" si="1"/>
        <v>-10.333333333333334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-9.1333333333333329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-10.3</v>
      </c>
      <c r="G138" s="11">
        <f t="shared" si="1"/>
        <v>-9.3333333333333339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-10.100000000000001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-12.566666666666668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-12.733333333333334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-7.7</v>
      </c>
      <c r="G163" s="11">
        <f t="shared" si="2"/>
        <v>-7.9333333333333336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-8.0666666666666664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-8.0666666666666664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-2.5</v>
      </c>
      <c r="G201" s="11">
        <f t="shared" si="2"/>
        <v>-2.7333333333333329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-5.5333333333333341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-11.4</v>
      </c>
      <c r="G222" s="11">
        <f t="shared" si="4"/>
        <v>-10.933333333333332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-11.666666666666666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-12.7</v>
      </c>
      <c r="G237" s="11">
        <f t="shared" si="4"/>
        <v>-12.5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-12.3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-11.833333333333334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-9.9666666666666668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-9.6666666666666661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-8.4999999999999982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-7.8999999999999986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-7.6333333333333329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</v>
      </c>
      <c r="G282" s="11">
        <f t="shared" si="6"/>
        <v>-8.5666666666666682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-9.9333333333333336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-10.899999999999999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-13.4</v>
      </c>
      <c r="G321" s="11">
        <f t="shared" si="6"/>
        <v>-12.466666666666667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-12.933333333333332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-14.533333333333333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-15.166666666666666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-12.8</v>
      </c>
      <c r="G357" s="11">
        <f t="shared" si="8"/>
        <v>-13.633333333333335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-13.033333333333333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-12.266666666666666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-8.5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-6.2</v>
      </c>
      <c r="G392" s="11">
        <f t="shared" si="8"/>
        <v>-6.8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-6.5333333333333341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-4.5333333333333341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-4.0999999999999996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-3.5999999999999996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-2.4</v>
      </c>
      <c r="G404" s="11">
        <f t="shared" si="10"/>
        <v>-2.9666666666666668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-2.6</v>
      </c>
      <c r="G405" s="11">
        <f t="shared" si="10"/>
        <v>-2.6999999999999997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-2.8333333333333335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-3.4333333333333336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-5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-5.5</v>
      </c>
      <c r="G412" s="11">
        <f t="shared" si="12"/>
        <v>-5.333333333333333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-5.6333333333333329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-5.666666666666667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-7.3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-7.0666666666666664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-13.866666666666665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</v>
      </c>
      <c r="G440" s="11">
        <f t="shared" si="12"/>
        <v>-14.333333333333334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-12.933333333333332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-2.2999999999999998</v>
      </c>
      <c r="G446" s="11">
        <f t="shared" si="12"/>
        <v>-6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</v>
      </c>
      <c r="G450" s="11">
        <f t="shared" si="12"/>
        <v>-4.6333333333333337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</v>
      </c>
      <c r="G451" s="11">
        <f t="shared" si="12"/>
        <v>-5.5333333333333341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</v>
      </c>
      <c r="G452" s="11">
        <f t="shared" si="12"/>
        <v>-7.3666666666666671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-9.4</v>
      </c>
      <c r="G453" s="11">
        <f t="shared" si="12"/>
        <v>-8.8333333333333339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-9.3333333333333339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-27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-21.9</v>
      </c>
      <c r="G464" s="11">
        <f t="shared" ref="G464" si="29">AVERAGE(F462:F464)</f>
        <v>-24.333333333333332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-22.066666666666663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-16.2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-15.733333333333334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-17.8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 t="s">
        <v>4</v>
      </c>
      <c r="F474" s="8">
        <v>-17.899999999999999</v>
      </c>
      <c r="G474" s="11">
        <f t="shared" ref="G474" si="49">AVERAGE(F472:F474)</f>
        <v>-17.233333333333331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1065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576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9" t="s">
        <v>576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9" t="s">
        <v>576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9" t="s">
        <v>576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80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80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80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80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78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78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78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78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78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78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78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78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9" t="s">
        <v>577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9" t="s">
        <v>577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9" t="s">
        <v>577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9" t="s">
        <v>577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80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80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80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80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6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6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6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6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77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77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77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77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7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-10.266666666666666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-8.6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-1.7</v>
      </c>
      <c r="G50" s="11">
        <f t="shared" si="1"/>
        <v>-0.6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-12.7</v>
      </c>
      <c r="G97" s="11">
        <f t="shared" si="3"/>
        <v>-13.066666666666668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-13.799999999999999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-12.666666666666666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-9.1666666666666661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-12.966666666666667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-15.233333333333334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-26.7</v>
      </c>
      <c r="G149" s="11">
        <f t="shared" si="5"/>
        <v>-24.733333333333334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-27.633333333333336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-29.833333333333332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-20.9</v>
      </c>
      <c r="G178" s="11">
        <f t="shared" si="5"/>
        <v>-22.099999999999998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-21.3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-21.066666666666666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-22.8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-21.933333333333334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-24.566666666666666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-25.7</v>
      </c>
      <c r="G194" s="11">
        <f t="shared" si="5"/>
        <v>-25.366666666666671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-26.599999999999998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-27.466666666666669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-26.433333333333334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-26.333333333333332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-25.533333333333331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-24.033333333333331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-1.5999999999999999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-0.76666666666666661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2.3666666666666667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3.6666666666666665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4.3999999999999995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5.8666666666666671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4.9000000000000004</v>
      </c>
      <c r="G263" s="11">
        <f t="shared" si="7"/>
        <v>5.5999999999999988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5.9666666666666659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6.2666666666666666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8.9</v>
      </c>
      <c r="G266" s="11">
        <f t="shared" si="7"/>
        <v>7.6000000000000005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8.4333333333333318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9.2333333333333343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</v>
      </c>
      <c r="G269" s="11">
        <f t="shared" si="9"/>
        <v>8.9333333333333336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8.9666666666666668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8.4333333333333336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8.2333333333333343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5.9</v>
      </c>
      <c r="G274" s="11">
        <f t="shared" si="9"/>
        <v>7.4333333333333327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7.0666666666666664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6.6333333333333337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6.5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</v>
      </c>
      <c r="G278" s="11">
        <f t="shared" si="9"/>
        <v>5.6000000000000005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5.6</v>
      </c>
      <c r="G279" s="11">
        <f t="shared" si="9"/>
        <v>5.3666666666666671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5.2333333333333334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5.7666666666666657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4.0333333333333332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-4.8666666666666663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-11.7</v>
      </c>
      <c r="G287" s="11">
        <f t="shared" si="9"/>
        <v>-17.033333333333331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-13.699999999999998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</v>
      </c>
      <c r="G289" s="11">
        <f t="shared" si="9"/>
        <v>-10.833333333333334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-7.1</v>
      </c>
      <c r="G290" s="11">
        <f t="shared" si="9"/>
        <v>-9.2999999999999989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3.5</v>
      </c>
      <c r="G298" s="11">
        <f t="shared" si="9"/>
        <v>1.8333333333333333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5.0999999999999996</v>
      </c>
      <c r="G299" s="11">
        <f t="shared" si="9"/>
        <v>3.5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4.3</v>
      </c>
      <c r="G300" s="11">
        <f t="shared" si="9"/>
        <v>4.3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5.4</v>
      </c>
      <c r="G301" s="11">
        <f t="shared" si="9"/>
        <v>4.9333333333333327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8.5</v>
      </c>
      <c r="G302" s="11">
        <f t="shared" si="9"/>
        <v>6.0666666666666664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7.666666666666667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9.1333333333333346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10.5</v>
      </c>
      <c r="G305" s="11">
        <f t="shared" si="9"/>
        <v>9.7999999999999989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9.8666666666666671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9.9666666666666668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6.2</v>
      </c>
      <c r="G309" s="11">
        <f t="shared" ref="G309" si="10">AVERAGE(F307:F309)</f>
        <v>8.3333333333333321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6.5</v>
      </c>
      <c r="G310" s="11">
        <f t="shared" ref="G310" si="11">AVERAGE(F308:F310)</f>
        <v>7.1333333333333329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5.2666666666666666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2.9</v>
      </c>
      <c r="G312" s="11">
        <f t="shared" ref="G312" si="15">AVERAGE(F310:F312)</f>
        <v>4.166666666666667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4.2</v>
      </c>
      <c r="G313" s="11">
        <f t="shared" ref="G313" si="17">AVERAGE(F311:F313)</f>
        <v>3.4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1.6</v>
      </c>
      <c r="G314" s="11">
        <f t="shared" ref="G314" si="19">AVERAGE(F312:F314)</f>
        <v>2.9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3.1</v>
      </c>
      <c r="G315" s="11">
        <f t="shared" ref="G315" si="21">AVERAGE(F313:F315)</f>
        <v>2.9666666666666668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2.8</v>
      </c>
      <c r="G316" s="11">
        <f t="shared" ref="G316" si="23">AVERAGE(F314:F316)</f>
        <v>2.5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3.1666666666666665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2.5666666666666669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2.1333333333333333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1.0333333333333332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0.40000000000000008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-2.7</v>
      </c>
      <c r="G323" s="11">
        <f t="shared" ref="G323" si="37">AVERAGE(F321:F323)</f>
        <v>-0.80000000000000016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-1</v>
      </c>
      <c r="F324" s="8">
        <v>-3.7</v>
      </c>
      <c r="G324" s="11">
        <f t="shared" ref="G324" si="39">AVERAGE(F322:F324)</f>
        <v>-2.2666666666666671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-4.2</v>
      </c>
      <c r="F325" s="8">
        <v>-5.4</v>
      </c>
      <c r="G325" s="11">
        <f t="shared" ref="G325" si="41">AVERAGE(F323:F325)</f>
        <v>-3.9333333333333336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-4.9000000000000004</v>
      </c>
      <c r="F326" s="8">
        <v>-6.2</v>
      </c>
      <c r="G326" s="11">
        <f t="shared" ref="G326" si="43">AVERAGE(F324:F326)</f>
        <v>-5.1000000000000005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 t="s">
        <v>4</v>
      </c>
      <c r="F327" s="8" t="s">
        <v>4</v>
      </c>
      <c r="G327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6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6.0592819560999995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7.8363486852000008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9.5881739389000007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4.6801443617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6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1.9406452658000002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5.7242643769999999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8.0907844868000005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4.2038620623000007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6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4.0138826475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5.3513909752000002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9.6708917480000007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9.9668407277999993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6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 t="s">
        <v>4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 t="s">
        <v>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 t="s">
        <v>4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 t="s">
        <v>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4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ref="M108:M113" si="9"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6.8803701707000009</v>
      </c>
      <c r="M109" s="11">
        <f t="shared" si="9"/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6.4697440296999993</v>
      </c>
      <c r="M110" s="11">
        <f t="shared" si="9"/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5.3592409537000005</v>
      </c>
      <c r="M111" s="11">
        <f t="shared" si="9"/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6.2918444733000012</v>
      </c>
      <c r="M112" s="11">
        <f t="shared" si="9"/>
        <v>5.8255427135000009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3.7638045929000001</v>
      </c>
      <c r="M113" s="11">
        <f t="shared" si="9"/>
        <v>5.0278245331000004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4.5083995469999998</v>
      </c>
      <c r="M114" s="11">
        <f t="shared" ref="M114" si="23">AVERAGE(L113:L114)</f>
        <v>4.1361020699499997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1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-50.185851382471199</v>
      </c>
      <c r="G318" s="11">
        <f t="shared" ref="G318" si="242">AVERAGE(F316:F318)</f>
        <v>-54.205389516520199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-77.163426308383109</v>
      </c>
      <c r="M318" s="11">
        <f t="shared" ref="M318" si="244">AVERAGE(L316:L318)</f>
        <v>-78.929308250976476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6.9617544346446998</v>
      </c>
      <c r="AB318" s="11">
        <f t="shared" ref="AB318" si="249">AVERAGE(AA316:AA318)</f>
        <v>9.2049685106874808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-53.568752980107199</v>
      </c>
      <c r="G319" s="11">
        <f t="shared" ref="G319" si="255">AVERAGE(F317:F319)</f>
        <v>-51.892863956233903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-76.844921896732998</v>
      </c>
      <c r="M319" s="11">
        <f t="shared" ref="M319" si="257">AVERAGE(L317:L319)</f>
        <v>-77.35695856673901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14.664593527484801</v>
      </c>
      <c r="AB319" s="11">
        <f t="shared" ref="AB319" si="262">AVERAGE(AA317:AA319)</f>
        <v>9.6326029496327905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-58.329727845518796</v>
      </c>
      <c r="G320" s="11">
        <f t="shared" ref="G320" si="268">AVERAGE(F318:F320)</f>
        <v>-54.028110736032396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-79.611178779744591</v>
      </c>
      <c r="M320" s="11">
        <f t="shared" ref="M320" si="270">AVERAGE(L318:L320)</f>
        <v>-77.873175661620238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16.437024722262699</v>
      </c>
      <c r="AB320" s="11">
        <f t="shared" ref="AB320" si="275">AVERAGE(AA318:AA320)</f>
        <v>12.6877908947974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-64.311149039290399</v>
      </c>
      <c r="G321" s="11">
        <f t="shared" ref="G321" si="281">AVERAGE(F319:F321)</f>
        <v>-58.736543288305462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-80.667600396291292</v>
      </c>
      <c r="M321" s="11">
        <f t="shared" ref="M321" si="283">AVERAGE(L319:L321)</f>
        <v>-79.041233690922965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20.227274630582698</v>
      </c>
      <c r="AB321" s="11">
        <f t="shared" ref="AB321" si="288">AVERAGE(AA319:AA321)</f>
        <v>17.109630960110067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6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-0.83333333333333348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-12.3</v>
      </c>
      <c r="J245" s="11">
        <f t="shared" si="14"/>
        <v>-13.733333333333334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-14.466666666666669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</v>
      </c>
      <c r="J260" s="11">
        <f t="shared" si="14"/>
        <v>-10.966666666666667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-9.2333333333333325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-4.4333333333333336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-8.5333333333333332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-15.133333333333335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-18.399999999999999</v>
      </c>
      <c r="J293" s="11">
        <f t="shared" si="18"/>
        <v>-16.8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-16.899999999999999</v>
      </c>
      <c r="J294" s="11">
        <f t="shared" si="18"/>
        <v>-17.333333333333332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-16.666666666666668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-16.366666666666664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-3.6</v>
      </c>
      <c r="J315" s="11">
        <f t="shared" si="18"/>
        <v>-3.3333333333333335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0.9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1.6333333333333335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1.2</v>
      </c>
      <c r="J334" s="11">
        <f t="shared" si="22"/>
        <v>1.5333333333333332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1.5333333333333332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1.1333333333333331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2.2999999999999998</v>
      </c>
      <c r="J337" s="11">
        <f t="shared" si="22"/>
        <v>1.5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</v>
      </c>
      <c r="J338" s="11">
        <f t="shared" si="22"/>
        <v>1.0333333333333332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0.6</v>
      </c>
      <c r="J339" s="11">
        <f t="shared" si="22"/>
        <v>0.96666666666666667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-0.46666666666666662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-0.9</v>
      </c>
      <c r="J341" s="11">
        <f t="shared" si="22"/>
        <v>-0.76666666666666661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-0.3666666666666667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0.76666666666666661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</v>
      </c>
      <c r="J348" s="11">
        <f t="shared" si="22"/>
        <v>2.8333333333333335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2.9333333333333336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3.8</v>
      </c>
      <c r="J351" s="11">
        <f t="shared" si="22"/>
        <v>2.8666666666666667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0.2</v>
      </c>
      <c r="J352" s="11">
        <f t="shared" si="22"/>
        <v>2.5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1.9333333333333333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</v>
      </c>
      <c r="J354" s="11">
        <f t="shared" si="22"/>
        <v>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3.0333333333333332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5.2</v>
      </c>
      <c r="J356" s="11">
        <f t="shared" si="22"/>
        <v>4.166666666666667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4.7666666666666666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-0.3</v>
      </c>
      <c r="J360" s="11">
        <f t="shared" si="22"/>
        <v>1.7000000000000002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0.6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0.3</v>
      </c>
      <c r="J362" s="11">
        <f t="shared" si="22"/>
        <v>0.30000000000000004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0.46666666666666662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0.9</v>
      </c>
      <c r="J364" s="11">
        <f t="shared" si="22"/>
        <v>0.46666666666666662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1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-0.9</v>
      </c>
      <c r="J366" s="11">
        <f t="shared" si="22"/>
        <v>0.6333333333333333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-0.3</v>
      </c>
      <c r="J370" s="11">
        <f t="shared" si="22"/>
        <v>-0.26666666666666666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-3.3333333333333361E-2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-0.7</v>
      </c>
      <c r="J372" s="11">
        <f t="shared" si="22"/>
        <v>6.6666666666666652E-2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-6.6666666666666652E-2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-0.2</v>
      </c>
      <c r="J374" s="11">
        <f t="shared" si="22"/>
        <v>-0.53333333333333333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-0.7</v>
      </c>
      <c r="J375" s="11">
        <f t="shared" si="22"/>
        <v>-0.53333333333333333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-0.5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-0.46666666666666662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-1.1000000000000001</v>
      </c>
      <c r="J378" s="11">
        <f t="shared" si="22"/>
        <v>-0.6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-0.3666666666666667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0.33333333333333331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1.0999999999999999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-2.7333333333333329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-20.5</v>
      </c>
      <c r="J386" s="11">
        <f t="shared" si="22"/>
        <v>-30.3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-14.2</v>
      </c>
      <c r="J387" s="11">
        <f t="shared" si="22"/>
        <v>-23.033333333333331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-14.600000000000001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-5.5</v>
      </c>
      <c r="J389" s="11">
        <f t="shared" si="22"/>
        <v>-9.6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-3.8</v>
      </c>
      <c r="J390" s="11">
        <f t="shared" si="22"/>
        <v>-6.1333333333333329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-6.5333333333333341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-7.8000000000000007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-15.7</v>
      </c>
      <c r="J393" s="11">
        <f t="shared" si="22"/>
        <v>-11.766666666666666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-14.299999999999997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4.9000000000000004</v>
      </c>
      <c r="J398" s="11">
        <f t="shared" si="26"/>
        <v>-1.9000000000000004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5.7</v>
      </c>
      <c r="J399" s="11">
        <f t="shared" si="26"/>
        <v>2.4666666666666668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6.2</v>
      </c>
      <c r="J400" s="11">
        <f t="shared" si="26"/>
        <v>5.6000000000000005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3.9</v>
      </c>
      <c r="J401" s="11">
        <f t="shared" si="26"/>
        <v>5.2666666666666666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4.7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4.5999999999999996</v>
      </c>
      <c r="J403" s="11">
        <f t="shared" si="26"/>
        <v>4.166666666666667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2.4</v>
      </c>
      <c r="J404" s="11">
        <f t="shared" si="26"/>
        <v>3.6666666666666665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3.4333333333333336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4.4000000000000004</v>
      </c>
      <c r="J406" s="11">
        <f t="shared" si="26"/>
        <v>3.3666666666666667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1.3666666666666665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-4.4000000000000004</v>
      </c>
      <c r="I408" s="8">
        <v>-5.3</v>
      </c>
      <c r="J408" s="11">
        <f t="shared" ref="J408:J413" si="30">AVERAGE(I406:I408)</f>
        <v>-1.5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-2.7</v>
      </c>
      <c r="I409" s="8">
        <v>-4.5</v>
      </c>
      <c r="J409" s="11">
        <f t="shared" si="30"/>
        <v>-4.4666666666666668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-3.4</v>
      </c>
      <c r="I410" s="8">
        <v>-5</v>
      </c>
      <c r="J410" s="11">
        <f t="shared" si="30"/>
        <v>-4.9333333333333336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-6.3</v>
      </c>
      <c r="I411" s="8">
        <v>-6.9</v>
      </c>
      <c r="J411" s="11">
        <f t="shared" si="30"/>
        <v>-5.4666666666666659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-4.5</v>
      </c>
      <c r="I412" s="8">
        <v>-5.8</v>
      </c>
      <c r="J412" s="11">
        <f t="shared" si="30"/>
        <v>-5.8999999999999995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-6.6</v>
      </c>
      <c r="I413" s="8">
        <v>-7.5</v>
      </c>
      <c r="J413" s="11">
        <f t="shared" si="30"/>
        <v>-6.7333333333333334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-5.6</v>
      </c>
      <c r="I414" s="8">
        <v>-5.9</v>
      </c>
      <c r="J414" s="11">
        <f t="shared" ref="J414" si="35">AVERAGE(I412:I414)</f>
        <v>-6.4000000000000012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-5.9</v>
      </c>
      <c r="I415" s="8">
        <v>-5.8</v>
      </c>
      <c r="J415" s="11">
        <f t="shared" ref="J415" si="38">AVERAGE(I413:I415)</f>
        <v>-6.3999999999999995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-5.2</v>
      </c>
      <c r="I416" s="8">
        <v>-2.8</v>
      </c>
      <c r="J416" s="11">
        <f t="shared" ref="J416" si="42">AVERAGE(I414:I416)</f>
        <v>-4.833333333333333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-3.9</v>
      </c>
      <c r="I417" s="8">
        <v>-0.9</v>
      </c>
      <c r="J417" s="11">
        <f t="shared" ref="J417" si="46">AVERAGE(I415:I417)</f>
        <v>-3.1666666666666665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-1.8</v>
      </c>
      <c r="I418" s="8">
        <v>-0.4</v>
      </c>
      <c r="J418" s="11">
        <f t="shared" ref="J418" si="50">AVERAGE(I416:I418)</f>
        <v>-1.3666666666666665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-2.2999999999999998</v>
      </c>
      <c r="I419" s="8">
        <v>-1.8</v>
      </c>
      <c r="J419" s="11">
        <f t="shared" ref="J419" si="54">AVERAGE(I417:I419)</f>
        <v>-1.0333333333333334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0.1</v>
      </c>
      <c r="I420" s="8">
        <v>-1</v>
      </c>
      <c r="J420" s="11">
        <f t="shared" ref="J420" si="58">AVERAGE(I418:I420)</f>
        <v>-1.0666666666666667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-3.6</v>
      </c>
      <c r="I421" s="8">
        <v>-5.3</v>
      </c>
      <c r="J421" s="11">
        <f t="shared" ref="J421" si="62">AVERAGE(I419:I421)</f>
        <v>-2.6999999999999997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>
        <v>-4.4000000000000004</v>
      </c>
      <c r="I422" s="8">
        <v>-5.9</v>
      </c>
      <c r="J422" s="11">
        <f t="shared" ref="J422" si="66">AVERAGE(I420:I422)</f>
        <v>-4.0666666666666664</v>
      </c>
      <c r="K422" s="12">
        <v>2.8922067576666666</v>
      </c>
      <c r="L422" s="8">
        <v>0.29447066931794258</v>
      </c>
      <c r="M422" s="11">
        <f t="shared" ref="M422" si="67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68">AVERAGE(C421:C423)</f>
        <v>-1.5423757109709404</v>
      </c>
      <c r="E423" s="12">
        <v>6.1972257848333321</v>
      </c>
      <c r="F423" s="8">
        <v>5.9214078423415755</v>
      </c>
      <c r="G423" s="11">
        <f t="shared" ref="G423" si="69">AVERAGE(F421:F423)</f>
        <v>4.8940836525354117</v>
      </c>
      <c r="H423" s="12">
        <v>-3.9</v>
      </c>
      <c r="I423" s="8">
        <v>-4.5</v>
      </c>
      <c r="J423" s="11">
        <f t="shared" ref="J423" si="70">AVERAGE(I421:I423)</f>
        <v>-5.2333333333333334</v>
      </c>
      <c r="K423" s="12">
        <v>3.904158765733333</v>
      </c>
      <c r="L423" s="8">
        <v>1.7414800725654802</v>
      </c>
      <c r="M423" s="11">
        <f t="shared" ref="M423" si="71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72">AVERAGE(C422:C424)</f>
        <v>-1.605434999586947</v>
      </c>
      <c r="E424" s="12">
        <v>7.5818760291333334</v>
      </c>
      <c r="F424" s="8">
        <v>3.7838610583714742</v>
      </c>
      <c r="G424" s="11">
        <f t="shared" ref="G424" si="73">AVERAGE(F422:F424)</f>
        <v>4.1200117834992946</v>
      </c>
      <c r="H424" s="12">
        <v>-3.8</v>
      </c>
      <c r="I424" s="8">
        <v>-5.0999999999999996</v>
      </c>
      <c r="J424" s="11">
        <f t="shared" ref="J424" si="74">AVERAGE(I422:I424)</f>
        <v>-5.166666666666667</v>
      </c>
      <c r="K424" s="12">
        <v>4.1477939208666657</v>
      </c>
      <c r="L424" s="8">
        <v>0.88533012438352066</v>
      </c>
      <c r="M424" s="11">
        <f t="shared" ref="M424" si="75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76">AVERAGE(C423:C425)</f>
        <v>-3.0451680670138583</v>
      </c>
      <c r="E425" s="12">
        <v>3.5044184252333341</v>
      </c>
      <c r="F425" s="8">
        <v>1.2672534158770721</v>
      </c>
      <c r="G425" s="11">
        <f t="shared" ref="G425" si="77">AVERAGE(F423:F425)</f>
        <v>3.6575074388633735</v>
      </c>
      <c r="H425" s="12">
        <v>-4.8</v>
      </c>
      <c r="I425" s="8">
        <v>-5.7</v>
      </c>
      <c r="J425" s="11">
        <f t="shared" ref="J425" si="78">AVERAGE(I423:I425)</f>
        <v>-5.1000000000000005</v>
      </c>
      <c r="K425" s="12">
        <v>0.24072532176666694</v>
      </c>
      <c r="L425" s="8">
        <v>-2.3136166787107308</v>
      </c>
      <c r="M425" s="11">
        <f t="shared" ref="M425" si="79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80">AVERAGE(C424:C426)</f>
        <v>-4.6091642402310136</v>
      </c>
      <c r="E426" s="12">
        <v>3.4983103897333332</v>
      </c>
      <c r="F426" s="8">
        <v>3.0610730555595516</v>
      </c>
      <c r="G426" s="11">
        <f t="shared" ref="G426" si="81">AVERAGE(F424:F426)</f>
        <v>2.7040625099360329</v>
      </c>
      <c r="H426" s="12" t="s">
        <v>4</v>
      </c>
      <c r="I426" s="8" t="s">
        <v>4</v>
      </c>
      <c r="J426" s="11" t="s">
        <v>4</v>
      </c>
      <c r="K426" s="12">
        <v>-0.29838162526666662</v>
      </c>
      <c r="L426" s="8">
        <v>-1.623385091769413</v>
      </c>
      <c r="M426" s="11">
        <f t="shared" ref="M426" si="82">AVERAGE(L424:L426)</f>
        <v>-1.0172238820322077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5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66">AVERAGE(C420:C422)</f>
        <v>7.6173429938474939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-5.311392117966018</v>
      </c>
      <c r="J422" s="11">
        <f t="shared" ref="J422" si="168">AVERAGE(I420:I422)</f>
        <v>-4.3990805468499579</v>
      </c>
      <c r="K422" s="8">
        <v>3.2170518184999999</v>
      </c>
      <c r="L422" s="8">
        <v>4.4597199023426795</v>
      </c>
      <c r="M422" s="11">
        <f t="shared" ref="M422" si="169">AVERAGE(L420:L422)</f>
        <v>5.6269583781272381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1.5476705026701434</v>
      </c>
      <c r="Y422" s="11">
        <f t="shared" ref="Y422" si="173">AVERAGE(X420:X422)</f>
        <v>0.97882420907474488</v>
      </c>
      <c r="Z422" s="8">
        <v>6.1636324008000001</v>
      </c>
      <c r="AA422" s="8">
        <v>7.07462808484921</v>
      </c>
      <c r="AB422" s="11">
        <f t="shared" ref="AB422" si="174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75">AVERAGE(C421:C423)</f>
        <v>6.4136627031195808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-2.5044257165102266</v>
      </c>
      <c r="J423" s="11">
        <f t="shared" ref="J423" si="177">AVERAGE(I421:I423)</f>
        <v>-4.1013755946937209</v>
      </c>
      <c r="K423" s="8">
        <v>8.9968047914000007</v>
      </c>
      <c r="L423" s="8">
        <v>11.134001534686755</v>
      </c>
      <c r="M423" s="11">
        <f t="shared" ref="M423" si="178">AVERAGE(L421:L423)</f>
        <v>7.8576307636983485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3.6339670651862637</v>
      </c>
      <c r="Y423" s="11">
        <f t="shared" ref="Y423" si="182">AVERAGE(X421:X423)</f>
        <v>1.5348853066140293</v>
      </c>
      <c r="Z423" s="8">
        <v>7.3774948925999997</v>
      </c>
      <c r="AA423" s="8">
        <v>10.022863093520179</v>
      </c>
      <c r="AB423" s="11">
        <f t="shared" ref="AB423" si="183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84">AVERAGE(C422:C424)</f>
        <v>2.8983932253185949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-5.6754548858445846</v>
      </c>
      <c r="J424" s="11">
        <f t="shared" ref="J424" si="186">AVERAGE(I422:I424)</f>
        <v>-4.49709090677361</v>
      </c>
      <c r="K424" s="8">
        <v>7.2145893585999996</v>
      </c>
      <c r="L424" s="8">
        <v>7.3853365369257</v>
      </c>
      <c r="M424" s="11">
        <f t="shared" ref="M424" si="187">AVERAGE(L422:L424)</f>
        <v>7.6596859913183772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1.2482257211026182</v>
      </c>
      <c r="Y424" s="11">
        <f t="shared" ref="Y424" si="191">AVERAGE(X422:X424)</f>
        <v>2.143287762986342</v>
      </c>
      <c r="Z424" s="8">
        <v>8.5238354849999993</v>
      </c>
      <c r="AA424" s="8">
        <v>10.216324699290475</v>
      </c>
      <c r="AB424" s="11">
        <f t="shared" ref="AB424" si="192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193">AVERAGE(C423:C425)</f>
        <v>-1.3107689672519944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-4.9465531729949674</v>
      </c>
      <c r="J425" s="11">
        <f t="shared" ref="J425" si="195">AVERAGE(I423:I425)</f>
        <v>-4.3754779251165923</v>
      </c>
      <c r="K425" s="8">
        <v>6.4405393438000003</v>
      </c>
      <c r="L425" s="8">
        <v>6.4035121681473992</v>
      </c>
      <c r="M425" s="11">
        <f t="shared" ref="M425" si="196">AVERAGE(L423:L425)</f>
        <v>8.3076167465866178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2.8484780814772312</v>
      </c>
      <c r="Y425" s="11">
        <f t="shared" ref="Y425" si="200">AVERAGE(X423:X425)</f>
        <v>2.5768902892553709</v>
      </c>
      <c r="Z425" s="8">
        <v>7.4658181414999998</v>
      </c>
      <c r="AA425" s="8">
        <v>7.5643537432201846</v>
      </c>
      <c r="AB425" s="11">
        <f t="shared" ref="AB425" si="201">AVERAGE(AA423:AA425)</f>
        <v>9.2678471786769467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5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69">AVERAGE(C420:C422)</f>
        <v>3.3887616195698169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-7.4858071613768526</v>
      </c>
      <c r="J422" s="11">
        <f t="shared" ref="J422" si="171">AVERAGE(I420:I422)</f>
        <v>-7.4501106160536468</v>
      </c>
      <c r="K422" s="12">
        <v>1.2029987945</v>
      </c>
      <c r="L422" s="8">
        <v>2.4315829534804334</v>
      </c>
      <c r="M422" s="11">
        <f t="shared" ref="M422" si="172">AVERAGE(L420:L422)</f>
        <v>2.9415518474175504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-1.2556092882872352</v>
      </c>
      <c r="Y422" s="11">
        <f t="shared" ref="Y422" si="176">AVERAGE(X420:X422)</f>
        <v>0.28601842345069556</v>
      </c>
      <c r="Z422" s="12">
        <v>3.1000418788999999</v>
      </c>
      <c r="AA422" s="8">
        <v>4.5519094609837527</v>
      </c>
      <c r="AB422" s="11">
        <f t="shared" ref="AB422" si="177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78">AVERAGE(C421:C423)</f>
        <v>3.5308989941946449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-3.8201757264493095</v>
      </c>
      <c r="J423" s="11">
        <f t="shared" ref="J423" si="180">AVERAGE(I421:I423)</f>
        <v>-6.1109247407585707</v>
      </c>
      <c r="K423" s="12">
        <v>5.4008593498000002</v>
      </c>
      <c r="L423" s="8">
        <v>7.1708678404295831</v>
      </c>
      <c r="M423" s="11">
        <f t="shared" ref="M423" si="181">AVERAGE(L421:L423)</f>
        <v>4.9542391764224947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0.59574736305592668</v>
      </c>
      <c r="Y423" s="11">
        <f t="shared" ref="Y423" si="185">AVERAGE(X421:X423)</f>
        <v>-0.34181247695548556</v>
      </c>
      <c r="Z423" s="12">
        <v>3.4350787759000001</v>
      </c>
      <c r="AA423" s="8">
        <v>5.927117586594294</v>
      </c>
      <c r="AB423" s="11">
        <f t="shared" ref="AB423" si="186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87">AVERAGE(C422:C424)</f>
        <v>-0.96660895597622931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-7.6059121536893608</v>
      </c>
      <c r="J424" s="11">
        <f t="shared" ref="J424" si="189">AVERAGE(I422:I424)</f>
        <v>-6.303965013838507</v>
      </c>
      <c r="K424" s="12">
        <v>3.5433402529000002</v>
      </c>
      <c r="L424" s="8">
        <v>5.2795762267020052</v>
      </c>
      <c r="M424" s="11">
        <f t="shared" ref="M424" si="190">AVERAGE(L422:L424)</f>
        <v>4.9606756735373407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-1.8178897567647327</v>
      </c>
      <c r="Y424" s="11">
        <f t="shared" ref="Y424" si="194">AVERAGE(X422:X424)</f>
        <v>-0.82591722733201378</v>
      </c>
      <c r="Z424" s="12">
        <v>3.512664939</v>
      </c>
      <c r="AA424" s="8">
        <v>7.0790928348667999</v>
      </c>
      <c r="AB424" s="11">
        <f t="shared" ref="AB424" si="195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196">AVERAGE(C423:C425)</f>
        <v>-6.4960019979322183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-8.3261333159318518</v>
      </c>
      <c r="J425" s="11">
        <f t="shared" ref="J425" si="198">AVERAGE(I423:I425)</f>
        <v>-6.5840737320235077</v>
      </c>
      <c r="K425" s="12">
        <v>2.9102699188000001</v>
      </c>
      <c r="L425" s="8">
        <v>3.73722096689841</v>
      </c>
      <c r="M425" s="11">
        <f t="shared" ref="M425" si="199">AVERAGE(L423:L425)</f>
        <v>5.3958883446766661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-1.4690505688736548</v>
      </c>
      <c r="Y425" s="11">
        <f t="shared" ref="Y425" si="203">AVERAGE(X423:X425)</f>
        <v>-0.89706432086082033</v>
      </c>
      <c r="Z425" s="12">
        <v>3.7346004192</v>
      </c>
      <c r="AA425" s="8">
        <v>3.3626274830054088</v>
      </c>
      <c r="AB425" s="11">
        <f t="shared" ref="AB425" si="204">AVERAGE(AA423:AA425)</f>
        <v>5.4562793014888342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5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7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7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2" t="s">
        <v>686</v>
      </c>
      <c r="X5" s="73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652</v>
      </c>
      <c r="Z6" s="70"/>
      <c r="AA6" s="70" t="s">
        <v>653</v>
      </c>
      <c r="AB6" s="70"/>
      <c r="AC6" s="70" t="s">
        <v>654</v>
      </c>
      <c r="AD6" s="70"/>
      <c r="AE6" s="70" t="s">
        <v>555</v>
      </c>
      <c r="AF6" s="70"/>
      <c r="AG6" s="70" t="s">
        <v>553</v>
      </c>
      <c r="AH6" s="70"/>
      <c r="AI6" s="70" t="s">
        <v>557</v>
      </c>
      <c r="AJ6" s="70"/>
      <c r="AK6" s="70" t="s">
        <v>652</v>
      </c>
      <c r="AL6" s="70"/>
      <c r="AM6" s="70" t="s">
        <v>653</v>
      </c>
      <c r="AN6" s="70"/>
      <c r="AO6" s="70" t="s">
        <v>654</v>
      </c>
      <c r="AP6" s="70"/>
      <c r="AQ6" s="70" t="s">
        <v>555</v>
      </c>
      <c r="AR6" s="70"/>
      <c r="AS6" s="70" t="s">
        <v>553</v>
      </c>
      <c r="AT6" s="70"/>
      <c r="AU6" s="70" t="s">
        <v>557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-1.0181706176680887</v>
      </c>
      <c r="D146" s="11">
        <f t="shared" ref="D146" si="47">AVERAGE(C145:C146)</f>
        <v>2.5391802683634017</v>
      </c>
      <c r="E146" s="12">
        <v>2.5654618440000001</v>
      </c>
      <c r="F146" s="8">
        <v>-1.4196995731444226</v>
      </c>
      <c r="G146" s="11">
        <f t="shared" ref="G146" si="48">AVERAGE(F145:F146)</f>
        <v>-7.3551333286593801E-2</v>
      </c>
      <c r="H146" s="12">
        <v>3.0381132119999998</v>
      </c>
      <c r="I146" s="8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-13.823573550706058</v>
      </c>
      <c r="D147" s="11">
        <f t="shared" ref="D147" si="54">AVERAGE(C146:C147)</f>
        <v>-7.4208720841870734</v>
      </c>
      <c r="E147" s="12">
        <v>-4.1283191270000001</v>
      </c>
      <c r="F147" s="8">
        <v>-3.6491651769932134</v>
      </c>
      <c r="G147" s="11">
        <f t="shared" ref="G147" si="55">AVERAGE(F146:F147)</f>
        <v>-2.534432375068818</v>
      </c>
      <c r="H147" s="12">
        <v>-7.9123760760000001</v>
      </c>
      <c r="I147" s="8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7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1">AVERAGE(C145:C146)</f>
        <v>11.964078478042627</v>
      </c>
      <c r="E146" s="12">
        <v>4.6626999519999996</v>
      </c>
      <c r="F146" s="8">
        <v>1.3278943321128001</v>
      </c>
      <c r="G146" s="11">
        <f t="shared" ref="G146" si="42">AVERAGE(F145:F146)</f>
        <v>2.9994440933007009</v>
      </c>
      <c r="H146" s="12">
        <v>4.3782206400000003</v>
      </c>
      <c r="I146" s="8">
        <v>2.2186647723887734</v>
      </c>
      <c r="J146" s="11">
        <f t="shared" ref="J146" si="43">AVERAGE(I145:I146)</f>
        <v>6.9282433402415329</v>
      </c>
      <c r="K146" s="12">
        <v>-2.6542968729999998</v>
      </c>
      <c r="L146" s="8">
        <v>-1.0220099104657736</v>
      </c>
      <c r="M146" s="11">
        <f t="shared" ref="M146" si="44">AVERAGE(L145:L146)</f>
        <v>-1.8235991526172006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-2.212657198294429</v>
      </c>
      <c r="S146" s="11">
        <f t="shared" ref="S146" si="46">AVERAGE(R145:R146)</f>
        <v>-0.29971114382190223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7">AVERAGE(C146:C147)</f>
        <v>6.5683204417353052</v>
      </c>
      <c r="E147" s="12">
        <v>7.790991086</v>
      </c>
      <c r="F147" s="8">
        <v>7.9800057066967351</v>
      </c>
      <c r="G147" s="11">
        <f t="shared" ref="G147" si="48">AVERAGE(F146:F147)</f>
        <v>4.6539500194047676</v>
      </c>
      <c r="H147" s="12">
        <v>7.3970123149999996</v>
      </c>
      <c r="I147" s="8">
        <v>4.1425795995751358</v>
      </c>
      <c r="J147" s="11">
        <f t="shared" ref="J147" si="49">AVERAGE(I146:I147)</f>
        <v>3.1806221859819548</v>
      </c>
      <c r="K147" s="12">
        <v>-2.5271618189999998</v>
      </c>
      <c r="L147" s="8">
        <v>-2.9530017933366999</v>
      </c>
      <c r="M147" s="11">
        <f t="shared" ref="M147" si="50">AVERAGE(L146:L147)</f>
        <v>-1.9875058519012367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1.9709356594635212</v>
      </c>
      <c r="S147" s="11">
        <f t="shared" ref="S147" si="52">AVERAGE(R146:R147)</f>
        <v>-0.12086076941545387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9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0.7</v>
      </c>
      <c r="G116" s="11">
        <f t="shared" si="3"/>
        <v>0.16666666666666666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5.4</v>
      </c>
      <c r="G117" s="11">
        <f t="shared" si="3"/>
        <v>2.0333333333333337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3</v>
      </c>
      <c r="G118" s="11">
        <f t="shared" si="3"/>
        <v>3.0333333333333337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2.9</v>
      </c>
      <c r="G119" s="11">
        <f t="shared" si="3"/>
        <v>3.7666666666666671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4.9000000000000004</v>
      </c>
      <c r="G133" s="11">
        <f t="shared" si="3"/>
        <v>6.9000000000000012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1.4</v>
      </c>
      <c r="G134" s="11">
        <f t="shared" si="3"/>
        <v>4.5333333333333332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-1.6</v>
      </c>
      <c r="G141" s="11">
        <f t="shared" si="5"/>
        <v>-1.3333333333333333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-2.9</v>
      </c>
      <c r="G142" s="11">
        <f t="shared" si="5"/>
        <v>-1.7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-1.7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0.2</v>
      </c>
      <c r="G158" s="11">
        <f t="shared" si="5"/>
        <v>-1.9000000000000001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0.2</v>
      </c>
      <c r="G159" s="11">
        <f t="shared" si="5"/>
        <v>-0.43333333333333335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4.9666666666666668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8</v>
      </c>
      <c r="G177" s="11">
        <f t="shared" si="5"/>
        <v>7.1333333333333329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12.3</v>
      </c>
      <c r="G196" s="11">
        <f t="shared" si="5"/>
        <v>11.466666666666669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12.6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14.3</v>
      </c>
      <c r="G198" s="11">
        <f t="shared" si="5"/>
        <v>13.333333333333334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14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14.4</v>
      </c>
      <c r="G200" s="11">
        <f t="shared" si="5"/>
        <v>14.333333333333334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15</v>
      </c>
      <c r="G201" s="11">
        <f t="shared" si="5"/>
        <v>14.566666666666668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14.299999999999999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14.066666666666668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15.4</v>
      </c>
      <c r="G206" s="11">
        <f t="shared" si="7"/>
        <v>14.866666666666667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16.3</v>
      </c>
      <c r="G207" s="11">
        <f t="shared" si="7"/>
        <v>15.633333333333335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16.5</v>
      </c>
      <c r="G208" s="11">
        <f t="shared" si="7"/>
        <v>16.066666666666666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16.933333333333334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17.5</v>
      </c>
      <c r="G210" s="11">
        <f t="shared" si="7"/>
        <v>17.333333333333332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17.5</v>
      </c>
      <c r="G211" s="11">
        <f t="shared" si="7"/>
        <v>17.666666666666668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16.8</v>
      </c>
      <c r="G212" s="11">
        <f t="shared" si="7"/>
        <v>17.266666666666666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15.8</v>
      </c>
      <c r="G213" s="11">
        <f t="shared" si="7"/>
        <v>16.7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15.533333333333333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14.533333333333333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</v>
      </c>
      <c r="G216" s="11">
        <f t="shared" si="7"/>
        <v>13.933333333333332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14.1</v>
      </c>
      <c r="G217" s="11">
        <f t="shared" si="7"/>
        <v>13.966666666666667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14.6</v>
      </c>
      <c r="G218" s="11">
        <f t="shared" si="7"/>
        <v>14.233333333333334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13.9</v>
      </c>
      <c r="G219" s="11">
        <f t="shared" si="7"/>
        <v>14.200000000000001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14.3</v>
      </c>
      <c r="G220" s="11">
        <f t="shared" si="7"/>
        <v>14.266666666666666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13.3</v>
      </c>
      <c r="G221" s="11">
        <f t="shared" si="7"/>
        <v>13.833333333333334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12.7</v>
      </c>
      <c r="G222" s="11">
        <f t="shared" si="7"/>
        <v>13.433333333333332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13</v>
      </c>
      <c r="G223" s="11">
        <f t="shared" si="7"/>
        <v>13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12.9</v>
      </c>
      <c r="G224" s="11">
        <f t="shared" si="7"/>
        <v>12.866666666666667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12.7</v>
      </c>
      <c r="G225" s="11">
        <f t="shared" si="7"/>
        <v>12.866666666666665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11.5</v>
      </c>
      <c r="G226" s="11">
        <f t="shared" si="7"/>
        <v>12.366666666666667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9.8000000000000007</v>
      </c>
      <c r="G227" s="11">
        <f t="shared" si="7"/>
        <v>11.333333333333334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8.5</v>
      </c>
      <c r="G228" s="11">
        <f t="shared" si="7"/>
        <v>9.9333333333333336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8.1999999999999993</v>
      </c>
      <c r="G229" s="11">
        <f t="shared" si="7"/>
        <v>8.8333333333333339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</v>
      </c>
      <c r="G230" s="11">
        <f t="shared" si="7"/>
        <v>8.5666666666666664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9.4</v>
      </c>
      <c r="G231" s="11">
        <f t="shared" si="7"/>
        <v>8.8666666666666671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10.199999999999999</v>
      </c>
      <c r="G232" s="11">
        <f t="shared" si="7"/>
        <v>9.5333333333333332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14</v>
      </c>
      <c r="G233" s="11">
        <f t="shared" si="7"/>
        <v>11.200000000000001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14</v>
      </c>
      <c r="G234" s="11">
        <f t="shared" si="7"/>
        <v>12.733333333333334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13.2</v>
      </c>
      <c r="G235" s="11">
        <f t="shared" si="7"/>
        <v>13.733333333333334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-3.1</v>
      </c>
      <c r="G236" s="11">
        <f t="shared" si="7"/>
        <v>8.0333333333333332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-46.8</v>
      </c>
      <c r="G237" s="11">
        <f t="shared" si="7"/>
        <v>-12.233333333333333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-52.1</v>
      </c>
      <c r="G238" s="11">
        <f t="shared" si="7"/>
        <v>-34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-40.6</v>
      </c>
      <c r="G239" s="11">
        <f t="shared" si="7"/>
        <v>-46.5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-28.2</v>
      </c>
      <c r="G240" s="11">
        <f t="shared" si="7"/>
        <v>-40.300000000000004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-14.7</v>
      </c>
      <c r="G241" s="11">
        <f t="shared" si="7"/>
        <v>-27.833333333333332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-6</v>
      </c>
      <c r="G242" s="11">
        <f t="shared" si="7"/>
        <v>-16.3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-6.4</v>
      </c>
      <c r="G243" s="11">
        <f t="shared" si="7"/>
        <v>-9.0333333333333332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-11.3</v>
      </c>
      <c r="G244" s="11">
        <f t="shared" si="7"/>
        <v>-7.9000000000000012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-8.6999999999999993</v>
      </c>
      <c r="G245" s="11">
        <f t="shared" si="7"/>
        <v>-8.8000000000000007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33">
        <v>-8.8000000000000007</v>
      </c>
      <c r="G246" s="11">
        <f t="shared" si="7"/>
        <v>-9.6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33">
        <v>-8.6999999999999993</v>
      </c>
      <c r="G247" s="11">
        <f t="shared" si="7"/>
        <v>-8.7333333333333325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33">
        <v>-4.2</v>
      </c>
      <c r="G248" s="11">
        <f t="shared" si="7"/>
        <v>-7.2333333333333334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33">
        <v>-2.2000000000000002</v>
      </c>
      <c r="G249" s="11">
        <f t="shared" si="7"/>
        <v>-5.0333333333333323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33">
        <v>4.8</v>
      </c>
      <c r="G250" s="11">
        <f t="shared" si="7"/>
        <v>-0.53333333333333355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33">
        <v>13.7</v>
      </c>
      <c r="G251" s="11">
        <f t="shared" si="7"/>
        <v>5.4333333333333327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33">
        <v>16.600000000000001</v>
      </c>
      <c r="G252" s="11">
        <f t="shared" si="7"/>
        <v>11.700000000000001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33">
        <v>17.5</v>
      </c>
      <c r="G253" s="11">
        <f t="shared" si="7"/>
        <v>15.933333333333332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33">
        <v>17.8</v>
      </c>
      <c r="G254" s="11">
        <f t="shared" si="7"/>
        <v>17.3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20.6</v>
      </c>
      <c r="G255" s="11">
        <f t="shared" si="7"/>
        <v>18.633333333333333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33">
        <v>19.600000000000001</v>
      </c>
      <c r="G256" s="11">
        <f t="shared" si="7"/>
        <v>19.333333333333336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33">
        <v>13.1</v>
      </c>
      <c r="G257" s="11">
        <f t="shared" si="7"/>
        <v>17.766666666666669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33">
        <v>10.6</v>
      </c>
      <c r="G258" s="11">
        <f t="shared" si="7"/>
        <v>14.433333333333335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33">
        <v>14.1</v>
      </c>
      <c r="G259" s="11">
        <f t="shared" si="7"/>
        <v>12.6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33">
        <v>12.5</v>
      </c>
      <c r="G260" s="11">
        <f t="shared" si="7"/>
        <v>12.4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11.9</v>
      </c>
      <c r="G261" s="11">
        <f t="shared" si="7"/>
        <v>12.833333333333334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33">
        <v>12.6</v>
      </c>
      <c r="G262" s="11">
        <f t="shared" ref="G262" si="8">AVERAGE(F260:F262)</f>
        <v>12.333333333333334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33">
        <v>12.8</v>
      </c>
      <c r="G263" s="11">
        <f t="shared" ref="G263" si="10">AVERAGE(F261:F263)</f>
        <v>12.433333333333332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33">
        <v>9</v>
      </c>
      <c r="G264" s="11">
        <f t="shared" ref="G264" si="12">AVERAGE(F262:F264)</f>
        <v>11.466666666666667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33">
        <v>8.3000000000000007</v>
      </c>
      <c r="G265" s="11">
        <f t="shared" ref="G265" si="14">AVERAGE(F263:F265)</f>
        <v>10.033333333333333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33">
        <v>5.3</v>
      </c>
      <c r="G266" s="11">
        <f t="shared" ref="G266" si="16">AVERAGE(F264:F266)</f>
        <v>7.5333333333333341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33">
        <v>3.5</v>
      </c>
      <c r="G267" s="11">
        <f t="shared" ref="G267" si="18">AVERAGE(F265:F267)</f>
        <v>5.7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33">
        <v>4.0999999999999996</v>
      </c>
      <c r="G268" s="11">
        <f t="shared" ref="G268" si="20">AVERAGE(F266:F268)</f>
        <v>4.3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33">
        <v>7.4</v>
      </c>
      <c r="G269" s="11">
        <f t="shared" ref="G269" si="22">AVERAGE(F267:F269)</f>
        <v>5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33">
        <v>10.199999999999999</v>
      </c>
      <c r="G270" s="11">
        <f t="shared" ref="G270" si="24">AVERAGE(F268:F270)</f>
        <v>7.2333333333333334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33">
        <v>9.1</v>
      </c>
      <c r="G271" s="11">
        <f t="shared" ref="G271" si="26">AVERAGE(F269:F271)</f>
        <v>8.9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33">
        <v>8.9</v>
      </c>
      <c r="G272" s="11">
        <f t="shared" ref="G272" si="28">AVERAGE(F270:F272)</f>
        <v>9.3999999999999986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33">
        <v>9.6</v>
      </c>
      <c r="G273" s="11">
        <f t="shared" ref="G273" si="30">AVERAGE(F271:F273)</f>
        <v>9.2000000000000011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33">
        <v>7</v>
      </c>
      <c r="G274" s="11">
        <f t="shared" ref="G274" si="32">AVERAGE(F272:F274)</f>
        <v>8.5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33">
        <v>5.7</v>
      </c>
      <c r="G275" s="11">
        <f t="shared" ref="G275" si="34">AVERAGE(F273:F275)</f>
        <v>7.4333333333333336</v>
      </c>
    </row>
    <row r="276" spans="1:7">
      <c r="A276" s="25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33">
        <v>5.4</v>
      </c>
      <c r="G276" s="11">
        <f t="shared" ref="G276" si="36">AVERAGE(F274:F276)</f>
        <v>6.0333333333333341</v>
      </c>
    </row>
    <row r="277" spans="1:7">
      <c r="A277" s="25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6.9</v>
      </c>
      <c r="F277" s="33">
        <v>4.3</v>
      </c>
      <c r="G277" s="11">
        <f t="shared" ref="G277" si="38">AVERAGE(F275:F277)</f>
        <v>5.1333333333333337</v>
      </c>
    </row>
    <row r="278" spans="1:7">
      <c r="A278" s="25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4.7</v>
      </c>
      <c r="F278" s="33">
        <v>4</v>
      </c>
      <c r="G278" s="11">
        <f t="shared" ref="G278" si="40">AVERAGE(F276:F278)</f>
        <v>4.5666666666666664</v>
      </c>
    </row>
    <row r="279" spans="1:7">
      <c r="A279" s="25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 t="s">
        <v>4</v>
      </c>
      <c r="F279" s="33" t="s">
        <v>4</v>
      </c>
      <c r="G279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8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  <row r="275" spans="1:25">
      <c r="A275" s="3">
        <v>45108</v>
      </c>
      <c r="B275" s="8">
        <v>17.256157000000002</v>
      </c>
      <c r="C275" s="33">
        <v>10.443656475000001</v>
      </c>
      <c r="D275" s="9">
        <f t="shared" ref="D275" si="129">AVERAGE(C273:C275)</f>
        <v>11.329577519333334</v>
      </c>
      <c r="E275" s="12">
        <v>9.9726320000000008</v>
      </c>
      <c r="F275" s="32">
        <v>5.6162062070000012</v>
      </c>
      <c r="G275" s="11">
        <f t="shared" ref="G275" si="130">AVERAGE(F273:F275)</f>
        <v>8.2707982546666674</v>
      </c>
      <c r="H275" s="34">
        <v>2.3365049999999998</v>
      </c>
      <c r="I275" s="8">
        <v>-0.82393698200000021</v>
      </c>
      <c r="J275" s="11">
        <f t="shared" ref="J275" si="131">AVERAGE(I273:I275)</f>
        <v>0.59945708299999989</v>
      </c>
      <c r="K275" s="12">
        <v>11.312011</v>
      </c>
      <c r="L275" s="8">
        <v>-2.2883672500000003</v>
      </c>
      <c r="M275" s="11">
        <f t="shared" ref="M275" si="132">AVERAGE(L273:L275)</f>
        <v>5.1233182170000005</v>
      </c>
      <c r="N275" s="12">
        <v>13.884613999999999</v>
      </c>
      <c r="O275" s="8">
        <v>6.1727474269999991</v>
      </c>
      <c r="P275" s="11">
        <f t="shared" ref="P275" si="133">AVERAGE(O273:O275)</f>
        <v>9.2966965896666647</v>
      </c>
      <c r="Q275" s="12">
        <v>17.680751999999998</v>
      </c>
      <c r="R275" s="8">
        <v>4.213856054999999</v>
      </c>
      <c r="S275" s="11">
        <f t="shared" ref="S275" si="134">AVERAGE(R273:R275)</f>
        <v>3.895512882999999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6.0156875910000007</v>
      </c>
      <c r="Y275" s="11">
        <f t="shared" ref="Y275" si="136">AVERAGE(X273:X275)</f>
        <v>6.6089101726666657</v>
      </c>
    </row>
    <row r="276" spans="1:25">
      <c r="A276" s="3">
        <v>45139</v>
      </c>
      <c r="B276" s="8">
        <v>18.379065000000001</v>
      </c>
      <c r="C276" s="33">
        <v>6.2259279440000004</v>
      </c>
      <c r="D276" s="9">
        <f t="shared" ref="D276" si="137">AVERAGE(C274:C276)</f>
        <v>11.156956147333334</v>
      </c>
      <c r="E276" s="12">
        <v>5.7461460000000004</v>
      </c>
      <c r="F276" s="32">
        <v>3.1954856990000002</v>
      </c>
      <c r="G276" s="11">
        <f t="shared" ref="G276" si="138">AVERAGE(F274:F276)</f>
        <v>6.6467947499999989</v>
      </c>
      <c r="H276" s="34">
        <v>7.7973819999999998</v>
      </c>
      <c r="I276" s="8">
        <v>9.0358978370000003</v>
      </c>
      <c r="J276" s="11">
        <f t="shared" ref="J276" si="139">AVERAGE(I274:I276)</f>
        <v>2.3489689996666665</v>
      </c>
      <c r="K276" s="12">
        <v>12.715038</v>
      </c>
      <c r="L276" s="8">
        <v>0.5926931660000001</v>
      </c>
      <c r="M276" s="11">
        <f t="shared" ref="M276" si="140">AVERAGE(L274:L276)</f>
        <v>1.9948352026666665</v>
      </c>
      <c r="N276" s="12">
        <v>11.066435999999999</v>
      </c>
      <c r="O276" s="8">
        <v>-4.2552423319999999</v>
      </c>
      <c r="P276" s="11">
        <f t="shared" ref="P276" si="141">AVERAGE(O274:O276)</f>
        <v>4.2583841519999988</v>
      </c>
      <c r="Q276" s="12">
        <v>3.1758220000000001</v>
      </c>
      <c r="R276" s="8">
        <v>3.6536449260000001</v>
      </c>
      <c r="S276" s="11">
        <f t="shared" ref="S276" si="142">AVERAGE(R274:R276)</f>
        <v>3.4557066756666663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7.9926553519999999</v>
      </c>
      <c r="Y276" s="11">
        <f t="shared" ref="Y276" si="144">AVERAGE(X274:X276)</f>
        <v>6.4430836133333331</v>
      </c>
    </row>
    <row r="277" spans="1:25">
      <c r="A277" s="3">
        <v>45170</v>
      </c>
      <c r="B277" s="8">
        <v>7.0004989999999996</v>
      </c>
      <c r="C277" s="33">
        <v>-2.8692104320000009</v>
      </c>
      <c r="D277" s="9">
        <f t="shared" ref="D277" si="145">AVERAGE(C275:C277)</f>
        <v>4.6001246623333341</v>
      </c>
      <c r="E277" s="12">
        <v>3.1982140000000001</v>
      </c>
      <c r="F277" s="32">
        <v>2.0871879040000003</v>
      </c>
      <c r="G277" s="11">
        <f t="shared" ref="G277" si="146">AVERAGE(F275:F277)</f>
        <v>3.6329599366666674</v>
      </c>
      <c r="H277" s="34">
        <v>-0.86729800000000001</v>
      </c>
      <c r="I277" s="8">
        <v>3.7002634519999997</v>
      </c>
      <c r="J277" s="11">
        <f t="shared" ref="J277" si="147">AVERAGE(I275:I277)</f>
        <v>3.970741435666667</v>
      </c>
      <c r="K277" s="12">
        <v>7.3880929999999996</v>
      </c>
      <c r="L277" s="8">
        <v>7.4253616319999995</v>
      </c>
      <c r="M277" s="11">
        <f t="shared" ref="M277" si="148">AVERAGE(L275:L277)</f>
        <v>1.9098958493333331</v>
      </c>
      <c r="N277" s="12">
        <v>2.9562970000000002</v>
      </c>
      <c r="O277" s="8">
        <v>-7.4256437189999991</v>
      </c>
      <c r="P277" s="11">
        <f t="shared" ref="P277" si="149">AVERAGE(O275:O277)</f>
        <v>-1.836046208</v>
      </c>
      <c r="Q277" s="12">
        <v>-1.90663</v>
      </c>
      <c r="R277" s="8">
        <v>9.4548504930000004</v>
      </c>
      <c r="S277" s="11">
        <f t="shared" ref="S277" si="150">AVERAGE(R275:R277)</f>
        <v>5.7741171580000001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10.881646496</v>
      </c>
      <c r="Y277" s="11">
        <f t="shared" ref="Y277" si="152">AVERAGE(X275:X277)</f>
        <v>8.2966631463333336</v>
      </c>
    </row>
    <row r="278" spans="1:25">
      <c r="A278" s="3">
        <v>45200</v>
      </c>
      <c r="B278" s="8">
        <v>-3.3136220000000001</v>
      </c>
      <c r="C278" s="33">
        <v>-8.9859736049999999</v>
      </c>
      <c r="D278" s="9">
        <f t="shared" ref="D278" si="153">AVERAGE(C276:C278)</f>
        <v>-1.8764186976666668</v>
      </c>
      <c r="E278" s="12">
        <v>3.377075</v>
      </c>
      <c r="F278" s="32">
        <v>-1.1943616059999997</v>
      </c>
      <c r="G278" s="11">
        <f t="shared" ref="G278" si="154">AVERAGE(F276:F278)</f>
        <v>1.3627706656666672</v>
      </c>
      <c r="H278" s="34">
        <v>0.64568999999999999</v>
      </c>
      <c r="I278" s="8">
        <v>6.5069191059999998</v>
      </c>
      <c r="J278" s="11">
        <f t="shared" ref="J278" si="155">AVERAGE(I276:I278)</f>
        <v>6.4143601316666663</v>
      </c>
      <c r="K278" s="12">
        <v>-10.772219</v>
      </c>
      <c r="L278" s="8">
        <v>-3.160203417</v>
      </c>
      <c r="M278" s="11">
        <f t="shared" ref="M278" si="156">AVERAGE(L276:L278)</f>
        <v>1.6192837936666666</v>
      </c>
      <c r="N278" s="12">
        <v>-7.7171430000000001</v>
      </c>
      <c r="O278" s="8">
        <v>-15.457020604</v>
      </c>
      <c r="P278" s="11">
        <f t="shared" ref="P278" si="157">AVERAGE(O276:O278)</f>
        <v>-9.0459688849999988</v>
      </c>
      <c r="Q278" s="12">
        <v>2.8155770000000002</v>
      </c>
      <c r="R278" s="8">
        <v>12.451464699999999</v>
      </c>
      <c r="S278" s="11">
        <f t="shared" ref="S278" si="158">AVERAGE(R276:R278)</f>
        <v>8.5199867063333325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10.277851995999999</v>
      </c>
      <c r="Y278" s="11">
        <f t="shared" ref="Y278" si="160">AVERAGE(X276:X278)</f>
        <v>9.7173846146666669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8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3.4343711179999996</v>
      </c>
      <c r="G275" s="11">
        <f t="shared" ref="G275" si="134">AVERAGE(F273:F275)</f>
        <v>2.5480817339999997</v>
      </c>
      <c r="H275" s="12">
        <v>13.998258</v>
      </c>
      <c r="I275" s="8">
        <v>13.481087026999999</v>
      </c>
      <c r="J275" s="11">
        <f t="shared" ref="J275" si="135">AVERAGE(I273:I275)</f>
        <v>7.8953740413333326</v>
      </c>
      <c r="K275" s="12">
        <v>22.155840000000001</v>
      </c>
      <c r="L275" s="8">
        <v>-3.5578987239999975</v>
      </c>
      <c r="M275" s="11">
        <f t="shared" ref="M275" si="136">AVERAGE(L273:L275)</f>
        <v>1.2141329583333338</v>
      </c>
      <c r="N275" s="12">
        <v>26.332225999999999</v>
      </c>
      <c r="O275" s="8">
        <v>5.421203712999997</v>
      </c>
      <c r="P275" s="11">
        <f t="shared" ref="P275" si="137">AVERAGE(O273:O275)</f>
        <v>12.854121540666668</v>
      </c>
      <c r="Q275" s="12">
        <v>22.127483000000002</v>
      </c>
      <c r="R275" s="8">
        <v>4.4158547930000012</v>
      </c>
      <c r="S275" s="11">
        <f t="shared" ref="S275" si="138">AVERAGE(R273:R275)</f>
        <v>9.6578846133333336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8.0358479529999993</v>
      </c>
      <c r="Y275" s="11">
        <f t="shared" ref="Y275" si="140">AVERAGE(X273:X275)</f>
        <v>7.0300050329999992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2.5989358659999997</v>
      </c>
      <c r="G276" s="11">
        <f t="shared" ref="G276" si="142">AVERAGE(F274:F276)</f>
        <v>2.9291885799999995</v>
      </c>
      <c r="H276" s="12">
        <v>10.329390999999999</v>
      </c>
      <c r="I276" s="8">
        <v>17.443086272999999</v>
      </c>
      <c r="J276" s="11">
        <f t="shared" ref="J276" si="143">AVERAGE(I274:I276)</f>
        <v>10.297975541333331</v>
      </c>
      <c r="K276" s="12">
        <v>8.8882790000000007</v>
      </c>
      <c r="L276" s="8">
        <v>-10.430596842</v>
      </c>
      <c r="M276" s="11">
        <f t="shared" ref="M276" si="144">AVERAGE(L274:L276)</f>
        <v>-1.0669964173333319</v>
      </c>
      <c r="N276" s="12">
        <v>25.139382999999999</v>
      </c>
      <c r="O276" s="8">
        <v>2.7656401699999975</v>
      </c>
      <c r="P276" s="11">
        <f t="shared" ref="P276" si="145">AVERAGE(O274:O276)</f>
        <v>5.535302137333332</v>
      </c>
      <c r="Q276" s="12">
        <v>-11.554107</v>
      </c>
      <c r="R276" s="8">
        <v>-3.0885878840000007</v>
      </c>
      <c r="S276" s="11">
        <f t="shared" ref="S276" si="146">AVERAGE(R274:R276)</f>
        <v>3.8588655599999999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8.6462447220000005</v>
      </c>
      <c r="Y276" s="11">
        <f t="shared" ref="Y276" si="148">AVERAGE(X274:X276)</f>
        <v>6.2388120536666669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11.466483799999999</v>
      </c>
      <c r="G277" s="11">
        <f t="shared" ref="G277" si="150">AVERAGE(F275:F277)</f>
        <v>5.8332635946666658</v>
      </c>
      <c r="H277" s="12">
        <v>-1.387297</v>
      </c>
      <c r="I277" s="8">
        <v>10.135253616</v>
      </c>
      <c r="J277" s="11">
        <f t="shared" ref="J277" si="151">AVERAGE(I275:I277)</f>
        <v>13.686475638666666</v>
      </c>
      <c r="K277" s="12">
        <v>-11.772783</v>
      </c>
      <c r="L277" s="8">
        <v>7.9605050939999984</v>
      </c>
      <c r="M277" s="11">
        <f t="shared" ref="M277" si="152">AVERAGE(L275:L277)</f>
        <v>-2.0093301573333329</v>
      </c>
      <c r="N277" s="12">
        <v>8.871537</v>
      </c>
      <c r="O277" s="8">
        <v>0.8056596710000008</v>
      </c>
      <c r="P277" s="11">
        <f t="shared" ref="P277" si="153">AVERAGE(O275:O277)</f>
        <v>2.9975011846666653</v>
      </c>
      <c r="Q277" s="12">
        <v>-7.625667</v>
      </c>
      <c r="R277" s="8">
        <v>4.4439932790000007</v>
      </c>
      <c r="S277" s="11">
        <f t="shared" ref="S277" si="154">AVERAGE(R275:R277)</f>
        <v>1.9237533960000004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17.529742236000001</v>
      </c>
      <c r="Y277" s="11">
        <f t="shared" ref="Y277" si="156">AVERAGE(X275:X277)</f>
        <v>11.403944970333333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2.1399728429999998</v>
      </c>
      <c r="G278" s="11">
        <f t="shared" ref="G278" si="158">AVERAGE(F276:F278)</f>
        <v>5.4017975030000001</v>
      </c>
      <c r="H278" s="12">
        <v>-2.335378</v>
      </c>
      <c r="I278" s="8">
        <v>6.1473456779999989</v>
      </c>
      <c r="J278" s="11">
        <f t="shared" ref="J278" si="159">AVERAGE(I276:I278)</f>
        <v>11.241895188999999</v>
      </c>
      <c r="K278" s="12">
        <v>-7.5711320000000004</v>
      </c>
      <c r="L278" s="8">
        <v>-9.4908609130000006</v>
      </c>
      <c r="M278" s="11">
        <f t="shared" ref="M278" si="160">AVERAGE(L276:L278)</f>
        <v>-3.9869842203333339</v>
      </c>
      <c r="N278" s="12">
        <v>-1.3439589999999999</v>
      </c>
      <c r="O278" s="8">
        <v>-8.9511238169999991</v>
      </c>
      <c r="P278" s="11">
        <f t="shared" ref="P278" si="161">AVERAGE(O276:O278)</f>
        <v>-1.793274658666667</v>
      </c>
      <c r="Q278" s="12">
        <v>-5.8475349999999997</v>
      </c>
      <c r="R278" s="8">
        <v>11.25361565</v>
      </c>
      <c r="S278" s="11">
        <f t="shared" ref="S278" si="162">AVERAGE(R276:R278)</f>
        <v>4.2030070149999998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14.796473071000001</v>
      </c>
      <c r="Y278" s="11">
        <f t="shared" ref="Y278" si="164">AVERAGE(X276:X278)</f>
        <v>13.657486676333335</v>
      </c>
    </row>
  </sheetData>
  <mergeCells count="17"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2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8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3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3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3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3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8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4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4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4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4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</sheetData>
  <mergeCells count="17"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8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8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4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AVERAGE(K273:K275)</f>
        <v>16.523771</v>
      </c>
      <c r="N275" s="12">
        <v>4.153111</v>
      </c>
      <c r="O275" s="8" t="s">
        <v>4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4</v>
      </c>
      <c r="V275" s="11">
        <f t="shared" ref="V275" si="139">AVERAGE(T273:T275)</f>
        <v>-29.659794333333334</v>
      </c>
      <c r="W275" s="12">
        <v>5.8365980000000004</v>
      </c>
      <c r="X275" s="8" t="s">
        <v>4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4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AVERAGE(K274:K276)</f>
        <v>7.8258053333333342</v>
      </c>
      <c r="N276" s="12">
        <v>4.6200570000000001</v>
      </c>
      <c r="O276" s="8" t="s">
        <v>4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4</v>
      </c>
      <c r="V276" s="11">
        <f t="shared" ref="V276" si="147">AVERAGE(T274:T276)</f>
        <v>-22.565552333333333</v>
      </c>
      <c r="W276" s="12">
        <v>3.5248149999999998</v>
      </c>
      <c r="X276" s="8" t="s">
        <v>4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4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AVERAGE(K275:K277)</f>
        <v>7.5914193333333335</v>
      </c>
      <c r="N277" s="12">
        <v>-17.502144999999999</v>
      </c>
      <c r="O277" s="8" t="s">
        <v>4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4</v>
      </c>
      <c r="V277" s="11">
        <f t="shared" ref="V277" si="155">AVERAGE(T275:T277)</f>
        <v>-22.425024666666669</v>
      </c>
      <c r="W277" s="12">
        <v>4.403365</v>
      </c>
      <c r="X277" s="8" t="s">
        <v>4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4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AVERAGE(K276:K278)</f>
        <v>7.5184159999999984</v>
      </c>
      <c r="N278" s="12">
        <v>-21.143749</v>
      </c>
      <c r="O278" s="8" t="s">
        <v>4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4</v>
      </c>
      <c r="V278" s="11">
        <f t="shared" ref="V278" si="163">AVERAGE(T276:T278)</f>
        <v>-21.976670333333335</v>
      </c>
      <c r="W278" s="12">
        <v>5.6995990000000001</v>
      </c>
      <c r="X278" s="8" t="s">
        <v>4</v>
      </c>
      <c r="Y278" s="11">
        <f t="shared" ref="Y278" si="164">AVERAGE(W276:W278)</f>
        <v>4.5425930000000001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8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3">
        <v>3.943212796000001</v>
      </c>
      <c r="D275" s="9">
        <f t="shared" ref="D275" si="133">AVERAGE(C273:C275)</f>
        <v>10.134428382000001</v>
      </c>
      <c r="E275" s="12">
        <v>16.791018999999999</v>
      </c>
      <c r="F275" s="32">
        <v>8.0982691929999984</v>
      </c>
      <c r="G275" s="11">
        <f t="shared" ref="G275" si="134">AVERAGE(F273:F275)</f>
        <v>8.1868538746666655</v>
      </c>
      <c r="H275" s="34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3">
        <v>-6.1728651269999997</v>
      </c>
      <c r="D276" s="9">
        <f t="shared" ref="D276" si="141">AVERAGE(C274:C276)</f>
        <v>1.2084284916666668</v>
      </c>
      <c r="E276" s="12">
        <v>10.901081</v>
      </c>
      <c r="F276" s="32">
        <v>2.8277318640000004</v>
      </c>
      <c r="G276" s="11">
        <f t="shared" ref="G276" si="142">AVERAGE(F274:F276)</f>
        <v>6.6129766809999992</v>
      </c>
      <c r="H276" s="34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3">
        <v>-4.7961794850000006</v>
      </c>
      <c r="D277" s="9">
        <f t="shared" ref="D277" si="149">AVERAGE(C275:C277)</f>
        <v>-2.3419439386666663</v>
      </c>
      <c r="E277" s="12">
        <v>5.6805969999999997</v>
      </c>
      <c r="F277" s="32">
        <v>4.3282222069999996</v>
      </c>
      <c r="G277" s="11">
        <f t="shared" ref="G277" si="150">AVERAGE(F275:F277)</f>
        <v>5.0847410879999995</v>
      </c>
      <c r="H277" s="34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3">
        <v>-1.8106995450000003</v>
      </c>
      <c r="D278" s="9">
        <f t="shared" ref="D278" si="157">AVERAGE(C276:C278)</f>
        <v>-4.2599147190000002</v>
      </c>
      <c r="E278" s="12">
        <v>4.0432930000000002</v>
      </c>
      <c r="F278" s="32">
        <v>1.2692088720000001</v>
      </c>
      <c r="G278" s="11">
        <f t="shared" ref="G278" si="158">AVERAGE(F276:F278)</f>
        <v>2.8083876476666667</v>
      </c>
      <c r="H278" s="34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8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8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 activeCell="A278" sqref="A278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3.895380694</v>
      </c>
      <c r="D97" s="9">
        <f t="shared" ref="D97" si="17">AVERAGE(C95:C97)</f>
        <v>8.764441887666667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1.6967996979999995</v>
      </c>
      <c r="D98" s="9">
        <f t="shared" ref="D98" si="20">AVERAGE(C96:C98)</f>
        <v>7.3426062506666669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8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E105" sqref="E105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-8.7538434610000024</v>
      </c>
      <c r="D97" s="9">
        <f t="shared" ref="D97" si="17">AVERAGE(C96:C97)</f>
        <v>9.8899505149999989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-12.348104475</v>
      </c>
      <c r="D98" s="9">
        <f t="shared" ref="D98" si="20">AVERAGE(C97:C98)</f>
        <v>-10.550973968000001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8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G103" sqref="G103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16.041575951000002</v>
      </c>
      <c r="D97" s="9">
        <f t="shared" ref="D97" si="17">AVERAGE(C96:C97)</f>
        <v>16.168076858500001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23.938899468999999</v>
      </c>
      <c r="D98" s="9">
        <f t="shared" ref="D98" si="20">AVERAGE(C97:C98)</f>
        <v>19.990237710000002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6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5.0717686520451704</v>
      </c>
      <c r="C9" s="9" t="s">
        <v>4</v>
      </c>
      <c r="D9" s="15"/>
    </row>
    <row r="10" spans="1:4">
      <c r="A10" s="3">
        <v>32540</v>
      </c>
      <c r="B10" s="10">
        <v>5.4657744365102401</v>
      </c>
      <c r="C10" s="9" t="s">
        <v>4</v>
      </c>
      <c r="D10" s="15"/>
    </row>
    <row r="11" spans="1:4">
      <c r="A11" s="3">
        <v>32568</v>
      </c>
      <c r="B11" s="10">
        <v>5.1893467449244595</v>
      </c>
      <c r="C11" s="11">
        <f t="shared" ref="C11:C74" si="0">AVERAGE(B9:B11)</f>
        <v>5.2422966111599569</v>
      </c>
      <c r="D11" s="15"/>
    </row>
    <row r="12" spans="1:4">
      <c r="A12" s="3">
        <v>32599</v>
      </c>
      <c r="B12" s="10">
        <v>4.7476328518975794</v>
      </c>
      <c r="C12" s="11">
        <f t="shared" si="0"/>
        <v>5.1342513444440927</v>
      </c>
      <c r="D12" s="15"/>
    </row>
    <row r="13" spans="1:4">
      <c r="A13" s="3">
        <v>32629</v>
      </c>
      <c r="B13" s="10">
        <v>4.0961123143686695</v>
      </c>
      <c r="C13" s="11">
        <f t="shared" si="0"/>
        <v>4.6776973037302358</v>
      </c>
      <c r="D13" s="15"/>
    </row>
    <row r="14" spans="1:4">
      <c r="A14" s="3">
        <v>32660</v>
      </c>
      <c r="B14" s="10">
        <v>4.1056363395417694</v>
      </c>
      <c r="C14" s="11">
        <f t="shared" si="0"/>
        <v>4.3164605019360058</v>
      </c>
      <c r="D14" s="15"/>
    </row>
    <row r="15" spans="1:4">
      <c r="A15" s="3">
        <v>32690</v>
      </c>
      <c r="B15" s="10">
        <v>4.5306194871168302</v>
      </c>
      <c r="C15" s="11">
        <f t="shared" si="0"/>
        <v>4.2441227136757567</v>
      </c>
      <c r="D15" s="15"/>
    </row>
    <row r="16" spans="1:4">
      <c r="A16" s="3">
        <v>32721</v>
      </c>
      <c r="B16" s="10">
        <v>3.5719880563962803</v>
      </c>
      <c r="C16" s="11">
        <f t="shared" si="0"/>
        <v>4.0694146276849601</v>
      </c>
      <c r="D16" s="15"/>
    </row>
    <row r="17" spans="1:4">
      <c r="A17" s="3">
        <v>32752</v>
      </c>
      <c r="B17" s="10">
        <v>3.6760959119659598</v>
      </c>
      <c r="C17" s="11">
        <f t="shared" si="0"/>
        <v>3.9262344851596906</v>
      </c>
      <c r="D17" s="15"/>
    </row>
    <row r="18" spans="1:4">
      <c r="A18" s="3">
        <v>32782</v>
      </c>
      <c r="B18" s="10">
        <v>4.5782020536644605</v>
      </c>
      <c r="C18" s="11">
        <f t="shared" si="0"/>
        <v>3.9420953406755666</v>
      </c>
      <c r="D18" s="15"/>
    </row>
    <row r="19" spans="1:4">
      <c r="A19" s="3">
        <v>32813</v>
      </c>
      <c r="B19" s="10">
        <v>4.0910325819771103</v>
      </c>
      <c r="C19" s="11">
        <f t="shared" si="0"/>
        <v>4.1151101825358438</v>
      </c>
      <c r="D19" s="15"/>
    </row>
    <row r="20" spans="1:4">
      <c r="A20" s="3">
        <v>32843</v>
      </c>
      <c r="B20" s="10">
        <v>4.8670747429691898</v>
      </c>
      <c r="C20" s="11">
        <f t="shared" si="0"/>
        <v>4.5121031262035869</v>
      </c>
      <c r="D20" s="15"/>
    </row>
    <row r="21" spans="1:4">
      <c r="A21" s="3">
        <v>32874</v>
      </c>
      <c r="B21" s="10">
        <v>4.4165984824479798</v>
      </c>
      <c r="C21" s="11">
        <f t="shared" si="0"/>
        <v>4.4582352691314275</v>
      </c>
      <c r="D21" s="15"/>
    </row>
    <row r="22" spans="1:4">
      <c r="A22" s="3">
        <v>32905</v>
      </c>
      <c r="B22" s="10">
        <v>4.6400219224941797</v>
      </c>
      <c r="C22" s="11">
        <f t="shared" si="0"/>
        <v>4.6412317159704495</v>
      </c>
      <c r="D22" s="15"/>
    </row>
    <row r="23" spans="1:4">
      <c r="A23" s="3">
        <v>32933</v>
      </c>
      <c r="B23" s="10">
        <v>4.6263110466853199</v>
      </c>
      <c r="C23" s="11">
        <f t="shared" si="0"/>
        <v>4.5609771505424925</v>
      </c>
      <c r="D23" s="15"/>
    </row>
    <row r="24" spans="1:4">
      <c r="A24" s="3">
        <v>32964</v>
      </c>
      <c r="B24" s="10">
        <v>4.9030890216433898</v>
      </c>
      <c r="C24" s="11">
        <f t="shared" si="0"/>
        <v>4.7231406636076301</v>
      </c>
      <c r="D24" s="15"/>
    </row>
    <row r="25" spans="1:4">
      <c r="A25" s="3">
        <v>32994</v>
      </c>
      <c r="B25" s="10">
        <v>4.2316904162277797</v>
      </c>
      <c r="C25" s="11">
        <f t="shared" si="0"/>
        <v>4.5870301615188298</v>
      </c>
      <c r="D25" s="15"/>
    </row>
    <row r="26" spans="1:4">
      <c r="A26" s="3">
        <v>33025</v>
      </c>
      <c r="B26" s="10">
        <v>4.9592360299442602</v>
      </c>
      <c r="C26" s="11">
        <f t="shared" si="0"/>
        <v>4.6980051559384775</v>
      </c>
      <c r="D26" s="15"/>
    </row>
    <row r="27" spans="1:4">
      <c r="A27" s="3">
        <v>33055</v>
      </c>
      <c r="B27" s="10">
        <v>3.9715288466744103</v>
      </c>
      <c r="C27" s="11">
        <f t="shared" si="0"/>
        <v>4.3874850976154827</v>
      </c>
      <c r="D27" s="15"/>
    </row>
    <row r="28" spans="1:4">
      <c r="A28" s="3">
        <v>33086</v>
      </c>
      <c r="B28" s="10">
        <v>4.3401500710718404</v>
      </c>
      <c r="C28" s="11">
        <f t="shared" si="0"/>
        <v>4.4236383158968371</v>
      </c>
      <c r="D28" s="15"/>
    </row>
    <row r="29" spans="1:4">
      <c r="A29" s="3">
        <v>33117</v>
      </c>
      <c r="B29" s="10">
        <v>4.0373226915410898</v>
      </c>
      <c r="C29" s="11">
        <f t="shared" si="0"/>
        <v>4.116333869762447</v>
      </c>
      <c r="D29" s="15"/>
    </row>
    <row r="30" spans="1:4">
      <c r="A30" s="3">
        <v>33147</v>
      </c>
      <c r="B30" s="10">
        <v>3.36343105970571</v>
      </c>
      <c r="C30" s="11">
        <f t="shared" si="0"/>
        <v>3.9136346074395463</v>
      </c>
      <c r="D30" s="15"/>
    </row>
    <row r="31" spans="1:4">
      <c r="A31" s="3">
        <v>33178</v>
      </c>
      <c r="B31" s="10">
        <v>4.0417825546572299</v>
      </c>
      <c r="C31" s="11">
        <f t="shared" si="0"/>
        <v>3.8141787686346764</v>
      </c>
      <c r="D31" s="15"/>
    </row>
    <row r="32" spans="1:4">
      <c r="A32" s="3">
        <v>33208</v>
      </c>
      <c r="B32" s="10">
        <v>3.9134876523179201</v>
      </c>
      <c r="C32" s="11">
        <f t="shared" si="0"/>
        <v>3.7729004222269533</v>
      </c>
      <c r="D32" s="15"/>
    </row>
    <row r="33" spans="1:4">
      <c r="A33" s="3">
        <v>33239</v>
      </c>
      <c r="B33" s="10">
        <v>3.8062232054713796</v>
      </c>
      <c r="C33" s="11">
        <f t="shared" si="0"/>
        <v>3.9204978041488432</v>
      </c>
      <c r="D33" s="15"/>
    </row>
    <row r="34" spans="1:4">
      <c r="A34" s="3">
        <v>33270</v>
      </c>
      <c r="B34" s="10">
        <v>2.8855397899486599</v>
      </c>
      <c r="C34" s="11">
        <f t="shared" si="0"/>
        <v>3.5350835492459871</v>
      </c>
      <c r="D34" s="15"/>
    </row>
    <row r="35" spans="1:4">
      <c r="A35" s="3">
        <v>33298</v>
      </c>
      <c r="B35" s="10">
        <v>3.6676804980749504</v>
      </c>
      <c r="C35" s="11">
        <f t="shared" si="0"/>
        <v>3.4531478311649964</v>
      </c>
      <c r="D35" s="15"/>
    </row>
    <row r="36" spans="1:4">
      <c r="A36" s="3">
        <v>33329</v>
      </c>
      <c r="B36" s="10">
        <v>4.09467304595114</v>
      </c>
      <c r="C36" s="11">
        <f t="shared" si="0"/>
        <v>3.5492977779915833</v>
      </c>
      <c r="D36" s="15"/>
    </row>
    <row r="37" spans="1:4">
      <c r="A37" s="3">
        <v>33359</v>
      </c>
      <c r="B37" s="10">
        <v>4.2969972428115195</v>
      </c>
      <c r="C37" s="11">
        <f t="shared" si="0"/>
        <v>4.0197835956125365</v>
      </c>
      <c r="D37" s="15"/>
    </row>
    <row r="38" spans="1:4">
      <c r="A38" s="3">
        <v>33390</v>
      </c>
      <c r="B38" s="10">
        <v>3.8101223466323901</v>
      </c>
      <c r="C38" s="11">
        <f t="shared" si="0"/>
        <v>4.0672642117983502</v>
      </c>
      <c r="D38" s="15"/>
    </row>
    <row r="39" spans="1:4">
      <c r="A39" s="3">
        <v>33420</v>
      </c>
      <c r="B39" s="10">
        <v>3.7660073416034701</v>
      </c>
      <c r="C39" s="11">
        <f t="shared" si="0"/>
        <v>3.9577089770157934</v>
      </c>
      <c r="D39" s="15"/>
    </row>
    <row r="40" spans="1:4">
      <c r="A40" s="3">
        <v>33451</v>
      </c>
      <c r="B40" s="10">
        <v>3.6529271714269598</v>
      </c>
      <c r="C40" s="11">
        <f t="shared" si="0"/>
        <v>3.7430189532209397</v>
      </c>
      <c r="D40" s="15"/>
    </row>
    <row r="41" spans="1:4">
      <c r="A41" s="3">
        <v>33482</v>
      </c>
      <c r="B41" s="10">
        <v>3.7093306804161301</v>
      </c>
      <c r="C41" s="11">
        <f t="shared" si="0"/>
        <v>3.7094217311488529</v>
      </c>
      <c r="D41" s="15"/>
    </row>
    <row r="42" spans="1:4">
      <c r="A42" s="3">
        <v>33512</v>
      </c>
      <c r="B42" s="10">
        <v>4.1838330034761499</v>
      </c>
      <c r="C42" s="11">
        <f t="shared" si="0"/>
        <v>3.8486969517730798</v>
      </c>
      <c r="D42" s="15"/>
    </row>
    <row r="43" spans="1:4">
      <c r="A43" s="3">
        <v>33543</v>
      </c>
      <c r="B43" s="10">
        <v>3.9044051815678298</v>
      </c>
      <c r="C43" s="11">
        <f t="shared" si="0"/>
        <v>3.9325229551533702</v>
      </c>
      <c r="D43" s="15"/>
    </row>
    <row r="44" spans="1:4">
      <c r="A44" s="3">
        <v>33573</v>
      </c>
      <c r="B44" s="10">
        <v>3.1220972200768902</v>
      </c>
      <c r="C44" s="11">
        <f t="shared" si="0"/>
        <v>3.7367784683736236</v>
      </c>
      <c r="D44" s="15"/>
    </row>
    <row r="45" spans="1:4">
      <c r="A45" s="3">
        <v>33604</v>
      </c>
      <c r="B45" s="10">
        <v>3.3467554077677502</v>
      </c>
      <c r="C45" s="11">
        <f t="shared" si="0"/>
        <v>3.4577526031374899</v>
      </c>
      <c r="D45" s="15"/>
    </row>
    <row r="46" spans="1:4">
      <c r="A46" s="3">
        <v>33635</v>
      </c>
      <c r="B46" s="10">
        <v>2.9460116607547802</v>
      </c>
      <c r="C46" s="11">
        <f t="shared" si="0"/>
        <v>3.138288096199807</v>
      </c>
      <c r="D46" s="15"/>
    </row>
    <row r="47" spans="1:4">
      <c r="A47" s="3">
        <v>33664</v>
      </c>
      <c r="B47" s="10">
        <v>3.3242267262805401</v>
      </c>
      <c r="C47" s="11">
        <f t="shared" si="0"/>
        <v>3.2056645982676901</v>
      </c>
      <c r="D47" s="15"/>
    </row>
    <row r="48" spans="1:4">
      <c r="A48" s="3">
        <v>33695</v>
      </c>
      <c r="B48" s="10">
        <v>2.8518781102520303</v>
      </c>
      <c r="C48" s="11">
        <f t="shared" si="0"/>
        <v>3.0407054990957838</v>
      </c>
      <c r="D48" s="15"/>
    </row>
    <row r="49" spans="1:4">
      <c r="A49" s="3">
        <v>33725</v>
      </c>
      <c r="B49" s="10">
        <v>2.5582013431342401</v>
      </c>
      <c r="C49" s="11">
        <f t="shared" si="0"/>
        <v>2.9114353932222699</v>
      </c>
      <c r="D49" s="15"/>
    </row>
    <row r="50" spans="1:4">
      <c r="A50" s="3">
        <v>33756</v>
      </c>
      <c r="B50" s="10">
        <v>2.10441480116799</v>
      </c>
      <c r="C50" s="11">
        <f t="shared" si="0"/>
        <v>2.5048314181847533</v>
      </c>
      <c r="D50" s="15"/>
    </row>
    <row r="51" spans="1:4">
      <c r="A51" s="3">
        <v>33786</v>
      </c>
      <c r="B51" s="10">
        <v>2.1514143335690199</v>
      </c>
      <c r="C51" s="11">
        <f t="shared" si="0"/>
        <v>2.2713434926237501</v>
      </c>
      <c r="D51" s="15"/>
    </row>
    <row r="52" spans="1:4">
      <c r="A52" s="3">
        <v>33817</v>
      </c>
      <c r="B52" s="10">
        <v>1.71447802407192</v>
      </c>
      <c r="C52" s="11">
        <f t="shared" si="0"/>
        <v>1.9901023862696432</v>
      </c>
      <c r="D52" s="15"/>
    </row>
    <row r="53" spans="1:4">
      <c r="A53" s="3">
        <v>33848</v>
      </c>
      <c r="B53" s="10">
        <v>2.33900468650898</v>
      </c>
      <c r="C53" s="11">
        <f t="shared" si="0"/>
        <v>2.06829901471664</v>
      </c>
      <c r="D53" s="15"/>
    </row>
    <row r="54" spans="1:4">
      <c r="A54" s="3">
        <v>33878</v>
      </c>
      <c r="B54" s="10">
        <v>1.6843470916668699</v>
      </c>
      <c r="C54" s="11">
        <f t="shared" si="0"/>
        <v>1.9126099340825899</v>
      </c>
      <c r="D54" s="15"/>
    </row>
    <row r="55" spans="1:4">
      <c r="A55" s="3">
        <v>33909</v>
      </c>
      <c r="B55" s="10">
        <v>1.218709462623</v>
      </c>
      <c r="C55" s="11">
        <f t="shared" si="0"/>
        <v>1.7473537469329499</v>
      </c>
      <c r="D55" s="15"/>
    </row>
    <row r="56" spans="1:4">
      <c r="A56" s="3">
        <v>33939</v>
      </c>
      <c r="B56" s="10">
        <v>0.948638030002249</v>
      </c>
      <c r="C56" s="11">
        <f t="shared" si="0"/>
        <v>1.2838981947640395</v>
      </c>
      <c r="D56" s="15"/>
    </row>
    <row r="57" spans="1:4">
      <c r="A57" s="3">
        <v>33970</v>
      </c>
      <c r="B57" s="10">
        <v>0.93279896621621894</v>
      </c>
      <c r="C57" s="11">
        <f t="shared" si="0"/>
        <v>1.0333821529471561</v>
      </c>
      <c r="D57" s="15"/>
    </row>
    <row r="58" spans="1:4">
      <c r="A58" s="3">
        <v>34001</v>
      </c>
      <c r="B58" s="10">
        <v>1.2070545749859198</v>
      </c>
      <c r="C58" s="11">
        <f t="shared" si="0"/>
        <v>1.0294971904014627</v>
      </c>
      <c r="D58" s="15"/>
    </row>
    <row r="59" spans="1:4">
      <c r="A59" s="3">
        <v>34029</v>
      </c>
      <c r="B59" s="10">
        <v>-0.39759043378956799</v>
      </c>
      <c r="C59" s="11">
        <f t="shared" si="0"/>
        <v>0.58075436913752354</v>
      </c>
      <c r="D59" s="15"/>
    </row>
    <row r="60" spans="1:4">
      <c r="A60" s="3">
        <v>34060</v>
      </c>
      <c r="B60" s="10">
        <v>-0.46952930076374599</v>
      </c>
      <c r="C60" s="11">
        <f t="shared" si="0"/>
        <v>0.11331161347753531</v>
      </c>
      <c r="D60" s="15"/>
    </row>
    <row r="61" spans="1:4">
      <c r="A61" s="3">
        <v>34090</v>
      </c>
      <c r="B61" s="10">
        <v>-0.42733972568170103</v>
      </c>
      <c r="C61" s="11">
        <f t="shared" si="0"/>
        <v>-0.431486486745005</v>
      </c>
      <c r="D61" s="15"/>
    </row>
    <row r="62" spans="1:4">
      <c r="A62" s="3">
        <v>34121</v>
      </c>
      <c r="B62" s="10">
        <v>-0.82953347438006408</v>
      </c>
      <c r="C62" s="11">
        <f t="shared" si="0"/>
        <v>-0.57546750027517035</v>
      </c>
      <c r="D62" s="15"/>
    </row>
    <row r="63" spans="1:4">
      <c r="A63" s="3">
        <v>34151</v>
      </c>
      <c r="B63" s="10">
        <v>-0.84156737304352403</v>
      </c>
      <c r="C63" s="11">
        <f t="shared" si="0"/>
        <v>-0.6994801910350964</v>
      </c>
      <c r="D63" s="15"/>
    </row>
    <row r="64" spans="1:4">
      <c r="A64" s="3">
        <v>34182</v>
      </c>
      <c r="B64" s="10">
        <v>-0.67837370392108198</v>
      </c>
      <c r="C64" s="11">
        <f t="shared" si="0"/>
        <v>-0.78315818378155677</v>
      </c>
      <c r="D64" s="15"/>
    </row>
    <row r="65" spans="1:4">
      <c r="A65" s="3">
        <v>34213</v>
      </c>
      <c r="B65" s="10">
        <v>-0.25492495030934403</v>
      </c>
      <c r="C65" s="11">
        <f t="shared" si="0"/>
        <v>-0.59162200909131668</v>
      </c>
      <c r="D65" s="15"/>
    </row>
    <row r="66" spans="1:4">
      <c r="A66" s="3">
        <v>34243</v>
      </c>
      <c r="B66" s="10">
        <v>-0.60226234931189804</v>
      </c>
      <c r="C66" s="11">
        <f t="shared" si="0"/>
        <v>-0.51185366784744135</v>
      </c>
      <c r="D66" s="15"/>
    </row>
    <row r="67" spans="1:4">
      <c r="A67" s="3">
        <v>34274</v>
      </c>
      <c r="B67" s="10">
        <v>-0.105652936380185</v>
      </c>
      <c r="C67" s="11">
        <f t="shared" si="0"/>
        <v>-0.32094674533380901</v>
      </c>
      <c r="D67" s="15"/>
    </row>
    <row r="68" spans="1:4">
      <c r="A68" s="3">
        <v>34304</v>
      </c>
      <c r="B68" s="10">
        <v>0.356012970335011</v>
      </c>
      <c r="C68" s="11">
        <f t="shared" si="0"/>
        <v>-0.11730077178569069</v>
      </c>
      <c r="D68" s="15"/>
    </row>
    <row r="69" spans="1:4">
      <c r="A69" s="3">
        <v>34335</v>
      </c>
      <c r="B69" s="10">
        <v>-0.11833288663920299</v>
      </c>
      <c r="C69" s="11">
        <f t="shared" si="0"/>
        <v>4.4009049105207663E-2</v>
      </c>
      <c r="D69" s="15"/>
    </row>
    <row r="70" spans="1:4">
      <c r="A70" s="3">
        <v>34366</v>
      </c>
      <c r="B70" s="10">
        <v>1.0507433279560301</v>
      </c>
      <c r="C70" s="11">
        <f t="shared" si="0"/>
        <v>0.42947447055061266</v>
      </c>
      <c r="D70" s="15"/>
    </row>
    <row r="71" spans="1:4">
      <c r="A71" s="3">
        <v>34394</v>
      </c>
      <c r="B71" s="10">
        <v>1.1974628238393299</v>
      </c>
      <c r="C71" s="11">
        <f t="shared" si="0"/>
        <v>0.70995775505205228</v>
      </c>
      <c r="D71" s="15"/>
    </row>
    <row r="72" spans="1:4">
      <c r="A72" s="3">
        <v>34425</v>
      </c>
      <c r="B72" s="10">
        <v>3.3476014221528803</v>
      </c>
      <c r="C72" s="11">
        <f t="shared" si="0"/>
        <v>1.8652691913160802</v>
      </c>
      <c r="D72" s="15"/>
    </row>
    <row r="73" spans="1:4">
      <c r="A73" s="3">
        <v>34455</v>
      </c>
      <c r="B73" s="10">
        <v>2.75314377896551</v>
      </c>
      <c r="C73" s="11">
        <f t="shared" si="0"/>
        <v>2.4327360083192402</v>
      </c>
      <c r="D73" s="15"/>
    </row>
    <row r="74" spans="1:4">
      <c r="A74" s="3">
        <v>34486</v>
      </c>
      <c r="B74" s="10">
        <v>3.3569919850748802</v>
      </c>
      <c r="C74" s="11">
        <f t="shared" si="0"/>
        <v>3.1525790620644236</v>
      </c>
      <c r="D74" s="15"/>
    </row>
    <row r="75" spans="1:4">
      <c r="A75" s="3">
        <v>34516</v>
      </c>
      <c r="B75" s="10">
        <v>3.7711511481460702</v>
      </c>
      <c r="C75" s="11">
        <f t="shared" ref="C75:C138" si="1">AVERAGE(B73:B75)</f>
        <v>3.2937623040621538</v>
      </c>
      <c r="D75" s="15"/>
    </row>
    <row r="76" spans="1:4">
      <c r="A76" s="3">
        <v>34547</v>
      </c>
      <c r="B76" s="10">
        <v>3.6342296874209299</v>
      </c>
      <c r="C76" s="11">
        <f t="shared" si="1"/>
        <v>3.5874576068806268</v>
      </c>
      <c r="D76" s="15"/>
    </row>
    <row r="77" spans="1:4">
      <c r="A77" s="3">
        <v>34578</v>
      </c>
      <c r="B77" s="10">
        <v>3.5413162665078497</v>
      </c>
      <c r="C77" s="11">
        <f t="shared" si="1"/>
        <v>3.6488990340249501</v>
      </c>
      <c r="D77" s="15"/>
    </row>
    <row r="78" spans="1:4">
      <c r="A78" s="3">
        <v>34608</v>
      </c>
      <c r="B78" s="10">
        <v>4.12362094146141</v>
      </c>
      <c r="C78" s="11">
        <f t="shared" si="1"/>
        <v>3.7663889651300635</v>
      </c>
      <c r="D78" s="15"/>
    </row>
    <row r="79" spans="1:4">
      <c r="A79" s="3">
        <v>34639</v>
      </c>
      <c r="B79" s="10">
        <v>3.5004085922274899</v>
      </c>
      <c r="C79" s="11">
        <f t="shared" si="1"/>
        <v>3.7217819333989168</v>
      </c>
      <c r="D79" s="15"/>
    </row>
    <row r="80" spans="1:4">
      <c r="A80" s="3">
        <v>34669</v>
      </c>
      <c r="B80" s="10">
        <v>3.2077285100075597</v>
      </c>
      <c r="C80" s="11">
        <f t="shared" si="1"/>
        <v>3.6105860145654862</v>
      </c>
      <c r="D80" s="15"/>
    </row>
    <row r="81" spans="1:4">
      <c r="A81" s="3">
        <v>34700</v>
      </c>
      <c r="B81" s="10">
        <v>3.4773391599876602</v>
      </c>
      <c r="C81" s="11">
        <f t="shared" si="1"/>
        <v>3.3951587540742367</v>
      </c>
      <c r="D81" s="15"/>
    </row>
    <row r="82" spans="1:4">
      <c r="A82" s="3">
        <v>34731</v>
      </c>
      <c r="B82" s="10">
        <v>3.33760213494608</v>
      </c>
      <c r="C82" s="11">
        <f t="shared" si="1"/>
        <v>3.3408899349804333</v>
      </c>
      <c r="D82" s="15"/>
    </row>
    <row r="83" spans="1:4">
      <c r="A83" s="3">
        <v>34759</v>
      </c>
      <c r="B83" s="10">
        <v>3.4563269096245701</v>
      </c>
      <c r="C83" s="11">
        <f t="shared" si="1"/>
        <v>3.4237560681861035</v>
      </c>
      <c r="D83" s="15"/>
    </row>
    <row r="84" spans="1:4">
      <c r="A84" s="3">
        <v>34790</v>
      </c>
      <c r="B84" s="10">
        <v>3.3680286938812101</v>
      </c>
      <c r="C84" s="11">
        <f t="shared" si="1"/>
        <v>3.3873192461506201</v>
      </c>
      <c r="D84" s="15"/>
    </row>
    <row r="85" spans="1:4">
      <c r="A85" s="3">
        <v>34820</v>
      </c>
      <c r="B85" s="10">
        <v>3.3304981335591402</v>
      </c>
      <c r="C85" s="11">
        <f t="shared" si="1"/>
        <v>3.3849512456883066</v>
      </c>
      <c r="D85" s="15"/>
    </row>
    <row r="86" spans="1:4">
      <c r="A86" s="3">
        <v>34851</v>
      </c>
      <c r="B86" s="10">
        <v>3.2357767110406601</v>
      </c>
      <c r="C86" s="11">
        <f t="shared" si="1"/>
        <v>3.3114345128270037</v>
      </c>
      <c r="D86" s="15"/>
    </row>
    <row r="87" spans="1:4">
      <c r="A87" s="3">
        <v>34881</v>
      </c>
      <c r="B87" s="10">
        <v>3.3074656502514599</v>
      </c>
      <c r="C87" s="11">
        <f t="shared" si="1"/>
        <v>3.2912468316170869</v>
      </c>
      <c r="D87" s="15"/>
    </row>
    <row r="88" spans="1:4">
      <c r="A88" s="3">
        <v>34912</v>
      </c>
      <c r="B88" s="10">
        <v>3.1094316480665096</v>
      </c>
      <c r="C88" s="11">
        <f t="shared" si="1"/>
        <v>3.2175580031195437</v>
      </c>
      <c r="D88" s="15"/>
    </row>
    <row r="89" spans="1:4">
      <c r="A89" s="3">
        <v>34943</v>
      </c>
      <c r="B89" s="10">
        <v>3.0057065474434896</v>
      </c>
      <c r="C89" s="11">
        <f t="shared" si="1"/>
        <v>3.1408679485871533</v>
      </c>
      <c r="D89" s="15"/>
    </row>
    <row r="90" spans="1:4">
      <c r="A90" s="3">
        <v>34973</v>
      </c>
      <c r="B90" s="10">
        <v>2.9850463311017199</v>
      </c>
      <c r="C90" s="11">
        <f t="shared" si="1"/>
        <v>3.0333948422039065</v>
      </c>
      <c r="D90" s="15"/>
    </row>
    <row r="91" spans="1:4">
      <c r="A91" s="3">
        <v>35004</v>
      </c>
      <c r="B91" s="10">
        <v>3.06259480360854</v>
      </c>
      <c r="C91" s="11">
        <f t="shared" si="1"/>
        <v>3.0177825607179165</v>
      </c>
      <c r="D91" s="15"/>
    </row>
    <row r="92" spans="1:4">
      <c r="A92" s="3">
        <v>35034</v>
      </c>
      <c r="B92" s="10">
        <v>2.6137432730699999</v>
      </c>
      <c r="C92" s="11">
        <f t="shared" si="1"/>
        <v>2.8871281359267531</v>
      </c>
      <c r="D92" s="15"/>
    </row>
    <row r="93" spans="1:4">
      <c r="A93" s="3">
        <v>35065</v>
      </c>
      <c r="B93" s="10">
        <v>1.96926078785022</v>
      </c>
      <c r="C93" s="11">
        <f t="shared" si="1"/>
        <v>2.5485329548429201</v>
      </c>
      <c r="D93" s="15"/>
    </row>
    <row r="94" spans="1:4">
      <c r="A94" s="3">
        <v>35096</v>
      </c>
      <c r="B94" s="10">
        <v>2.6836356488328299</v>
      </c>
      <c r="C94" s="11">
        <f t="shared" si="1"/>
        <v>2.4222132365843501</v>
      </c>
      <c r="D94" s="15"/>
    </row>
    <row r="95" spans="1:4">
      <c r="A95" s="3">
        <v>35125</v>
      </c>
      <c r="B95" s="10">
        <v>2.5620513379937497</v>
      </c>
      <c r="C95" s="11">
        <f t="shared" si="1"/>
        <v>2.4049825915589333</v>
      </c>
      <c r="D95" s="15"/>
    </row>
    <row r="96" spans="1:4">
      <c r="A96" s="3">
        <v>35156</v>
      </c>
      <c r="B96" s="10">
        <v>2.4270609559167</v>
      </c>
      <c r="C96" s="11">
        <f t="shared" si="1"/>
        <v>2.5575826475810932</v>
      </c>
      <c r="D96" s="15"/>
    </row>
    <row r="97" spans="1:4">
      <c r="A97" s="3">
        <v>35186</v>
      </c>
      <c r="B97" s="10">
        <v>2.7862378179241798</v>
      </c>
      <c r="C97" s="11">
        <f t="shared" si="1"/>
        <v>2.5917833706115432</v>
      </c>
      <c r="D97" s="15"/>
    </row>
    <row r="98" spans="1:4">
      <c r="A98" s="3">
        <v>35217</v>
      </c>
      <c r="B98" s="10">
        <v>3.2489970385751796</v>
      </c>
      <c r="C98" s="11">
        <f t="shared" si="1"/>
        <v>2.820765270805353</v>
      </c>
      <c r="D98" s="15"/>
    </row>
    <row r="99" spans="1:4">
      <c r="A99" s="3">
        <v>35247</v>
      </c>
      <c r="B99" s="10">
        <v>3.29703595885973</v>
      </c>
      <c r="C99" s="11">
        <f t="shared" si="1"/>
        <v>3.1107569384530298</v>
      </c>
      <c r="D99" s="15"/>
    </row>
    <row r="100" spans="1:4">
      <c r="A100" s="3">
        <v>35278</v>
      </c>
      <c r="B100" s="10">
        <v>3.6529599701294102</v>
      </c>
      <c r="C100" s="11">
        <f t="shared" si="1"/>
        <v>3.3996643225214402</v>
      </c>
      <c r="D100" s="15"/>
    </row>
    <row r="101" spans="1:4">
      <c r="A101" s="3">
        <v>35309</v>
      </c>
      <c r="B101" s="10">
        <v>3.2227329135187199</v>
      </c>
      <c r="C101" s="11">
        <f t="shared" si="1"/>
        <v>3.3909096141692867</v>
      </c>
      <c r="D101" s="15"/>
    </row>
    <row r="102" spans="1:4">
      <c r="A102" s="3">
        <v>35339</v>
      </c>
      <c r="B102" s="10">
        <v>4.29353689931503</v>
      </c>
      <c r="C102" s="11">
        <f t="shared" si="1"/>
        <v>3.7230765943210535</v>
      </c>
      <c r="D102" s="15"/>
    </row>
    <row r="103" spans="1:4">
      <c r="A103" s="3">
        <v>35370</v>
      </c>
      <c r="B103" s="10">
        <v>3.8887065991786902</v>
      </c>
      <c r="C103" s="11">
        <f t="shared" si="1"/>
        <v>3.8016588040041466</v>
      </c>
      <c r="D103" s="15"/>
    </row>
    <row r="104" spans="1:4">
      <c r="A104" s="3">
        <v>35400</v>
      </c>
      <c r="B104" s="10">
        <v>4.0964153698631698</v>
      </c>
      <c r="C104" s="11">
        <f t="shared" si="1"/>
        <v>4.0928862894522968</v>
      </c>
      <c r="D104" s="15"/>
    </row>
    <row r="105" spans="1:4">
      <c r="A105" s="3">
        <v>35431</v>
      </c>
      <c r="B105" s="10">
        <v>4.7739812236504102</v>
      </c>
      <c r="C105" s="11">
        <f t="shared" si="1"/>
        <v>4.2530343975640896</v>
      </c>
      <c r="D105" s="15"/>
    </row>
    <row r="106" spans="1:4">
      <c r="A106" s="3">
        <v>35462</v>
      </c>
      <c r="B106" s="10">
        <v>4.3515122567998601</v>
      </c>
      <c r="C106" s="11">
        <f t="shared" si="1"/>
        <v>4.40730295010448</v>
      </c>
      <c r="D106" s="15"/>
    </row>
    <row r="107" spans="1:4">
      <c r="A107" s="3">
        <v>35490</v>
      </c>
      <c r="B107" s="10">
        <v>4.73691720141872</v>
      </c>
      <c r="C107" s="11">
        <f t="shared" si="1"/>
        <v>4.6208035606229965</v>
      </c>
      <c r="D107" s="15"/>
    </row>
    <row r="108" spans="1:4">
      <c r="A108" s="3">
        <v>35521</v>
      </c>
      <c r="B108" s="10">
        <v>5.02224540008626</v>
      </c>
      <c r="C108" s="11">
        <f t="shared" si="1"/>
        <v>4.7035582861016136</v>
      </c>
      <c r="D108" s="15"/>
    </row>
    <row r="109" spans="1:4">
      <c r="A109" s="3">
        <v>35551</v>
      </c>
      <c r="B109" s="10">
        <v>5.4278189412003002</v>
      </c>
      <c r="C109" s="11">
        <f t="shared" si="1"/>
        <v>5.06232718090176</v>
      </c>
      <c r="D109" s="15"/>
    </row>
    <row r="110" spans="1:4">
      <c r="A110" s="3">
        <v>35582</v>
      </c>
      <c r="B110" s="10">
        <v>5.0908722683590399</v>
      </c>
      <c r="C110" s="11">
        <f t="shared" si="1"/>
        <v>5.1803122032151991</v>
      </c>
      <c r="D110" s="15"/>
    </row>
    <row r="111" spans="1:4">
      <c r="A111" s="3">
        <v>35612</v>
      </c>
      <c r="B111" s="10">
        <v>4.8982963799008097</v>
      </c>
      <c r="C111" s="11">
        <f t="shared" si="1"/>
        <v>5.138995863153383</v>
      </c>
      <c r="D111" s="15"/>
    </row>
    <row r="112" spans="1:4">
      <c r="A112" s="3">
        <v>35643</v>
      </c>
      <c r="B112" s="10">
        <v>4.49527073408363</v>
      </c>
      <c r="C112" s="11">
        <f t="shared" si="1"/>
        <v>4.8281464607811593</v>
      </c>
      <c r="D112" s="15"/>
    </row>
    <row r="113" spans="1:4">
      <c r="A113" s="3">
        <v>35674</v>
      </c>
      <c r="B113" s="10">
        <v>4.7183880944720595</v>
      </c>
      <c r="C113" s="11">
        <f t="shared" si="1"/>
        <v>4.7039850694854994</v>
      </c>
      <c r="D113" s="15"/>
    </row>
    <row r="114" spans="1:4">
      <c r="A114" s="3">
        <v>35704</v>
      </c>
      <c r="B114" s="10">
        <v>4.96533769091163</v>
      </c>
      <c r="C114" s="11">
        <f t="shared" si="1"/>
        <v>4.7263321731557735</v>
      </c>
      <c r="D114" s="15"/>
    </row>
    <row r="115" spans="1:4">
      <c r="A115" s="3">
        <v>35735</v>
      </c>
      <c r="B115" s="10">
        <v>5.1392502007762699</v>
      </c>
      <c r="C115" s="11">
        <f t="shared" si="1"/>
        <v>4.9409919953866535</v>
      </c>
      <c r="D115" s="15"/>
    </row>
    <row r="116" spans="1:4">
      <c r="A116" s="3">
        <v>35765</v>
      </c>
      <c r="B116" s="10">
        <v>5.2103656149511703</v>
      </c>
      <c r="C116" s="11">
        <f t="shared" si="1"/>
        <v>5.1049845022130231</v>
      </c>
      <c r="D116" s="15"/>
    </row>
    <row r="117" spans="1:4">
      <c r="A117" s="3">
        <v>35796</v>
      </c>
      <c r="B117" s="10">
        <v>4.8274610140324903</v>
      </c>
      <c r="C117" s="11">
        <f t="shared" si="1"/>
        <v>5.0590256099199769</v>
      </c>
      <c r="D117" s="15"/>
    </row>
    <row r="118" spans="1:4">
      <c r="A118" s="3">
        <v>35827</v>
      </c>
      <c r="B118" s="10">
        <v>5.2206649170007902</v>
      </c>
      <c r="C118" s="11">
        <f t="shared" si="1"/>
        <v>5.0861638486614842</v>
      </c>
      <c r="D118" s="15"/>
    </row>
    <row r="119" spans="1:4">
      <c r="A119" s="3">
        <v>35855</v>
      </c>
      <c r="B119" s="10">
        <v>5.2628330252445998</v>
      </c>
      <c r="C119" s="11">
        <f t="shared" si="1"/>
        <v>5.1036529854259598</v>
      </c>
      <c r="D119" s="15"/>
    </row>
    <row r="120" spans="1:4">
      <c r="A120" s="3">
        <v>35886</v>
      </c>
      <c r="B120" s="10">
        <v>5.5207684033462696</v>
      </c>
      <c r="C120" s="11">
        <f t="shared" si="1"/>
        <v>5.3347554485305535</v>
      </c>
      <c r="D120" s="15"/>
    </row>
    <row r="121" spans="1:4">
      <c r="A121" s="3">
        <v>35916</v>
      </c>
      <c r="B121" s="10">
        <v>5.4207669085251498</v>
      </c>
      <c r="C121" s="11">
        <f t="shared" si="1"/>
        <v>5.4014561123720064</v>
      </c>
      <c r="D121" s="15"/>
    </row>
    <row r="122" spans="1:4">
      <c r="A122" s="3">
        <v>35947</v>
      </c>
      <c r="B122" s="10">
        <v>4.7372303839801493</v>
      </c>
      <c r="C122" s="11">
        <f t="shared" si="1"/>
        <v>5.2262552319505229</v>
      </c>
      <c r="D122" s="15"/>
    </row>
    <row r="123" spans="1:4">
      <c r="A123" s="3">
        <v>35977</v>
      </c>
      <c r="B123" s="10">
        <v>4.91321546448484</v>
      </c>
      <c r="C123" s="11">
        <f t="shared" si="1"/>
        <v>5.0237375856633797</v>
      </c>
      <c r="D123" s="15"/>
    </row>
    <row r="124" spans="1:4">
      <c r="A124" s="3">
        <v>36008</v>
      </c>
      <c r="B124" s="10">
        <v>4.7978049850967297</v>
      </c>
      <c r="C124" s="11">
        <f t="shared" si="1"/>
        <v>4.8160836111872394</v>
      </c>
      <c r="D124" s="15"/>
    </row>
    <row r="125" spans="1:4">
      <c r="A125" s="3">
        <v>36039</v>
      </c>
      <c r="B125" s="10">
        <v>4.60760389352963</v>
      </c>
      <c r="C125" s="11">
        <f t="shared" si="1"/>
        <v>4.7728747810370669</v>
      </c>
      <c r="D125" s="15"/>
    </row>
    <row r="126" spans="1:4">
      <c r="A126" s="3">
        <v>36069</v>
      </c>
      <c r="B126" s="10">
        <v>4.0976433158892798</v>
      </c>
      <c r="C126" s="11">
        <f t="shared" si="1"/>
        <v>4.5010173981718795</v>
      </c>
      <c r="D126" s="15"/>
    </row>
    <row r="127" spans="1:4">
      <c r="A127" s="3">
        <v>36100</v>
      </c>
      <c r="B127" s="10">
        <v>4.5129768064659501</v>
      </c>
      <c r="C127" s="11">
        <f t="shared" si="1"/>
        <v>4.4060746719616199</v>
      </c>
      <c r="D127" s="15"/>
    </row>
    <row r="128" spans="1:4">
      <c r="A128" s="3">
        <v>36130</v>
      </c>
      <c r="B128" s="10">
        <v>4.1081184664472605</v>
      </c>
      <c r="C128" s="11">
        <f t="shared" si="1"/>
        <v>4.2395795296008298</v>
      </c>
      <c r="D128" s="15"/>
    </row>
    <row r="129" spans="1:4">
      <c r="A129" s="3">
        <v>36161</v>
      </c>
      <c r="B129" s="10">
        <v>3.9370049265949101</v>
      </c>
      <c r="C129" s="11">
        <f t="shared" si="1"/>
        <v>4.1860333998360408</v>
      </c>
      <c r="D129" s="15"/>
    </row>
    <row r="130" spans="1:4">
      <c r="A130" s="3">
        <v>36192</v>
      </c>
      <c r="B130" s="10">
        <v>4.08818515830139</v>
      </c>
      <c r="C130" s="11">
        <f t="shared" si="1"/>
        <v>4.0444361837811869</v>
      </c>
      <c r="D130" s="15"/>
    </row>
    <row r="131" spans="1:4">
      <c r="A131" s="3">
        <v>36220</v>
      </c>
      <c r="B131" s="10">
        <v>4.4068835645375897</v>
      </c>
      <c r="C131" s="11">
        <f t="shared" si="1"/>
        <v>4.144024549811296</v>
      </c>
      <c r="D131" s="15"/>
    </row>
    <row r="132" spans="1:4">
      <c r="A132" s="3">
        <v>36251</v>
      </c>
      <c r="B132" s="10">
        <v>3.8444205349887302</v>
      </c>
      <c r="C132" s="11">
        <f t="shared" si="1"/>
        <v>4.1131630859425696</v>
      </c>
      <c r="D132" s="15"/>
    </row>
    <row r="133" spans="1:4">
      <c r="A133" s="3">
        <v>36281</v>
      </c>
      <c r="B133" s="10">
        <v>3.9515326165931</v>
      </c>
      <c r="C133" s="11">
        <f t="shared" si="1"/>
        <v>4.0676122387064728</v>
      </c>
      <c r="D133" s="15"/>
    </row>
    <row r="134" spans="1:4">
      <c r="A134" s="3">
        <v>36312</v>
      </c>
      <c r="B134" s="10">
        <v>3.9671003676275802</v>
      </c>
      <c r="C134" s="11">
        <f t="shared" si="1"/>
        <v>3.9210178397364701</v>
      </c>
      <c r="D134" s="15"/>
    </row>
    <row r="135" spans="1:4">
      <c r="A135" s="3">
        <v>36342</v>
      </c>
      <c r="B135" s="10">
        <v>4.5852103167962701</v>
      </c>
      <c r="C135" s="11">
        <f t="shared" si="1"/>
        <v>4.16794776700565</v>
      </c>
      <c r="D135" s="15"/>
    </row>
    <row r="136" spans="1:4">
      <c r="A136" s="3">
        <v>36373</v>
      </c>
      <c r="B136" s="10">
        <v>4.0614254429221397</v>
      </c>
      <c r="C136" s="11">
        <f t="shared" si="1"/>
        <v>4.2045787091153306</v>
      </c>
      <c r="D136" s="15"/>
    </row>
    <row r="137" spans="1:4">
      <c r="A137" s="3">
        <v>36404</v>
      </c>
      <c r="B137" s="10">
        <v>4.2395159408054699</v>
      </c>
      <c r="C137" s="11">
        <f t="shared" si="1"/>
        <v>4.2953839001746266</v>
      </c>
      <c r="D137" s="15"/>
    </row>
    <row r="138" spans="1:4">
      <c r="A138" s="3">
        <v>36434</v>
      </c>
      <c r="B138" s="10">
        <v>5.0499622799917097</v>
      </c>
      <c r="C138" s="11">
        <f t="shared" si="1"/>
        <v>4.4503012212397728</v>
      </c>
      <c r="D138" s="15"/>
    </row>
    <row r="139" spans="1:4">
      <c r="A139" s="3">
        <v>36465</v>
      </c>
      <c r="B139" s="10">
        <v>4.4288160352949806</v>
      </c>
      <c r="C139" s="11">
        <f t="shared" ref="C139:C202" si="2">AVERAGE(B137:B139)</f>
        <v>4.5727647520307197</v>
      </c>
      <c r="D139" s="15"/>
    </row>
    <row r="140" spans="1:4">
      <c r="A140" s="3">
        <v>36495</v>
      </c>
      <c r="B140" s="10">
        <v>4.7471885123961197</v>
      </c>
      <c r="C140" s="11">
        <f t="shared" si="2"/>
        <v>4.7419889425609361</v>
      </c>
      <c r="D140" s="15"/>
    </row>
    <row r="141" spans="1:4">
      <c r="A141" s="3">
        <v>36526</v>
      </c>
      <c r="B141" s="10">
        <v>4.8054342825807401</v>
      </c>
      <c r="C141" s="11">
        <f t="shared" si="2"/>
        <v>4.6604796100906141</v>
      </c>
      <c r="D141" s="15"/>
    </row>
    <row r="142" spans="1:4">
      <c r="A142" s="3">
        <v>36557</v>
      </c>
      <c r="B142" s="10">
        <v>5.05216716432993</v>
      </c>
      <c r="C142" s="11">
        <f t="shared" si="2"/>
        <v>4.8682633197689293</v>
      </c>
      <c r="D142" s="15"/>
    </row>
    <row r="143" spans="1:4">
      <c r="A143" s="3">
        <v>36586</v>
      </c>
      <c r="B143" s="10">
        <v>4.6797157861233503</v>
      </c>
      <c r="C143" s="11">
        <f t="shared" si="2"/>
        <v>4.8457724110113398</v>
      </c>
      <c r="D143" s="15"/>
    </row>
    <row r="144" spans="1:4">
      <c r="A144" s="3">
        <v>36617</v>
      </c>
      <c r="B144" s="10">
        <v>4.2171288023062603</v>
      </c>
      <c r="C144" s="11">
        <f t="shared" si="2"/>
        <v>4.6496705842531796</v>
      </c>
      <c r="D144" s="15"/>
    </row>
    <row r="145" spans="1:4">
      <c r="A145" s="3">
        <v>36647</v>
      </c>
      <c r="B145" s="10">
        <v>3.23312406521574</v>
      </c>
      <c r="C145" s="11">
        <f t="shared" si="2"/>
        <v>4.0433228845484503</v>
      </c>
      <c r="D145" s="15"/>
    </row>
    <row r="146" spans="1:4">
      <c r="A146" s="3">
        <v>36678</v>
      </c>
      <c r="B146" s="10">
        <v>4.4400606280413504</v>
      </c>
      <c r="C146" s="11">
        <f t="shared" si="2"/>
        <v>3.9634378318544505</v>
      </c>
      <c r="D146" s="15"/>
    </row>
    <row r="147" spans="1:4">
      <c r="A147" s="3">
        <v>36708</v>
      </c>
      <c r="B147" s="10">
        <v>3.7231943563981198</v>
      </c>
      <c r="C147" s="11">
        <f t="shared" si="2"/>
        <v>3.7987930165517363</v>
      </c>
      <c r="D147" s="15"/>
    </row>
    <row r="148" spans="1:4">
      <c r="A148" s="3">
        <v>36739</v>
      </c>
      <c r="B148" s="10">
        <v>4.0229062906267501</v>
      </c>
      <c r="C148" s="11">
        <f t="shared" si="2"/>
        <v>4.0620537583554066</v>
      </c>
      <c r="D148" s="15"/>
    </row>
    <row r="149" spans="1:4">
      <c r="A149" s="3">
        <v>36770</v>
      </c>
      <c r="B149" s="10">
        <v>4.0853492384430101</v>
      </c>
      <c r="C149" s="11">
        <f t="shared" si="2"/>
        <v>3.943816628489293</v>
      </c>
      <c r="D149" s="15"/>
    </row>
    <row r="150" spans="1:4">
      <c r="A150" s="3">
        <v>36800</v>
      </c>
      <c r="B150" s="10">
        <v>3.6953442529341398</v>
      </c>
      <c r="C150" s="11">
        <f t="shared" si="2"/>
        <v>3.9345332606679668</v>
      </c>
      <c r="D150" s="15"/>
    </row>
    <row r="151" spans="1:4">
      <c r="A151" s="3">
        <v>36831</v>
      </c>
      <c r="B151" s="10">
        <v>4.2443362741853301</v>
      </c>
      <c r="C151" s="11">
        <f t="shared" si="2"/>
        <v>4.0083432551874933</v>
      </c>
      <c r="D151" s="15"/>
    </row>
    <row r="152" spans="1:4">
      <c r="A152" s="3">
        <v>36861</v>
      </c>
      <c r="B152" s="10">
        <v>3.6017029096540201</v>
      </c>
      <c r="C152" s="11">
        <f t="shared" si="2"/>
        <v>3.8471278122578298</v>
      </c>
      <c r="D152" s="15"/>
    </row>
    <row r="153" spans="1:4">
      <c r="A153" s="3">
        <v>36892</v>
      </c>
      <c r="B153" s="10">
        <v>3.1829621077314401</v>
      </c>
      <c r="C153" s="11">
        <f t="shared" si="2"/>
        <v>3.6763337638569298</v>
      </c>
      <c r="D153" s="15"/>
    </row>
    <row r="154" spans="1:4">
      <c r="A154" s="3">
        <v>36923</v>
      </c>
      <c r="B154" s="10">
        <v>3.4174350336289301</v>
      </c>
      <c r="C154" s="11">
        <f t="shared" si="2"/>
        <v>3.4007000170047967</v>
      </c>
      <c r="D154" s="15"/>
    </row>
    <row r="155" spans="1:4">
      <c r="A155" s="3">
        <v>36951</v>
      </c>
      <c r="B155" s="10">
        <v>3.5336040692417496</v>
      </c>
      <c r="C155" s="11">
        <f t="shared" si="2"/>
        <v>3.3780004035340396</v>
      </c>
      <c r="D155" s="15"/>
    </row>
    <row r="156" spans="1:4">
      <c r="A156" s="3">
        <v>36982</v>
      </c>
      <c r="B156" s="10">
        <v>3.7366060369328804</v>
      </c>
      <c r="C156" s="11">
        <f t="shared" si="2"/>
        <v>3.5625483799345203</v>
      </c>
      <c r="D156" s="15"/>
    </row>
    <row r="157" spans="1:4">
      <c r="A157" s="3">
        <v>37012</v>
      </c>
      <c r="B157" s="10">
        <v>3.3541526033840503</v>
      </c>
      <c r="C157" s="11">
        <f t="shared" si="2"/>
        <v>3.5414542365195607</v>
      </c>
      <c r="D157" s="15"/>
    </row>
    <row r="158" spans="1:4">
      <c r="A158" s="3">
        <v>37043</v>
      </c>
      <c r="B158" s="10">
        <v>4.0270072100932799</v>
      </c>
      <c r="C158" s="11">
        <f t="shared" si="2"/>
        <v>3.7059219501367373</v>
      </c>
      <c r="D158" s="15"/>
    </row>
    <row r="159" spans="1:4">
      <c r="A159" s="3">
        <v>37073</v>
      </c>
      <c r="B159" s="10">
        <v>2.9492407725816498</v>
      </c>
      <c r="C159" s="11">
        <f t="shared" si="2"/>
        <v>3.44346686201966</v>
      </c>
      <c r="D159" s="15"/>
    </row>
    <row r="160" spans="1:4">
      <c r="A160" s="3">
        <v>37104</v>
      </c>
      <c r="B160" s="10">
        <v>2.7695170117699699</v>
      </c>
      <c r="C160" s="11">
        <f t="shared" si="2"/>
        <v>3.2485883314816331</v>
      </c>
      <c r="D160" s="15"/>
    </row>
    <row r="161" spans="1:4">
      <c r="A161" s="3">
        <v>37135</v>
      </c>
      <c r="B161" s="10">
        <v>2.51121442381897</v>
      </c>
      <c r="C161" s="11">
        <f t="shared" si="2"/>
        <v>2.7433240693901966</v>
      </c>
      <c r="D161" s="15"/>
    </row>
    <row r="162" spans="1:4">
      <c r="A162" s="3">
        <v>37165</v>
      </c>
      <c r="B162" s="10">
        <v>1.9539771708341098</v>
      </c>
      <c r="C162" s="11">
        <f t="shared" si="2"/>
        <v>2.4115695354743498</v>
      </c>
      <c r="D162" s="15"/>
    </row>
    <row r="163" spans="1:4">
      <c r="A163" s="3">
        <v>37196</v>
      </c>
      <c r="B163" s="10">
        <v>2.1506051903013299</v>
      </c>
      <c r="C163" s="11">
        <f t="shared" si="2"/>
        <v>2.205265594984803</v>
      </c>
      <c r="D163" s="15"/>
    </row>
    <row r="164" spans="1:4">
      <c r="A164" s="3">
        <v>37226</v>
      </c>
      <c r="B164" s="10">
        <v>2.38371568234122</v>
      </c>
      <c r="C164" s="11">
        <f t="shared" si="2"/>
        <v>2.1627660144922198</v>
      </c>
      <c r="D164" s="15"/>
    </row>
    <row r="165" spans="1:4">
      <c r="A165" s="3">
        <v>37257</v>
      </c>
      <c r="B165" s="10">
        <v>2.8357793115719501</v>
      </c>
      <c r="C165" s="11">
        <f t="shared" si="2"/>
        <v>2.4567000614048333</v>
      </c>
      <c r="D165" s="15"/>
    </row>
    <row r="166" spans="1:4">
      <c r="A166" s="3">
        <v>37288</v>
      </c>
      <c r="B166" s="10">
        <v>1.50514494632304</v>
      </c>
      <c r="C166" s="11">
        <f t="shared" si="2"/>
        <v>2.241546646745403</v>
      </c>
      <c r="D166" s="15"/>
    </row>
    <row r="167" spans="1:4">
      <c r="A167" s="3">
        <v>37316</v>
      </c>
      <c r="B167" s="10">
        <v>2.8165371872495197</v>
      </c>
      <c r="C167" s="11">
        <f t="shared" si="2"/>
        <v>2.3858204817148363</v>
      </c>
      <c r="D167" s="15"/>
    </row>
    <row r="168" spans="1:4">
      <c r="A168" s="3">
        <v>37347</v>
      </c>
      <c r="B168" s="10">
        <v>2.31999738955566</v>
      </c>
      <c r="C168" s="11">
        <f t="shared" si="2"/>
        <v>2.2138931743760732</v>
      </c>
      <c r="D168" s="15"/>
    </row>
    <row r="169" spans="1:4">
      <c r="A169" s="3">
        <v>37377</v>
      </c>
      <c r="B169" s="10">
        <v>1.9735927619709801</v>
      </c>
      <c r="C169" s="11">
        <f t="shared" si="2"/>
        <v>2.37004244625872</v>
      </c>
      <c r="D169" s="15"/>
    </row>
    <row r="170" spans="1:4">
      <c r="A170" s="3">
        <v>37408</v>
      </c>
      <c r="B170" s="10">
        <v>1.2121624874622701</v>
      </c>
      <c r="C170" s="11">
        <f t="shared" si="2"/>
        <v>1.8352508796629701</v>
      </c>
      <c r="D170" s="15"/>
    </row>
    <row r="171" spans="1:4">
      <c r="A171" s="3">
        <v>37438</v>
      </c>
      <c r="B171" s="10">
        <v>0.94708373056031303</v>
      </c>
      <c r="C171" s="11">
        <f t="shared" si="2"/>
        <v>1.3776129933311878</v>
      </c>
      <c r="D171" s="15"/>
    </row>
    <row r="172" spans="1:4">
      <c r="A172" s="3">
        <v>37469</v>
      </c>
      <c r="B172" s="10">
        <v>0.47080148157114898</v>
      </c>
      <c r="C172" s="11">
        <f t="shared" si="2"/>
        <v>0.87668256653124399</v>
      </c>
      <c r="D172" s="15"/>
    </row>
    <row r="173" spans="1:4">
      <c r="A173" s="3">
        <v>37500</v>
      </c>
      <c r="B173" s="10">
        <v>0.134296211393722</v>
      </c>
      <c r="C173" s="11">
        <f t="shared" si="2"/>
        <v>0.51739380784172806</v>
      </c>
      <c r="D173" s="15"/>
    </row>
    <row r="174" spans="1:4">
      <c r="A174" s="3">
        <v>37530</v>
      </c>
      <c r="B174" s="10">
        <v>-2.83608537493448E-2</v>
      </c>
      <c r="C174" s="11">
        <f t="shared" si="2"/>
        <v>0.19224561307184207</v>
      </c>
      <c r="D174" s="15"/>
    </row>
    <row r="175" spans="1:4">
      <c r="A175" s="3">
        <v>37561</v>
      </c>
      <c r="B175" s="10">
        <v>-0.93418145786199203</v>
      </c>
      <c r="C175" s="11">
        <f t="shared" si="2"/>
        <v>-0.27608203340587162</v>
      </c>
      <c r="D175" s="15"/>
    </row>
    <row r="176" spans="1:4">
      <c r="A176" s="3">
        <v>37591</v>
      </c>
      <c r="B176" s="10">
        <v>-0.67243121483171209</v>
      </c>
      <c r="C176" s="11">
        <f t="shared" si="2"/>
        <v>-0.54499117548101628</v>
      </c>
      <c r="D176" s="15"/>
    </row>
    <row r="177" spans="1:4">
      <c r="A177" s="3">
        <v>37622</v>
      </c>
      <c r="B177" s="10">
        <v>-1.24900804613793</v>
      </c>
      <c r="C177" s="11">
        <f t="shared" si="2"/>
        <v>-0.95187357294387809</v>
      </c>
      <c r="D177" s="15"/>
    </row>
    <row r="178" spans="1:4">
      <c r="A178" s="3">
        <v>37653</v>
      </c>
      <c r="B178" s="10">
        <v>-1.0413370244054299</v>
      </c>
      <c r="C178" s="11">
        <f t="shared" si="2"/>
        <v>-0.98759209512502399</v>
      </c>
      <c r="D178" s="15"/>
    </row>
    <row r="179" spans="1:4">
      <c r="A179" s="3">
        <v>37681</v>
      </c>
      <c r="B179" s="10">
        <v>-1.89277078949259</v>
      </c>
      <c r="C179" s="11">
        <f t="shared" si="2"/>
        <v>-1.3943719533453167</v>
      </c>
      <c r="D179" s="15"/>
    </row>
    <row r="180" spans="1:4">
      <c r="A180" s="3">
        <v>37712</v>
      </c>
      <c r="B180" s="10">
        <v>-1.7661905455834699</v>
      </c>
      <c r="C180" s="11">
        <f t="shared" si="2"/>
        <v>-1.5667661198271634</v>
      </c>
      <c r="D180" s="15"/>
    </row>
    <row r="181" spans="1:4">
      <c r="A181" s="3">
        <v>37742</v>
      </c>
      <c r="B181" s="10">
        <v>-1.8190737332309699</v>
      </c>
      <c r="C181" s="11">
        <f t="shared" si="2"/>
        <v>-1.8260116894356766</v>
      </c>
      <c r="D181" s="15"/>
    </row>
    <row r="182" spans="1:4">
      <c r="A182" s="3">
        <v>37773</v>
      </c>
      <c r="B182" s="10">
        <v>-1.1293785839449999</v>
      </c>
      <c r="C182" s="11">
        <f t="shared" si="2"/>
        <v>-1.5715476209198131</v>
      </c>
      <c r="D182" s="15"/>
    </row>
    <row r="183" spans="1:4">
      <c r="A183" s="3">
        <v>37803</v>
      </c>
      <c r="B183" s="10">
        <v>-0.723098836442985</v>
      </c>
      <c r="C183" s="11">
        <f t="shared" si="2"/>
        <v>-1.2238503845396516</v>
      </c>
      <c r="D183" s="15"/>
    </row>
    <row r="184" spans="1:4">
      <c r="A184" s="4">
        <v>37834</v>
      </c>
      <c r="B184" s="10">
        <v>-0.34722660811872302</v>
      </c>
      <c r="C184" s="11">
        <f t="shared" si="2"/>
        <v>-0.73323467616890259</v>
      </c>
      <c r="D184" s="15"/>
    </row>
    <row r="185" spans="1:4">
      <c r="A185" s="4">
        <v>37865</v>
      </c>
      <c r="B185" s="10">
        <v>-0.44022645967442897</v>
      </c>
      <c r="C185" s="11">
        <f t="shared" si="2"/>
        <v>-0.50351730141204565</v>
      </c>
      <c r="D185" s="15"/>
    </row>
    <row r="186" spans="1:4">
      <c r="A186" s="4">
        <v>37895</v>
      </c>
      <c r="B186" s="10">
        <v>0.132180267708082</v>
      </c>
      <c r="C186" s="11">
        <f t="shared" si="2"/>
        <v>-0.21842426669502332</v>
      </c>
      <c r="D186" s="15"/>
    </row>
    <row r="187" spans="1:4">
      <c r="A187" s="4">
        <v>37926</v>
      </c>
      <c r="B187" s="10">
        <v>0.180070055468356</v>
      </c>
      <c r="C187" s="11">
        <f t="shared" si="2"/>
        <v>-4.2658712165996988E-2</v>
      </c>
      <c r="D187" s="15"/>
    </row>
    <row r="188" spans="1:4">
      <c r="A188" s="4">
        <v>37956</v>
      </c>
      <c r="B188" s="10">
        <v>0.22751557361612801</v>
      </c>
      <c r="C188" s="11">
        <f t="shared" si="2"/>
        <v>0.17992196559752202</v>
      </c>
      <c r="D188" s="15"/>
    </row>
    <row r="189" spans="1:4">
      <c r="A189" s="4">
        <v>37987</v>
      </c>
      <c r="B189" s="10">
        <v>0.36086031711713401</v>
      </c>
      <c r="C189" s="11">
        <f t="shared" si="2"/>
        <v>0.25614864873387266</v>
      </c>
      <c r="D189" s="15"/>
    </row>
    <row r="190" spans="1:4">
      <c r="A190" s="4">
        <v>38018</v>
      </c>
      <c r="B190" s="10">
        <v>-0.30142753521246102</v>
      </c>
      <c r="C190" s="11">
        <f t="shared" si="2"/>
        <v>9.5649451840267005E-2</v>
      </c>
      <c r="D190" s="15"/>
    </row>
    <row r="191" spans="1:4">
      <c r="A191" s="4">
        <v>38047</v>
      </c>
      <c r="B191" s="10">
        <v>-8.0556745053316101E-2</v>
      </c>
      <c r="C191" s="11">
        <f t="shared" si="2"/>
        <v>-7.0413210495477024E-3</v>
      </c>
      <c r="D191" s="15"/>
    </row>
    <row r="192" spans="1:4">
      <c r="A192" s="4">
        <v>38078</v>
      </c>
      <c r="B192" s="10">
        <v>0.82688716176054711</v>
      </c>
      <c r="C192" s="11">
        <f t="shared" si="2"/>
        <v>0.14830096049825667</v>
      </c>
      <c r="D192" s="15"/>
    </row>
    <row r="193" spans="1:4">
      <c r="A193" s="3">
        <v>38108</v>
      </c>
      <c r="B193" s="10">
        <v>1.3568709084938899</v>
      </c>
      <c r="C193" s="11">
        <f t="shared" si="2"/>
        <v>0.70106710840037367</v>
      </c>
      <c r="D193" s="15"/>
    </row>
    <row r="194" spans="1:4">
      <c r="A194" s="3">
        <v>38139</v>
      </c>
      <c r="B194" s="10">
        <v>1.11150816198555</v>
      </c>
      <c r="C194" s="11">
        <f t="shared" si="2"/>
        <v>1.0984220774133291</v>
      </c>
      <c r="D194" s="15"/>
    </row>
    <row r="195" spans="1:4">
      <c r="A195" s="3">
        <v>38169</v>
      </c>
      <c r="B195" s="10">
        <v>1.4241628107837501</v>
      </c>
      <c r="C195" s="11">
        <f t="shared" si="2"/>
        <v>1.2975139604210633</v>
      </c>
      <c r="D195" s="15"/>
    </row>
    <row r="196" spans="1:4">
      <c r="A196" s="3">
        <v>38200</v>
      </c>
      <c r="B196" s="10">
        <v>1.3710787415472701</v>
      </c>
      <c r="C196" s="11">
        <f t="shared" si="2"/>
        <v>1.30224990477219</v>
      </c>
      <c r="D196" s="15"/>
    </row>
    <row r="197" spans="1:4">
      <c r="A197" s="3">
        <v>38231</v>
      </c>
      <c r="B197" s="10">
        <v>0.60195989854512899</v>
      </c>
      <c r="C197" s="11">
        <f t="shared" si="2"/>
        <v>1.1324004836253829</v>
      </c>
      <c r="D197" s="15"/>
    </row>
    <row r="198" spans="1:4">
      <c r="A198" s="3">
        <v>38261</v>
      </c>
      <c r="B198" s="10">
        <v>0.59198085815582002</v>
      </c>
      <c r="C198" s="11">
        <f t="shared" si="2"/>
        <v>0.85500649941607298</v>
      </c>
      <c r="D198" s="15"/>
    </row>
    <row r="199" spans="1:4">
      <c r="A199" s="3">
        <v>38292</v>
      </c>
      <c r="B199" s="10">
        <v>0.58662613463736302</v>
      </c>
      <c r="C199" s="11">
        <f t="shared" si="2"/>
        <v>0.5935222971127706</v>
      </c>
      <c r="D199" s="15"/>
    </row>
    <row r="200" spans="1:4">
      <c r="A200" s="3">
        <v>38322</v>
      </c>
      <c r="B200" s="10">
        <v>0.23561842273134201</v>
      </c>
      <c r="C200" s="11">
        <f t="shared" si="2"/>
        <v>0.47140847184150836</v>
      </c>
      <c r="D200" s="15"/>
    </row>
    <row r="201" spans="1:4">
      <c r="A201" s="3">
        <v>38353</v>
      </c>
      <c r="B201" s="10">
        <v>0.65317020051554098</v>
      </c>
      <c r="C201" s="11">
        <f t="shared" si="2"/>
        <v>0.49180491929474868</v>
      </c>
      <c r="D201" s="15"/>
    </row>
    <row r="202" spans="1:4">
      <c r="A202" s="3">
        <v>38384</v>
      </c>
      <c r="B202" s="10">
        <v>0.58246297106089207</v>
      </c>
      <c r="C202" s="11">
        <f t="shared" si="2"/>
        <v>0.49041719810259171</v>
      </c>
      <c r="D202" s="15"/>
    </row>
    <row r="203" spans="1:4">
      <c r="A203" s="3">
        <v>38412</v>
      </c>
      <c r="B203" s="10">
        <v>0.63860167536997603</v>
      </c>
      <c r="C203" s="11">
        <f t="shared" ref="C203:C266" si="3">AVERAGE(B201:B203)</f>
        <v>0.62474494898213628</v>
      </c>
      <c r="D203" s="15"/>
    </row>
    <row r="204" spans="1:4">
      <c r="A204" s="3">
        <v>38443</v>
      </c>
      <c r="B204" s="10">
        <v>0.40662669361259396</v>
      </c>
      <c r="C204" s="11">
        <f t="shared" si="3"/>
        <v>0.54256378001448735</v>
      </c>
      <c r="D204" s="15"/>
    </row>
    <row r="205" spans="1:4">
      <c r="A205" s="3">
        <v>38473</v>
      </c>
      <c r="B205" s="10">
        <v>0.21544552909678499</v>
      </c>
      <c r="C205" s="11">
        <f t="shared" si="3"/>
        <v>0.42022463269311833</v>
      </c>
      <c r="D205" s="15"/>
    </row>
    <row r="206" spans="1:4">
      <c r="A206" s="3">
        <v>38504</v>
      </c>
      <c r="B206" s="10">
        <v>0.11149942740629601</v>
      </c>
      <c r="C206" s="11">
        <f t="shared" si="3"/>
        <v>0.24452388337189165</v>
      </c>
      <c r="D206" s="15"/>
    </row>
    <row r="207" spans="1:4">
      <c r="A207" s="3">
        <v>38534</v>
      </c>
      <c r="B207" s="10">
        <v>-0.84808775689979909</v>
      </c>
      <c r="C207" s="11">
        <f t="shared" si="3"/>
        <v>-0.17371426679890603</v>
      </c>
      <c r="D207" s="15"/>
    </row>
    <row r="208" spans="1:4">
      <c r="A208" s="3">
        <v>38565</v>
      </c>
      <c r="B208" s="10">
        <v>-0.42420530333719597</v>
      </c>
      <c r="C208" s="11">
        <f t="shared" si="3"/>
        <v>-0.38693121094356631</v>
      </c>
      <c r="D208" s="15"/>
    </row>
    <row r="209" spans="1:4">
      <c r="A209" s="3">
        <v>38596</v>
      </c>
      <c r="B209" s="10">
        <v>-0.474844780538621</v>
      </c>
      <c r="C209" s="11">
        <f t="shared" si="3"/>
        <v>-0.58237928025853869</v>
      </c>
      <c r="D209" s="15"/>
    </row>
    <row r="210" spans="1:4">
      <c r="A210" s="3">
        <v>38626</v>
      </c>
      <c r="B210" s="10">
        <v>-0.45067414776279197</v>
      </c>
      <c r="C210" s="11">
        <f t="shared" si="3"/>
        <v>-0.44990807721286963</v>
      </c>
      <c r="D210" s="15"/>
    </row>
    <row r="211" spans="1:4">
      <c r="A211" s="3">
        <v>38657</v>
      </c>
      <c r="B211" s="10">
        <v>-0.49673505255414901</v>
      </c>
      <c r="C211" s="11">
        <f t="shared" si="3"/>
        <v>-0.47408466028518731</v>
      </c>
      <c r="D211" s="15"/>
    </row>
    <row r="212" spans="1:4">
      <c r="A212" s="3">
        <v>38687</v>
      </c>
      <c r="B212" s="10">
        <v>0.93753837753816804</v>
      </c>
      <c r="C212" s="11">
        <f t="shared" si="3"/>
        <v>-3.2902742595909786E-3</v>
      </c>
      <c r="D212" s="15"/>
    </row>
    <row r="213" spans="1:4">
      <c r="A213" s="3">
        <v>38718</v>
      </c>
      <c r="B213" s="10">
        <v>-1.207239997041E-2</v>
      </c>
      <c r="C213" s="11">
        <f t="shared" si="3"/>
        <v>0.14291030833786969</v>
      </c>
      <c r="D213" s="15"/>
    </row>
    <row r="214" spans="1:4">
      <c r="A214" s="3">
        <v>38749</v>
      </c>
      <c r="B214" s="10">
        <v>0.489920539288214</v>
      </c>
      <c r="C214" s="11">
        <f t="shared" si="3"/>
        <v>0.47179550561865735</v>
      </c>
      <c r="D214" s="15"/>
    </row>
    <row r="215" spans="1:4">
      <c r="A215" s="3">
        <v>38777</v>
      </c>
      <c r="B215" s="10">
        <v>-0.47731338564865006</v>
      </c>
      <c r="C215" s="11">
        <f t="shared" si="3"/>
        <v>1.782512230513178E-4</v>
      </c>
      <c r="D215" s="15"/>
    </row>
    <row r="216" spans="1:4">
      <c r="A216" s="3">
        <v>38808</v>
      </c>
      <c r="B216" s="10">
        <v>0.48310115940628601</v>
      </c>
      <c r="C216" s="11">
        <f t="shared" si="3"/>
        <v>0.16523610434861666</v>
      </c>
      <c r="D216" s="15"/>
    </row>
    <row r="217" spans="1:4">
      <c r="A217" s="3">
        <v>38838</v>
      </c>
      <c r="B217" s="10">
        <v>0.16400682123209501</v>
      </c>
      <c r="C217" s="11">
        <f t="shared" si="3"/>
        <v>5.6598198329910317E-2</v>
      </c>
      <c r="D217" s="15"/>
    </row>
    <row r="218" spans="1:4">
      <c r="A218" s="3">
        <v>38869</v>
      </c>
      <c r="B218" s="10">
        <v>1.5819117555952202</v>
      </c>
      <c r="C218" s="11">
        <f t="shared" si="3"/>
        <v>0.7430065787445338</v>
      </c>
      <c r="D218" s="15"/>
    </row>
    <row r="219" spans="1:4">
      <c r="A219" s="3">
        <v>38899</v>
      </c>
      <c r="B219" s="10">
        <v>1.39657960930166</v>
      </c>
      <c r="C219" s="11">
        <f t="shared" si="3"/>
        <v>1.047499395376325</v>
      </c>
      <c r="D219" s="15"/>
    </row>
    <row r="220" spans="1:4">
      <c r="A220" s="3">
        <v>38930</v>
      </c>
      <c r="B220" s="10">
        <v>0.69991673929109699</v>
      </c>
      <c r="C220" s="11">
        <f t="shared" si="3"/>
        <v>1.2261360347293258</v>
      </c>
      <c r="D220" s="15"/>
    </row>
    <row r="221" spans="1:4">
      <c r="A221" s="3">
        <v>38961</v>
      </c>
      <c r="B221" s="10">
        <v>0.95617510491064395</v>
      </c>
      <c r="C221" s="11">
        <f t="shared" si="3"/>
        <v>1.0175571511678003</v>
      </c>
      <c r="D221" s="15"/>
    </row>
    <row r="222" spans="1:4">
      <c r="A222" s="3">
        <v>38991</v>
      </c>
      <c r="B222" s="10">
        <v>1.56499733016586</v>
      </c>
      <c r="C222" s="11">
        <f t="shared" si="3"/>
        <v>1.073696391455867</v>
      </c>
      <c r="D222" s="15"/>
    </row>
    <row r="223" spans="1:4">
      <c r="A223" s="3">
        <v>39022</v>
      </c>
      <c r="B223" s="10">
        <v>1.30606547919793</v>
      </c>
      <c r="C223" s="11">
        <f t="shared" si="3"/>
        <v>1.2757459714248112</v>
      </c>
      <c r="D223" s="15"/>
    </row>
    <row r="224" spans="1:4">
      <c r="A224" s="3">
        <v>39052</v>
      </c>
      <c r="B224" s="10">
        <v>0.67523619208518493</v>
      </c>
      <c r="C224" s="11">
        <f t="shared" si="3"/>
        <v>1.1820996671496584</v>
      </c>
      <c r="D224" s="15"/>
    </row>
    <row r="225" spans="1:4">
      <c r="A225" s="3">
        <v>39083</v>
      </c>
      <c r="B225" s="10">
        <v>1.0960338087906398</v>
      </c>
      <c r="C225" s="11">
        <f t="shared" si="3"/>
        <v>1.0257784933579182</v>
      </c>
      <c r="D225" s="15"/>
    </row>
    <row r="226" spans="1:4">
      <c r="A226" s="3">
        <v>39114</v>
      </c>
      <c r="B226" s="10">
        <v>1.17782343929722</v>
      </c>
      <c r="C226" s="11">
        <f t="shared" si="3"/>
        <v>0.98303114672434821</v>
      </c>
      <c r="D226" s="15"/>
    </row>
    <row r="227" spans="1:4">
      <c r="A227" s="3">
        <v>39142</v>
      </c>
      <c r="B227" s="10">
        <v>1.2654141037858699</v>
      </c>
      <c r="C227" s="11">
        <f t="shared" si="3"/>
        <v>1.1797571172912433</v>
      </c>
      <c r="D227" s="15"/>
    </row>
    <row r="228" spans="1:4">
      <c r="A228" s="3">
        <v>39173</v>
      </c>
      <c r="B228" s="10">
        <v>1.5617277244895</v>
      </c>
      <c r="C228" s="11">
        <f t="shared" si="3"/>
        <v>1.3349884225241968</v>
      </c>
      <c r="D228" s="15"/>
    </row>
    <row r="229" spans="1:4">
      <c r="A229" s="3">
        <v>39203</v>
      </c>
      <c r="B229" s="10">
        <v>1.6004398697864199</v>
      </c>
      <c r="C229" s="11">
        <f t="shared" si="3"/>
        <v>1.4758605660205966</v>
      </c>
      <c r="D229" s="15"/>
    </row>
    <row r="230" spans="1:4">
      <c r="A230" s="3">
        <v>39234</v>
      </c>
      <c r="B230" s="10">
        <v>1.6610372871731001</v>
      </c>
      <c r="C230" s="11">
        <f t="shared" si="3"/>
        <v>1.6077349604830067</v>
      </c>
      <c r="D230" s="15"/>
    </row>
    <row r="231" spans="1:4">
      <c r="A231" s="3">
        <v>39264</v>
      </c>
      <c r="B231" s="10">
        <v>1.4209226195457301</v>
      </c>
      <c r="C231" s="11">
        <f t="shared" si="3"/>
        <v>1.5607999255017502</v>
      </c>
      <c r="D231" s="15"/>
    </row>
    <row r="232" spans="1:4">
      <c r="A232" s="3">
        <v>39295</v>
      </c>
      <c r="B232" s="10">
        <v>1.54530583828666</v>
      </c>
      <c r="C232" s="11">
        <f t="shared" si="3"/>
        <v>1.5424219150018299</v>
      </c>
      <c r="D232" s="15"/>
    </row>
    <row r="233" spans="1:4">
      <c r="A233" s="3">
        <v>39326</v>
      </c>
      <c r="B233" s="10">
        <v>1.48122451239533</v>
      </c>
      <c r="C233" s="11">
        <f t="shared" si="3"/>
        <v>1.48248432340924</v>
      </c>
      <c r="D233" s="15"/>
    </row>
    <row r="234" spans="1:4">
      <c r="A234" s="3">
        <v>39356</v>
      </c>
      <c r="B234" s="10">
        <v>1.4439033563986001</v>
      </c>
      <c r="C234" s="11">
        <f t="shared" si="3"/>
        <v>1.4901445690268635</v>
      </c>
      <c r="D234" s="15"/>
    </row>
    <row r="235" spans="1:4">
      <c r="A235" s="3">
        <v>39387</v>
      </c>
      <c r="B235" s="10">
        <v>1.7515198945429598</v>
      </c>
      <c r="C235" s="11">
        <f t="shared" si="3"/>
        <v>1.5588825877789632</v>
      </c>
      <c r="D235" s="15"/>
    </row>
    <row r="236" spans="1:4">
      <c r="A236" s="3">
        <v>39417</v>
      </c>
      <c r="B236" s="10">
        <v>1.7415792488583899</v>
      </c>
      <c r="C236" s="11">
        <f t="shared" si="3"/>
        <v>1.6456674999333165</v>
      </c>
      <c r="D236" s="15"/>
    </row>
    <row r="237" spans="1:4">
      <c r="A237" s="3">
        <v>39448</v>
      </c>
      <c r="B237" s="10">
        <v>1.2910334529623499</v>
      </c>
      <c r="C237" s="11">
        <f t="shared" si="3"/>
        <v>1.5947108654545665</v>
      </c>
      <c r="D237" s="15"/>
    </row>
    <row r="238" spans="1:4">
      <c r="A238" s="3">
        <v>39479</v>
      </c>
      <c r="B238" s="10">
        <v>1.64134296297196</v>
      </c>
      <c r="C238" s="11">
        <f t="shared" si="3"/>
        <v>1.5579852215975665</v>
      </c>
      <c r="D238" s="15"/>
    </row>
    <row r="239" spans="1:4">
      <c r="A239" s="3">
        <v>39508</v>
      </c>
      <c r="B239" s="10">
        <v>1.7739791988034201</v>
      </c>
      <c r="C239" s="11">
        <f t="shared" si="3"/>
        <v>1.5687852049125766</v>
      </c>
      <c r="D239" s="15"/>
    </row>
    <row r="240" spans="1:4">
      <c r="A240" s="3">
        <v>39539</v>
      </c>
      <c r="B240" s="10">
        <v>1.28035812086458</v>
      </c>
      <c r="C240" s="11">
        <f t="shared" si="3"/>
        <v>1.5652267608799868</v>
      </c>
      <c r="D240" s="15"/>
    </row>
    <row r="241" spans="1:4">
      <c r="A241" s="3">
        <v>39569</v>
      </c>
      <c r="B241" s="10">
        <v>1.0366989974201299</v>
      </c>
      <c r="C241" s="11">
        <f t="shared" si="3"/>
        <v>1.36367877236271</v>
      </c>
      <c r="D241" s="15"/>
    </row>
    <row r="242" spans="1:4">
      <c r="A242" s="3">
        <v>39600</v>
      </c>
      <c r="B242" s="10">
        <v>4.28234836254045E-3</v>
      </c>
      <c r="C242" s="11">
        <f t="shared" si="3"/>
        <v>0.77377982221575026</v>
      </c>
      <c r="D242" s="15"/>
    </row>
    <row r="243" spans="1:4">
      <c r="A243" s="3">
        <v>39630</v>
      </c>
      <c r="B243" s="10">
        <v>2.22777459011133E-2</v>
      </c>
      <c r="C243" s="11">
        <f t="shared" si="3"/>
        <v>0.35441969722792788</v>
      </c>
      <c r="D243" s="15"/>
    </row>
    <row r="244" spans="1:4">
      <c r="A244" s="3">
        <v>39661</v>
      </c>
      <c r="B244" s="10">
        <v>0.32764949831824103</v>
      </c>
      <c r="C244" s="11">
        <f t="shared" si="3"/>
        <v>0.11806986419396492</v>
      </c>
      <c r="D244" s="15"/>
    </row>
    <row r="245" spans="1:4">
      <c r="A245" s="3">
        <v>39692</v>
      </c>
      <c r="B245" s="10">
        <v>-0.84844098102422694</v>
      </c>
      <c r="C245" s="11">
        <f t="shared" si="3"/>
        <v>-0.16617124560162419</v>
      </c>
      <c r="D245" s="15"/>
    </row>
    <row r="246" spans="1:4">
      <c r="A246" s="3">
        <v>39722</v>
      </c>
      <c r="B246" s="10">
        <v>-1.8900279458349398</v>
      </c>
      <c r="C246" s="11">
        <f t="shared" si="3"/>
        <v>-0.80360647618030845</v>
      </c>
      <c r="D246" s="15"/>
    </row>
    <row r="247" spans="1:4">
      <c r="A247" s="3">
        <v>39753</v>
      </c>
      <c r="B247" s="10">
        <v>-2.9219479326664501</v>
      </c>
      <c r="C247" s="11">
        <f t="shared" si="3"/>
        <v>-1.8868056198418721</v>
      </c>
      <c r="D247" s="15"/>
    </row>
    <row r="248" spans="1:4">
      <c r="A248" s="3">
        <v>39783</v>
      </c>
      <c r="B248" s="10">
        <v>-3.0756872137386999</v>
      </c>
      <c r="C248" s="11">
        <f t="shared" si="3"/>
        <v>-2.6292210307466966</v>
      </c>
      <c r="D248" s="15"/>
    </row>
    <row r="249" spans="1:4">
      <c r="A249" s="3">
        <v>39814</v>
      </c>
      <c r="B249" s="10">
        <v>-3.5758770345141704</v>
      </c>
      <c r="C249" s="11">
        <f t="shared" si="3"/>
        <v>-3.1911707269731067</v>
      </c>
      <c r="D249" s="15"/>
    </row>
    <row r="250" spans="1:4">
      <c r="A250" s="3">
        <v>39845</v>
      </c>
      <c r="B250" s="10">
        <v>-4.4229583103523202</v>
      </c>
      <c r="C250" s="11">
        <f t="shared" si="3"/>
        <v>-3.6915075195350635</v>
      </c>
      <c r="D250" s="15"/>
    </row>
    <row r="251" spans="1:4">
      <c r="A251" s="3">
        <v>39873</v>
      </c>
      <c r="B251" s="10">
        <v>-4.0179932535133398</v>
      </c>
      <c r="C251" s="11">
        <f t="shared" si="3"/>
        <v>-4.0056095327932768</v>
      </c>
      <c r="D251" s="15"/>
    </row>
    <row r="252" spans="1:4">
      <c r="A252" s="3">
        <v>39904</v>
      </c>
      <c r="B252" s="10">
        <v>-4.1165753051336695</v>
      </c>
      <c r="C252" s="11">
        <f t="shared" si="3"/>
        <v>-4.1858422896664429</v>
      </c>
      <c r="D252" s="15"/>
    </row>
    <row r="253" spans="1:4">
      <c r="A253" s="3">
        <v>39934</v>
      </c>
      <c r="B253" s="10">
        <v>-3.1910564138300899</v>
      </c>
      <c r="C253" s="11">
        <f t="shared" si="3"/>
        <v>-3.7752083241590331</v>
      </c>
      <c r="D253" s="15"/>
    </row>
    <row r="254" spans="1:4">
      <c r="A254" s="3">
        <v>39965</v>
      </c>
      <c r="B254" s="10">
        <v>-2.8909393445179701</v>
      </c>
      <c r="C254" s="11">
        <f t="shared" si="3"/>
        <v>-3.399523687827243</v>
      </c>
      <c r="D254" s="15"/>
    </row>
    <row r="255" spans="1:4">
      <c r="A255" s="3">
        <v>39995</v>
      </c>
      <c r="B255" s="10">
        <v>-2.07451334842081</v>
      </c>
      <c r="C255" s="11">
        <f t="shared" si="3"/>
        <v>-2.7188363689229562</v>
      </c>
      <c r="D255" s="15"/>
    </row>
    <row r="256" spans="1:4">
      <c r="A256" s="3">
        <v>40026</v>
      </c>
      <c r="B256" s="10">
        <v>-1.0604215637739001</v>
      </c>
      <c r="C256" s="11">
        <f t="shared" si="3"/>
        <v>-2.00862475223756</v>
      </c>
      <c r="D256" s="15"/>
    </row>
    <row r="257" spans="1:4">
      <c r="A257" s="3">
        <v>40057</v>
      </c>
      <c r="B257" s="10">
        <v>-0.8643158246405821</v>
      </c>
      <c r="C257" s="11">
        <f t="shared" si="3"/>
        <v>-1.3330835789450974</v>
      </c>
      <c r="D257" s="15"/>
    </row>
    <row r="258" spans="1:4">
      <c r="A258" s="3">
        <v>40087</v>
      </c>
      <c r="B258" s="10">
        <v>-0.38153968476836703</v>
      </c>
      <c r="C258" s="11">
        <f t="shared" si="3"/>
        <v>-0.76875902439428312</v>
      </c>
      <c r="D258" s="15"/>
    </row>
    <row r="259" spans="1:4">
      <c r="A259" s="3">
        <v>40118</v>
      </c>
      <c r="B259" s="10">
        <v>-0.60413559968047004</v>
      </c>
      <c r="C259" s="11">
        <f t="shared" si="3"/>
        <v>-0.61666370302980644</v>
      </c>
      <c r="D259" s="15"/>
    </row>
    <row r="260" spans="1:4">
      <c r="A260" s="3">
        <v>40148</v>
      </c>
      <c r="B260" s="10">
        <v>-0.36056702959208797</v>
      </c>
      <c r="C260" s="11">
        <f t="shared" si="3"/>
        <v>-0.44874743801364164</v>
      </c>
      <c r="D260" s="15"/>
    </row>
    <row r="261" spans="1:4">
      <c r="A261" s="3">
        <v>40179</v>
      </c>
      <c r="B261" s="10">
        <v>-0.45768410091818801</v>
      </c>
      <c r="C261" s="11">
        <f t="shared" si="3"/>
        <v>-0.47412891006358199</v>
      </c>
      <c r="D261" s="15"/>
    </row>
    <row r="262" spans="1:4">
      <c r="A262" s="3">
        <v>40210</v>
      </c>
      <c r="B262" s="10">
        <v>-0.71326519271850797</v>
      </c>
      <c r="C262" s="11">
        <f t="shared" si="3"/>
        <v>-0.51050544107626139</v>
      </c>
      <c r="D262" s="15"/>
    </row>
    <row r="263" spans="1:4">
      <c r="A263" s="3">
        <v>40238</v>
      </c>
      <c r="B263" s="10">
        <v>-0.29786078788662101</v>
      </c>
      <c r="C263" s="11">
        <f t="shared" si="3"/>
        <v>-0.48960336050777237</v>
      </c>
      <c r="D263" s="15"/>
    </row>
    <row r="264" spans="1:4">
      <c r="A264" s="3">
        <v>40269</v>
      </c>
      <c r="B264" s="10">
        <v>0.45343786755107102</v>
      </c>
      <c r="C264" s="11">
        <f t="shared" si="3"/>
        <v>-0.18589603768468596</v>
      </c>
      <c r="D264" s="15"/>
    </row>
    <row r="265" spans="1:4">
      <c r="A265" s="3">
        <v>40299</v>
      </c>
      <c r="B265" s="10">
        <v>-0.10192596908321801</v>
      </c>
      <c r="C265" s="11">
        <f t="shared" si="3"/>
        <v>1.788370352707733E-2</v>
      </c>
      <c r="D265" s="15"/>
    </row>
    <row r="266" spans="1:4">
      <c r="A266" s="3">
        <v>40330</v>
      </c>
      <c r="B266" s="10">
        <v>-0.11544460501946999</v>
      </c>
      <c r="C266" s="11">
        <f t="shared" si="3"/>
        <v>7.8689097816127679E-2</v>
      </c>
      <c r="D266" s="15"/>
    </row>
    <row r="267" spans="1:4">
      <c r="A267" s="3">
        <v>40360</v>
      </c>
      <c r="B267" s="10">
        <v>-0.222337423505239</v>
      </c>
      <c r="C267" s="11">
        <f t="shared" ref="C267:C330" si="4">AVERAGE(B265:B267)</f>
        <v>-0.14656933253597568</v>
      </c>
      <c r="D267" s="15"/>
    </row>
    <row r="268" spans="1:4">
      <c r="A268" s="3">
        <v>40391</v>
      </c>
      <c r="B268" s="10">
        <v>-0.41515116169156002</v>
      </c>
      <c r="C268" s="11">
        <f t="shared" si="4"/>
        <v>-0.25097773007208968</v>
      </c>
      <c r="D268" s="15"/>
    </row>
    <row r="269" spans="1:4">
      <c r="A269" s="3">
        <v>40422</v>
      </c>
      <c r="B269" s="10">
        <v>-0.225648976437271</v>
      </c>
      <c r="C269" s="11">
        <f t="shared" si="4"/>
        <v>-0.28771252054469004</v>
      </c>
      <c r="D269" s="15"/>
    </row>
    <row r="270" spans="1:4">
      <c r="A270" s="3">
        <v>40452</v>
      </c>
      <c r="B270" s="10">
        <v>-0.85711567290146906</v>
      </c>
      <c r="C270" s="11">
        <f t="shared" si="4"/>
        <v>-0.49930527034343336</v>
      </c>
      <c r="D270" s="15"/>
    </row>
    <row r="271" spans="1:4">
      <c r="A271" s="3">
        <v>40483</v>
      </c>
      <c r="B271" s="10">
        <v>-0.75048102532008598</v>
      </c>
      <c r="C271" s="11">
        <f t="shared" si="4"/>
        <v>-0.61108189155294201</v>
      </c>
      <c r="D271" s="15"/>
    </row>
    <row r="272" spans="1:4">
      <c r="A272" s="3">
        <v>40513</v>
      </c>
      <c r="B272" s="10">
        <v>-1.4017826494030401</v>
      </c>
      <c r="C272" s="11">
        <f t="shared" si="4"/>
        <v>-1.0031264492081984</v>
      </c>
      <c r="D272" s="15"/>
    </row>
    <row r="273" spans="1:4">
      <c r="A273" s="3">
        <v>40544</v>
      </c>
      <c r="B273" s="10">
        <v>-1.2106489175030999</v>
      </c>
      <c r="C273" s="11">
        <f t="shared" si="4"/>
        <v>-1.1209708640754086</v>
      </c>
      <c r="D273" s="15"/>
    </row>
    <row r="274" spans="1:4">
      <c r="A274" s="3">
        <v>40575</v>
      </c>
      <c r="B274" s="10">
        <v>-1.5111034638571801</v>
      </c>
      <c r="C274" s="11">
        <f t="shared" si="4"/>
        <v>-1.3745116769211065</v>
      </c>
      <c r="D274" s="15"/>
    </row>
    <row r="275" spans="1:4">
      <c r="A275" s="3">
        <v>40603</v>
      </c>
      <c r="B275" s="10">
        <v>-2.0391966920132001</v>
      </c>
      <c r="C275" s="11">
        <f t="shared" si="4"/>
        <v>-1.5869830244578267</v>
      </c>
      <c r="D275" s="15"/>
    </row>
    <row r="276" spans="1:4">
      <c r="A276" s="3">
        <v>40634</v>
      </c>
      <c r="B276" s="10">
        <v>-2.58676455444358</v>
      </c>
      <c r="C276" s="11">
        <f t="shared" si="4"/>
        <v>-2.0456882367713201</v>
      </c>
      <c r="D276" s="15"/>
    </row>
    <row r="277" spans="1:4">
      <c r="A277" s="3">
        <v>40664</v>
      </c>
      <c r="B277" s="10">
        <v>-2.7305609458065301</v>
      </c>
      <c r="C277" s="11">
        <f t="shared" si="4"/>
        <v>-2.4521740640877705</v>
      </c>
      <c r="D277" s="15"/>
    </row>
    <row r="278" spans="1:4">
      <c r="A278" s="3">
        <v>40695</v>
      </c>
      <c r="B278" s="10">
        <v>-2.97619842640629</v>
      </c>
      <c r="C278" s="11">
        <f t="shared" si="4"/>
        <v>-2.7645079755521333</v>
      </c>
      <c r="D278" s="15"/>
    </row>
    <row r="279" spans="1:4">
      <c r="A279" s="3">
        <v>40725</v>
      </c>
      <c r="B279" s="10">
        <v>-3.03808260972666</v>
      </c>
      <c r="C279" s="11">
        <f t="shared" si="4"/>
        <v>-2.9149473273131599</v>
      </c>
      <c r="D279" s="15"/>
    </row>
    <row r="280" spans="1:4">
      <c r="A280" s="3">
        <v>40756</v>
      </c>
      <c r="B280" s="10">
        <v>-3.4700710375241299</v>
      </c>
      <c r="C280" s="11">
        <f t="shared" si="4"/>
        <v>-3.1614506912190268</v>
      </c>
      <c r="D280" s="15"/>
    </row>
    <row r="281" spans="1:4">
      <c r="A281" s="3">
        <v>40787</v>
      </c>
      <c r="B281" s="10">
        <v>-4.01619756575937</v>
      </c>
      <c r="C281" s="11">
        <f t="shared" si="4"/>
        <v>-3.5081170710033867</v>
      </c>
      <c r="D281" s="15"/>
    </row>
    <row r="282" spans="1:4">
      <c r="A282" s="3">
        <v>40817</v>
      </c>
      <c r="B282" s="10">
        <v>-3.8606327550172703</v>
      </c>
      <c r="C282" s="11">
        <f t="shared" si="4"/>
        <v>-3.7823004527669237</v>
      </c>
      <c r="D282" s="15"/>
    </row>
    <row r="283" spans="1:4">
      <c r="A283" s="3">
        <v>40848</v>
      </c>
      <c r="B283" s="10">
        <v>-4.7195033194120199</v>
      </c>
      <c r="C283" s="11">
        <f t="shared" si="4"/>
        <v>-4.1987778800628872</v>
      </c>
      <c r="D283" s="15"/>
    </row>
    <row r="284" spans="1:4">
      <c r="A284" s="3">
        <v>40878</v>
      </c>
      <c r="B284" s="10">
        <v>-4.8491254404650599</v>
      </c>
      <c r="C284" s="11">
        <f t="shared" si="4"/>
        <v>-4.4764205049647829</v>
      </c>
      <c r="D284" s="15"/>
    </row>
    <row r="285" spans="1:4">
      <c r="A285" s="3">
        <v>40909</v>
      </c>
      <c r="B285" s="10">
        <v>-4.8825873980242998</v>
      </c>
      <c r="C285" s="11">
        <f t="shared" si="4"/>
        <v>-4.8170720526337929</v>
      </c>
      <c r="D285" s="15"/>
    </row>
    <row r="286" spans="1:4">
      <c r="A286" s="3">
        <v>40940</v>
      </c>
      <c r="B286" s="10">
        <v>-4.9762667227325004</v>
      </c>
      <c r="C286" s="11">
        <f t="shared" si="4"/>
        <v>-4.9026598537406203</v>
      </c>
      <c r="D286" s="15"/>
    </row>
    <row r="287" spans="1:4">
      <c r="A287" s="3">
        <v>40969</v>
      </c>
      <c r="B287" s="10">
        <v>-5.1622144383510902</v>
      </c>
      <c r="C287" s="11">
        <f t="shared" si="4"/>
        <v>-5.0070228530359628</v>
      </c>
      <c r="D287" s="15"/>
    </row>
    <row r="288" spans="1:4">
      <c r="A288" s="3">
        <v>41000</v>
      </c>
      <c r="B288" s="10">
        <v>-4.2913097385083194</v>
      </c>
      <c r="C288" s="11">
        <f t="shared" si="4"/>
        <v>-4.8099302998639697</v>
      </c>
      <c r="D288" s="15"/>
    </row>
    <row r="289" spans="1:4">
      <c r="A289" s="3">
        <v>41030</v>
      </c>
      <c r="B289" s="10">
        <v>-5.2128177831438496</v>
      </c>
      <c r="C289" s="11">
        <f t="shared" si="4"/>
        <v>-4.88878065333442</v>
      </c>
      <c r="D289" s="15"/>
    </row>
    <row r="290" spans="1:4">
      <c r="A290" s="3">
        <v>41061</v>
      </c>
      <c r="B290" s="10">
        <v>-4.7028278447392804</v>
      </c>
      <c r="C290" s="11">
        <f t="shared" si="4"/>
        <v>-4.7356517887971501</v>
      </c>
      <c r="D290" s="15"/>
    </row>
    <row r="291" spans="1:4">
      <c r="A291" s="3">
        <v>41091</v>
      </c>
      <c r="B291" s="10">
        <v>-4.4941764843351706</v>
      </c>
      <c r="C291" s="11">
        <f t="shared" si="4"/>
        <v>-4.8032740374061005</v>
      </c>
      <c r="D291" s="15"/>
    </row>
    <row r="292" spans="1:4">
      <c r="A292" s="3">
        <v>41122</v>
      </c>
      <c r="B292" s="10">
        <v>-4.3534918334559398</v>
      </c>
      <c r="C292" s="11">
        <f t="shared" si="4"/>
        <v>-4.5168320541767963</v>
      </c>
      <c r="D292" s="15"/>
    </row>
    <row r="293" spans="1:4">
      <c r="A293" s="3">
        <v>41153</v>
      </c>
      <c r="B293" s="10">
        <v>-5.14154357721391</v>
      </c>
      <c r="C293" s="11">
        <f t="shared" si="4"/>
        <v>-4.6630706316683401</v>
      </c>
      <c r="D293" s="15"/>
    </row>
    <row r="294" spans="1:4">
      <c r="A294" s="3">
        <v>41183</v>
      </c>
      <c r="B294" s="10">
        <v>-5.4273001876611096</v>
      </c>
      <c r="C294" s="11">
        <f t="shared" si="4"/>
        <v>-4.9741118661103201</v>
      </c>
      <c r="D294" s="15"/>
    </row>
    <row r="295" spans="1:4">
      <c r="A295" s="3">
        <v>41214</v>
      </c>
      <c r="B295" s="10">
        <v>-4.9141611608462599</v>
      </c>
      <c r="C295" s="11">
        <f t="shared" si="4"/>
        <v>-5.1610016419070925</v>
      </c>
      <c r="D295" s="15"/>
    </row>
    <row r="296" spans="1:4">
      <c r="A296" s="3">
        <v>41244</v>
      </c>
      <c r="B296" s="10">
        <v>-4.6963788303992402</v>
      </c>
      <c r="C296" s="11">
        <f t="shared" si="4"/>
        <v>-5.0126133929688699</v>
      </c>
      <c r="D296" s="15"/>
    </row>
    <row r="297" spans="1:4">
      <c r="A297" s="3">
        <v>41275</v>
      </c>
      <c r="B297" s="10">
        <v>-4.9469759604376602</v>
      </c>
      <c r="C297" s="11">
        <f t="shared" si="4"/>
        <v>-4.8525053172277195</v>
      </c>
      <c r="D297" s="15"/>
    </row>
    <row r="298" spans="1:4">
      <c r="A298" s="3">
        <v>41306</v>
      </c>
      <c r="B298" s="10">
        <v>-4.6071740715516096</v>
      </c>
      <c r="C298" s="11">
        <f t="shared" si="4"/>
        <v>-4.7501762874628364</v>
      </c>
      <c r="D298" s="15"/>
    </row>
    <row r="299" spans="1:4">
      <c r="A299" s="3">
        <v>41334</v>
      </c>
      <c r="B299" s="10">
        <v>-4.2594351201892797</v>
      </c>
      <c r="C299" s="11">
        <f t="shared" si="4"/>
        <v>-4.6045283840595168</v>
      </c>
      <c r="D299" s="15"/>
    </row>
    <row r="300" spans="1:4">
      <c r="A300" s="3">
        <v>41365</v>
      </c>
      <c r="B300" s="10">
        <v>-4.1542576724026503</v>
      </c>
      <c r="C300" s="11">
        <f t="shared" si="4"/>
        <v>-4.3402889547145129</v>
      </c>
      <c r="D300" s="15"/>
    </row>
    <row r="301" spans="1:4">
      <c r="A301" s="3">
        <v>41395</v>
      </c>
      <c r="B301" s="10">
        <v>-3.6107099504975695</v>
      </c>
      <c r="C301" s="11">
        <f t="shared" si="4"/>
        <v>-4.0081342476964998</v>
      </c>
      <c r="D301" s="15"/>
    </row>
    <row r="302" spans="1:4">
      <c r="A302" s="3">
        <v>41426</v>
      </c>
      <c r="B302" s="10">
        <v>-3.2311120633278496</v>
      </c>
      <c r="C302" s="11">
        <f t="shared" si="4"/>
        <v>-3.6653598954093565</v>
      </c>
      <c r="D302" s="15"/>
    </row>
    <row r="303" spans="1:4">
      <c r="A303" s="3">
        <v>41456</v>
      </c>
      <c r="B303" s="10">
        <v>-2.90789637008552</v>
      </c>
      <c r="C303" s="11">
        <f t="shared" si="4"/>
        <v>-3.2499061279703132</v>
      </c>
      <c r="D303" s="15"/>
    </row>
    <row r="304" spans="1:4">
      <c r="A304" s="3">
        <v>41487</v>
      </c>
      <c r="B304" s="10">
        <v>-1.9796428962755699</v>
      </c>
      <c r="C304" s="11">
        <f t="shared" si="4"/>
        <v>-2.706217109896313</v>
      </c>
      <c r="D304" s="15"/>
    </row>
    <row r="305" spans="1:4">
      <c r="A305" s="3">
        <v>41518</v>
      </c>
      <c r="B305" s="10">
        <v>-1.83594015087109</v>
      </c>
      <c r="C305" s="11">
        <f t="shared" si="4"/>
        <v>-2.24115980574406</v>
      </c>
      <c r="D305" s="15"/>
    </row>
    <row r="306" spans="1:4">
      <c r="A306" s="3">
        <v>41548</v>
      </c>
      <c r="B306" s="10">
        <v>-1.5762629806097799</v>
      </c>
      <c r="C306" s="11">
        <f t="shared" si="4"/>
        <v>-1.7972820092521467</v>
      </c>
      <c r="D306" s="15"/>
    </row>
    <row r="307" spans="1:4">
      <c r="A307" s="3">
        <v>41579</v>
      </c>
      <c r="B307" s="10">
        <v>-0.75712655620204106</v>
      </c>
      <c r="C307" s="11">
        <f t="shared" si="4"/>
        <v>-1.3897765625609704</v>
      </c>
      <c r="D307" s="15"/>
    </row>
    <row r="308" spans="1:4">
      <c r="A308" s="3">
        <v>41609</v>
      </c>
      <c r="B308" s="10">
        <v>-0.30755195781050199</v>
      </c>
      <c r="C308" s="11">
        <f t="shared" si="4"/>
        <v>-0.88031383154077447</v>
      </c>
      <c r="D308" s="15"/>
    </row>
    <row r="309" spans="1:4">
      <c r="A309" s="3">
        <v>41640</v>
      </c>
      <c r="B309" s="10">
        <v>-0.34146574015875497</v>
      </c>
      <c r="C309" s="11">
        <f t="shared" si="4"/>
        <v>-0.46871475139043267</v>
      </c>
      <c r="D309" s="15"/>
    </row>
    <row r="310" spans="1:4">
      <c r="A310" s="3">
        <v>41671</v>
      </c>
      <c r="B310" s="10">
        <v>0.296233097128553</v>
      </c>
      <c r="C310" s="11">
        <f t="shared" si="4"/>
        <v>-0.11759486694690134</v>
      </c>
      <c r="D310" s="15"/>
    </row>
    <row r="311" spans="1:4">
      <c r="A311" s="3">
        <v>41699</v>
      </c>
      <c r="B311" s="10">
        <v>0.329200466389171</v>
      </c>
      <c r="C311" s="11">
        <f t="shared" si="4"/>
        <v>9.4655941119656348E-2</v>
      </c>
      <c r="D311" s="15"/>
    </row>
    <row r="312" spans="1:4">
      <c r="A312" s="3">
        <v>41730</v>
      </c>
      <c r="B312" s="10">
        <v>6.5795895128459595E-3</v>
      </c>
      <c r="C312" s="11">
        <f t="shared" si="4"/>
        <v>0.21067105101018999</v>
      </c>
      <c r="D312" s="15"/>
    </row>
    <row r="313" spans="1:4">
      <c r="A313" s="3">
        <v>41760</v>
      </c>
      <c r="B313" s="10">
        <v>0.55680789612562898</v>
      </c>
      <c r="C313" s="11">
        <f t="shared" si="4"/>
        <v>0.29752931734254867</v>
      </c>
      <c r="D313" s="15"/>
    </row>
    <row r="314" spans="1:4">
      <c r="A314" s="3">
        <v>41791</v>
      </c>
      <c r="B314" s="10">
        <v>0.61816207246189503</v>
      </c>
      <c r="C314" s="11">
        <f t="shared" si="4"/>
        <v>0.39384985270012329</v>
      </c>
      <c r="D314" s="15"/>
    </row>
    <row r="315" spans="1:4">
      <c r="A315" s="3">
        <v>41821</v>
      </c>
      <c r="B315" s="10">
        <v>0.66611458904257403</v>
      </c>
      <c r="C315" s="11">
        <f t="shared" si="4"/>
        <v>0.61369485254336598</v>
      </c>
      <c r="D315" s="15"/>
    </row>
    <row r="316" spans="1:4">
      <c r="A316" s="3">
        <v>41852</v>
      </c>
      <c r="B316" s="10">
        <v>0.97725585205868504</v>
      </c>
      <c r="C316" s="11">
        <f t="shared" si="4"/>
        <v>0.75384417118771807</v>
      </c>
      <c r="D316" s="15"/>
    </row>
    <row r="317" spans="1:4">
      <c r="A317" s="3">
        <v>41883</v>
      </c>
      <c r="B317" s="10">
        <v>0.73390893236629895</v>
      </c>
      <c r="C317" s="11">
        <f t="shared" si="4"/>
        <v>0.7924264578225193</v>
      </c>
      <c r="D317" s="15"/>
    </row>
    <row r="318" spans="1:4">
      <c r="A318" s="3">
        <v>41913</v>
      </c>
      <c r="B318" s="10">
        <v>1.0899638657495001</v>
      </c>
      <c r="C318" s="11">
        <f t="shared" si="4"/>
        <v>0.93370955005816147</v>
      </c>
      <c r="D318" s="15"/>
    </row>
    <row r="319" spans="1:4">
      <c r="A319" s="3">
        <v>41944</v>
      </c>
      <c r="B319" s="10">
        <v>0.75918993826918491</v>
      </c>
      <c r="C319" s="11">
        <f t="shared" si="4"/>
        <v>0.86102091212832799</v>
      </c>
      <c r="D319" s="15"/>
    </row>
    <row r="320" spans="1:4">
      <c r="A320" s="3">
        <v>41974</v>
      </c>
      <c r="B320" s="10">
        <v>0.66594065684960502</v>
      </c>
      <c r="C320" s="11">
        <f t="shared" si="4"/>
        <v>0.83836482028943005</v>
      </c>
      <c r="D320" s="15"/>
    </row>
    <row r="321" spans="1:4">
      <c r="A321" s="3">
        <v>42005</v>
      </c>
      <c r="B321" s="10">
        <v>1.49780689275657</v>
      </c>
      <c r="C321" s="11">
        <f t="shared" si="4"/>
        <v>0.97431249595845326</v>
      </c>
      <c r="D321" s="15"/>
    </row>
    <row r="322" spans="1:4">
      <c r="A322" s="3">
        <v>42036</v>
      </c>
      <c r="B322" s="10">
        <v>0.87183964048094098</v>
      </c>
      <c r="C322" s="11">
        <f t="shared" si="4"/>
        <v>1.0118623966957054</v>
      </c>
      <c r="D322" s="15"/>
    </row>
    <row r="323" spans="1:4">
      <c r="A323" s="3">
        <v>42064</v>
      </c>
      <c r="B323" s="10">
        <v>1.32912609883219</v>
      </c>
      <c r="C323" s="11">
        <f t="shared" si="4"/>
        <v>1.2329242106899003</v>
      </c>
      <c r="D323" s="15"/>
    </row>
    <row r="324" spans="1:4">
      <c r="A324" s="3">
        <v>42095</v>
      </c>
      <c r="B324" s="10">
        <v>1.9175096037015098</v>
      </c>
      <c r="C324" s="11">
        <f t="shared" si="4"/>
        <v>1.3728251143382135</v>
      </c>
      <c r="D324" s="15"/>
    </row>
    <row r="325" spans="1:4">
      <c r="A325" s="3">
        <v>42125</v>
      </c>
      <c r="B325" s="10">
        <v>1.86037041348513</v>
      </c>
      <c r="C325" s="11">
        <f t="shared" si="4"/>
        <v>1.7023353720062768</v>
      </c>
      <c r="D325" s="15"/>
    </row>
    <row r="326" spans="1:4">
      <c r="A326" s="3">
        <v>42156</v>
      </c>
      <c r="B326" s="10">
        <v>1.5460004480508001</v>
      </c>
      <c r="C326" s="11">
        <f t="shared" si="4"/>
        <v>1.7746268217458132</v>
      </c>
      <c r="D326" s="15"/>
    </row>
    <row r="327" spans="1:4">
      <c r="A327" s="3">
        <v>42186</v>
      </c>
      <c r="B327" s="10">
        <v>2.00075971010593</v>
      </c>
      <c r="C327" s="11">
        <f t="shared" si="4"/>
        <v>1.8023768572139531</v>
      </c>
      <c r="D327" s="15"/>
    </row>
    <row r="328" spans="1:4">
      <c r="A328" s="3">
        <v>42217</v>
      </c>
      <c r="B328" s="10">
        <v>1.83479443830766</v>
      </c>
      <c r="C328" s="11">
        <f t="shared" si="4"/>
        <v>1.7938515321547968</v>
      </c>
      <c r="D328" s="15"/>
    </row>
    <row r="329" spans="1:4">
      <c r="A329" s="3">
        <v>42248</v>
      </c>
      <c r="B329" s="10">
        <v>1.7155967254004498</v>
      </c>
      <c r="C329" s="11">
        <f t="shared" si="4"/>
        <v>1.8503836246046799</v>
      </c>
      <c r="D329" s="15"/>
    </row>
    <row r="330" spans="1:4">
      <c r="A330" s="3">
        <v>42278</v>
      </c>
      <c r="B330" s="10">
        <v>1.3686570341477899</v>
      </c>
      <c r="C330" s="11">
        <f t="shared" si="4"/>
        <v>1.6396827326186332</v>
      </c>
      <c r="D330" s="15"/>
    </row>
    <row r="331" spans="1:4">
      <c r="A331" s="3">
        <v>42309</v>
      </c>
      <c r="B331" s="10">
        <v>1.4662299148614599</v>
      </c>
      <c r="C331" s="11">
        <f t="shared" ref="C331:C383" si="5">AVERAGE(B329:B331)</f>
        <v>1.5168278914698998</v>
      </c>
      <c r="D331" s="15"/>
    </row>
    <row r="332" spans="1:4">
      <c r="A332" s="3">
        <v>42339</v>
      </c>
      <c r="B332" s="10">
        <v>1.4124459261358902</v>
      </c>
      <c r="C332" s="11">
        <f t="shared" si="5"/>
        <v>1.4157776250483802</v>
      </c>
      <c r="D332" s="15"/>
    </row>
    <row r="333" spans="1:4">
      <c r="A333" s="3">
        <v>42370</v>
      </c>
      <c r="B333" s="10">
        <v>1.4893757839320101</v>
      </c>
      <c r="C333" s="11">
        <f t="shared" si="5"/>
        <v>1.4560172083097866</v>
      </c>
      <c r="D333" s="15"/>
    </row>
    <row r="334" spans="1:4">
      <c r="A334" s="3">
        <v>42401</v>
      </c>
      <c r="B334" s="10">
        <v>1.32157130304392</v>
      </c>
      <c r="C334" s="11">
        <f t="shared" si="5"/>
        <v>1.4077976710372735</v>
      </c>
      <c r="D334" s="15"/>
    </row>
    <row r="335" spans="1:4">
      <c r="A335" s="3">
        <v>42430</v>
      </c>
      <c r="B335" s="10">
        <v>1.46393185528195</v>
      </c>
      <c r="C335" s="11">
        <f t="shared" si="5"/>
        <v>1.4249596474192934</v>
      </c>
      <c r="D335" s="15"/>
    </row>
    <row r="336" spans="1:4">
      <c r="A336" s="3">
        <v>42461</v>
      </c>
      <c r="B336" s="10">
        <v>1.7946248464312</v>
      </c>
      <c r="C336" s="11">
        <f t="shared" si="5"/>
        <v>1.5267093349190233</v>
      </c>
      <c r="D336" s="15"/>
    </row>
    <row r="337" spans="1:4">
      <c r="A337" s="3">
        <v>42491</v>
      </c>
      <c r="B337" s="10">
        <v>1.25152350935879</v>
      </c>
      <c r="C337" s="11">
        <f t="shared" si="5"/>
        <v>1.5033600703573136</v>
      </c>
      <c r="D337" s="15"/>
    </row>
    <row r="338" spans="1:4">
      <c r="A338" s="3">
        <v>42522</v>
      </c>
      <c r="B338" s="10">
        <v>1.34543947307791</v>
      </c>
      <c r="C338" s="11">
        <f t="shared" si="5"/>
        <v>1.4638626096226333</v>
      </c>
      <c r="D338" s="15"/>
    </row>
    <row r="339" spans="1:4">
      <c r="A339" s="3">
        <v>42552</v>
      </c>
      <c r="B339" s="10">
        <v>1.6173275399418903</v>
      </c>
      <c r="C339" s="11">
        <f t="shared" si="5"/>
        <v>1.4047635074595302</v>
      </c>
      <c r="D339" s="15"/>
    </row>
    <row r="340" spans="1:4">
      <c r="A340" s="3">
        <v>42583</v>
      </c>
      <c r="B340" s="10">
        <v>1.7211733281014299</v>
      </c>
      <c r="C340" s="11">
        <f t="shared" si="5"/>
        <v>1.5613134470404102</v>
      </c>
      <c r="D340" s="15"/>
    </row>
    <row r="341" spans="1:4">
      <c r="A341" s="3">
        <v>42614</v>
      </c>
      <c r="B341" s="10">
        <v>1.5645516123654502</v>
      </c>
      <c r="C341" s="11">
        <f t="shared" si="5"/>
        <v>1.6343508268029234</v>
      </c>
      <c r="D341" s="15"/>
    </row>
    <row r="342" spans="1:4">
      <c r="A342" s="3">
        <v>42644</v>
      </c>
      <c r="B342" s="10">
        <v>1.71214884613922</v>
      </c>
      <c r="C342" s="11">
        <f t="shared" si="5"/>
        <v>1.6659579288686999</v>
      </c>
      <c r="D342" s="15"/>
    </row>
    <row r="343" spans="1:4">
      <c r="A343" s="3">
        <v>42675</v>
      </c>
      <c r="B343" s="10">
        <v>1.9204548633934799</v>
      </c>
      <c r="C343" s="11">
        <f t="shared" si="5"/>
        <v>1.7323851072993834</v>
      </c>
      <c r="D343" s="15"/>
    </row>
    <row r="344" spans="1:4">
      <c r="A344" s="3">
        <v>42705</v>
      </c>
      <c r="B344" s="10">
        <v>1.9676892396482601</v>
      </c>
      <c r="C344" s="11">
        <f t="shared" si="5"/>
        <v>1.8667643163936534</v>
      </c>
      <c r="D344" s="15"/>
    </row>
    <row r="345" spans="1:4">
      <c r="A345" s="3">
        <v>42736</v>
      </c>
      <c r="B345" s="10">
        <v>2.0966667623318598</v>
      </c>
      <c r="C345" s="11">
        <f t="shared" si="5"/>
        <v>1.9949369551245333</v>
      </c>
      <c r="D345" s="15"/>
    </row>
    <row r="346" spans="1:4">
      <c r="A346" s="3">
        <v>42767</v>
      </c>
      <c r="B346" s="10">
        <v>2.3506950863715499</v>
      </c>
      <c r="C346" s="11">
        <f t="shared" si="5"/>
        <v>2.13835036278389</v>
      </c>
      <c r="D346" s="15"/>
    </row>
    <row r="347" spans="1:4">
      <c r="A347" s="3">
        <v>42795</v>
      </c>
      <c r="B347" s="10">
        <v>2.1782760098173997</v>
      </c>
      <c r="C347" s="11">
        <f t="shared" si="5"/>
        <v>2.2085459528402698</v>
      </c>
      <c r="D347" s="15"/>
    </row>
    <row r="348" spans="1:4">
      <c r="A348" s="3">
        <v>42826</v>
      </c>
      <c r="B348" s="10">
        <v>2.6395195665228699</v>
      </c>
      <c r="C348" s="11">
        <f t="shared" si="5"/>
        <v>2.3894968875706066</v>
      </c>
      <c r="D348" s="15"/>
    </row>
    <row r="349" spans="1:4">
      <c r="A349" s="3">
        <v>42856</v>
      </c>
      <c r="B349" s="10">
        <v>2.6099517135145298</v>
      </c>
      <c r="C349" s="11">
        <f t="shared" si="5"/>
        <v>2.4759157632849331</v>
      </c>
      <c r="D349" s="15"/>
    </row>
    <row r="350" spans="1:4">
      <c r="A350" s="3">
        <v>42887</v>
      </c>
      <c r="B350" s="10">
        <v>2.52405070269789</v>
      </c>
      <c r="C350" s="11">
        <f t="shared" si="5"/>
        <v>2.5911739942450964</v>
      </c>
      <c r="D350" s="15"/>
    </row>
    <row r="351" spans="1:4">
      <c r="A351" s="3">
        <v>42917</v>
      </c>
      <c r="B351" s="10">
        <v>2.58028886806192</v>
      </c>
      <c r="C351" s="11">
        <f t="shared" si="5"/>
        <v>2.5714304280914466</v>
      </c>
      <c r="D351" s="15"/>
    </row>
    <row r="352" spans="1:4">
      <c r="A352" s="3">
        <v>42948</v>
      </c>
      <c r="B352" s="10">
        <v>2.2842384159542699</v>
      </c>
      <c r="C352" s="11">
        <f t="shared" si="5"/>
        <v>2.4628593289046936</v>
      </c>
      <c r="D352" s="15"/>
    </row>
    <row r="353" spans="1:4">
      <c r="A353" s="3">
        <v>42979</v>
      </c>
      <c r="B353" s="10">
        <v>2.75542271311941</v>
      </c>
      <c r="C353" s="11">
        <f t="shared" si="5"/>
        <v>2.5399833323785335</v>
      </c>
      <c r="D353" s="15"/>
    </row>
    <row r="354" spans="1:4">
      <c r="A354" s="3">
        <v>43009</v>
      </c>
      <c r="B354" s="10">
        <v>2.7748937239413003</v>
      </c>
      <c r="C354" s="11">
        <f t="shared" si="5"/>
        <v>2.6048516176716601</v>
      </c>
      <c r="D354" s="15"/>
    </row>
    <row r="355" spans="1:4">
      <c r="A355" s="3">
        <v>43040</v>
      </c>
      <c r="B355" s="10">
        <v>2.7171351521319003</v>
      </c>
      <c r="C355" s="11">
        <f t="shared" si="5"/>
        <v>2.7491505297308705</v>
      </c>
      <c r="D355" s="15"/>
    </row>
    <row r="356" spans="1:4">
      <c r="A356" s="3">
        <v>43070</v>
      </c>
      <c r="B356" s="10">
        <v>2.7543215942002899</v>
      </c>
      <c r="C356" s="11">
        <f t="shared" si="5"/>
        <v>2.7487834900911636</v>
      </c>
      <c r="D356" s="15"/>
    </row>
    <row r="357" spans="1:4">
      <c r="A357" s="3">
        <v>43101</v>
      </c>
      <c r="B357" s="10">
        <v>2.8114443824603801</v>
      </c>
      <c r="C357" s="11">
        <f t="shared" si="5"/>
        <v>2.7609670429308566</v>
      </c>
      <c r="D357" s="15"/>
    </row>
    <row r="358" spans="1:4">
      <c r="A358" s="3">
        <v>43132</v>
      </c>
      <c r="B358" s="10">
        <v>2.5218570185896998</v>
      </c>
      <c r="C358" s="11">
        <f t="shared" si="5"/>
        <v>2.6958743317501228</v>
      </c>
      <c r="D358" s="15"/>
    </row>
    <row r="359" spans="1:4">
      <c r="A359" s="3">
        <v>43160</v>
      </c>
      <c r="B359" s="10">
        <v>2.6926261916812599</v>
      </c>
      <c r="C359" s="11">
        <f t="shared" si="5"/>
        <v>2.6753091975771128</v>
      </c>
      <c r="D359" s="15"/>
    </row>
    <row r="360" spans="1:4">
      <c r="A360" s="3">
        <v>43191</v>
      </c>
      <c r="B360" s="10">
        <v>2.4701327289185699</v>
      </c>
      <c r="C360" s="11">
        <f t="shared" si="5"/>
        <v>2.5615386463965097</v>
      </c>
      <c r="D360" s="15"/>
    </row>
    <row r="361" spans="1:4">
      <c r="A361" s="3">
        <v>43221</v>
      </c>
      <c r="B361" s="10">
        <v>2.5295559741687903</v>
      </c>
      <c r="C361" s="11">
        <f t="shared" si="5"/>
        <v>2.5641049649228731</v>
      </c>
      <c r="D361" s="15"/>
    </row>
    <row r="362" spans="1:4">
      <c r="A362" s="3">
        <v>43252</v>
      </c>
      <c r="B362" s="10">
        <v>2.6432744730423199</v>
      </c>
      <c r="C362" s="11">
        <f t="shared" si="5"/>
        <v>2.5476543920432264</v>
      </c>
      <c r="D362" s="15"/>
    </row>
    <row r="363" spans="1:4">
      <c r="A363" s="3">
        <v>43282</v>
      </c>
      <c r="B363" s="10">
        <v>2.4576777232593501</v>
      </c>
      <c r="C363" s="11">
        <f t="shared" si="5"/>
        <v>2.5435027234901533</v>
      </c>
      <c r="D363" s="15"/>
    </row>
    <row r="364" spans="1:4">
      <c r="A364" s="3">
        <v>43313</v>
      </c>
      <c r="B364" s="10">
        <v>2.67627897213832</v>
      </c>
      <c r="C364" s="11">
        <f t="shared" si="5"/>
        <v>2.5924103894799964</v>
      </c>
      <c r="D364" s="15"/>
    </row>
    <row r="365" spans="1:4">
      <c r="A365" s="3">
        <v>43344</v>
      </c>
      <c r="B365" s="10">
        <v>2.52245928165829</v>
      </c>
      <c r="C365" s="11">
        <f t="shared" si="5"/>
        <v>2.5521386590186532</v>
      </c>
      <c r="D365" s="15"/>
    </row>
    <row r="366" spans="1:4">
      <c r="A366" s="3">
        <v>43374</v>
      </c>
      <c r="B366" s="10">
        <v>2.5021027547508199</v>
      </c>
      <c r="C366" s="11">
        <f t="shared" si="5"/>
        <v>2.5669470028491435</v>
      </c>
      <c r="D366" s="15"/>
    </row>
    <row r="367" spans="1:4">
      <c r="A367" s="3">
        <v>43405</v>
      </c>
      <c r="B367" s="10">
        <v>2.5938096703710398</v>
      </c>
      <c r="C367" s="11">
        <f t="shared" si="5"/>
        <v>2.5394572355933831</v>
      </c>
      <c r="D367" s="15"/>
    </row>
    <row r="368" spans="1:4">
      <c r="A368" s="3">
        <v>43435</v>
      </c>
      <c r="B368" s="10">
        <v>2.7933530637716699</v>
      </c>
      <c r="C368" s="11">
        <f t="shared" si="5"/>
        <v>2.6297551629645102</v>
      </c>
      <c r="D368" s="15"/>
    </row>
    <row r="369" spans="1:4">
      <c r="A369" s="3">
        <v>43466</v>
      </c>
      <c r="B369" s="10">
        <v>2.6871056597574898</v>
      </c>
      <c r="C369" s="11">
        <f t="shared" si="5"/>
        <v>2.6914227979667333</v>
      </c>
      <c r="D369" s="15"/>
    </row>
    <row r="370" spans="1:4">
      <c r="A370" s="3">
        <v>43497</v>
      </c>
      <c r="B370" s="10">
        <v>2.9637670105453999</v>
      </c>
      <c r="C370" s="11">
        <f t="shared" si="5"/>
        <v>2.8147419113581869</v>
      </c>
      <c r="D370" s="15"/>
    </row>
    <row r="371" spans="1:4">
      <c r="A371" s="3">
        <v>43525</v>
      </c>
      <c r="B371" s="10">
        <v>2.6646104372062802</v>
      </c>
      <c r="C371" s="11">
        <f t="shared" si="5"/>
        <v>2.7718277025030567</v>
      </c>
      <c r="D371" s="15"/>
    </row>
    <row r="372" spans="1:4">
      <c r="A372" s="3">
        <v>43556</v>
      </c>
      <c r="B372" s="10">
        <v>2.4067896712605097</v>
      </c>
      <c r="C372" s="11">
        <f t="shared" si="5"/>
        <v>2.6783890396707299</v>
      </c>
      <c r="D372" s="15"/>
    </row>
    <row r="373" spans="1:4">
      <c r="A373" s="3">
        <v>43586</v>
      </c>
      <c r="B373" s="10">
        <v>2.17587222513498</v>
      </c>
      <c r="C373" s="11">
        <f t="shared" si="5"/>
        <v>2.4157574445339232</v>
      </c>
      <c r="D373" s="15"/>
    </row>
    <row r="374" spans="1:4">
      <c r="A374" s="3">
        <v>43617</v>
      </c>
      <c r="B374" s="10">
        <v>2.2558034666183802</v>
      </c>
      <c r="C374" s="11">
        <f t="shared" si="5"/>
        <v>2.2794884543379563</v>
      </c>
      <c r="D374" s="15"/>
    </row>
    <row r="375" spans="1:4">
      <c r="A375" s="3">
        <v>43647</v>
      </c>
      <c r="B375" s="10">
        <v>2.0743922879136698</v>
      </c>
      <c r="C375" s="11">
        <f t="shared" si="5"/>
        <v>2.1686893265556768</v>
      </c>
      <c r="D375" s="15"/>
    </row>
    <row r="376" spans="1:4">
      <c r="A376" s="3">
        <v>43678</v>
      </c>
      <c r="B376" s="10">
        <v>1.8441927311353401</v>
      </c>
      <c r="C376" s="11">
        <f t="shared" si="5"/>
        <v>2.0581294952224636</v>
      </c>
      <c r="D376" s="15"/>
    </row>
    <row r="377" spans="1:4">
      <c r="A377" s="3">
        <v>43709</v>
      </c>
      <c r="B377" s="10">
        <v>1.92477636133414</v>
      </c>
      <c r="C377" s="11">
        <f t="shared" si="5"/>
        <v>1.9477871267943832</v>
      </c>
      <c r="D377" s="15"/>
    </row>
    <row r="378" spans="1:4">
      <c r="A378" s="3">
        <v>43739</v>
      </c>
      <c r="B378" s="10">
        <v>1.7248404424230601</v>
      </c>
      <c r="C378" s="11">
        <f t="shared" si="5"/>
        <v>1.8312698449641802</v>
      </c>
      <c r="D378" s="15"/>
    </row>
    <row r="379" spans="1:4">
      <c r="A379" s="3">
        <v>43770</v>
      </c>
      <c r="B379" s="10">
        <v>2.2735309676563302</v>
      </c>
      <c r="C379" s="11">
        <f t="shared" si="5"/>
        <v>1.9743825904711769</v>
      </c>
      <c r="D379" s="15"/>
    </row>
    <row r="380" spans="1:4">
      <c r="A380" s="3">
        <v>43800</v>
      </c>
      <c r="B380" s="10">
        <v>2.0600996736109001</v>
      </c>
      <c r="C380" s="11">
        <f t="shared" si="5"/>
        <v>2.0194903612300972</v>
      </c>
      <c r="D380" s="15"/>
    </row>
    <row r="381" spans="1:4">
      <c r="A381" s="3">
        <v>43831</v>
      </c>
      <c r="B381" s="10">
        <v>2.4707195675665501</v>
      </c>
      <c r="C381" s="11">
        <f t="shared" si="5"/>
        <v>2.2681167362779271</v>
      </c>
      <c r="D381" s="15"/>
    </row>
    <row r="382" spans="1:4">
      <c r="A382" s="3">
        <v>43862</v>
      </c>
      <c r="B382" s="10">
        <v>2.3440810289082501</v>
      </c>
      <c r="C382" s="11">
        <f t="shared" si="5"/>
        <v>2.2916334233619002</v>
      </c>
      <c r="D382" s="15"/>
    </row>
    <row r="383" spans="1:4">
      <c r="A383" s="3">
        <v>43891</v>
      </c>
      <c r="B383" s="10">
        <v>0.91731057781849501</v>
      </c>
      <c r="C383" s="11">
        <f t="shared" si="5"/>
        <v>1.9107037247644316</v>
      </c>
      <c r="D383" s="15"/>
    </row>
    <row r="384" spans="1:4">
      <c r="A384" s="3">
        <v>43922</v>
      </c>
      <c r="B384" s="10">
        <v>-7.1836869972901605</v>
      </c>
      <c r="C384" s="11">
        <f t="shared" ref="C384:C409" si="6">AVERAGE(B382:B384)</f>
        <v>-1.3074317968544718</v>
      </c>
    </row>
    <row r="385" spans="1:3">
      <c r="A385" s="3">
        <v>43952</v>
      </c>
      <c r="B385" s="10">
        <v>-7.2214919806015603</v>
      </c>
      <c r="C385" s="11">
        <f t="shared" si="6"/>
        <v>-4.4959561333577414</v>
      </c>
    </row>
    <row r="386" spans="1:3">
      <c r="A386" s="3">
        <v>43983</v>
      </c>
      <c r="B386" s="10">
        <v>-4.2434721350156694</v>
      </c>
      <c r="C386" s="11">
        <f t="shared" si="6"/>
        <v>-6.216217037635797</v>
      </c>
    </row>
    <row r="387" spans="1:3">
      <c r="A387" s="3">
        <v>44013</v>
      </c>
      <c r="B387" s="10">
        <v>-2.6360238813793901</v>
      </c>
      <c r="C387" s="11">
        <f t="shared" si="6"/>
        <v>-4.7003293323322071</v>
      </c>
    </row>
    <row r="388" spans="1:3">
      <c r="A388" s="3">
        <v>44044</v>
      </c>
      <c r="B388" s="10">
        <v>-1.3848488372871399</v>
      </c>
      <c r="C388" s="11">
        <f t="shared" si="6"/>
        <v>-2.7547816178940665</v>
      </c>
    </row>
    <row r="389" spans="1:3">
      <c r="A389" s="3">
        <v>44075</v>
      </c>
      <c r="B389" s="10">
        <v>-0.94174459081348794</v>
      </c>
      <c r="C389" s="11">
        <f t="shared" si="6"/>
        <v>-1.6542057698266726</v>
      </c>
    </row>
    <row r="390" spans="1:3">
      <c r="A390" s="3">
        <v>44105</v>
      </c>
      <c r="B390" s="10">
        <v>-0.38352341442400401</v>
      </c>
      <c r="C390" s="11">
        <f t="shared" si="6"/>
        <v>-0.90337228084154386</v>
      </c>
    </row>
    <row r="391" spans="1:3">
      <c r="A391" s="3">
        <v>44136</v>
      </c>
      <c r="B391" s="10">
        <v>-1.2181435302466201</v>
      </c>
      <c r="C391" s="11">
        <f t="shared" si="6"/>
        <v>-0.84780384516137064</v>
      </c>
    </row>
    <row r="392" spans="1:3">
      <c r="A392" s="3">
        <v>44166</v>
      </c>
      <c r="B392" s="10">
        <v>-0.79091073138568102</v>
      </c>
      <c r="C392" s="11">
        <f t="shared" si="6"/>
        <v>-0.79752589201876845</v>
      </c>
    </row>
    <row r="393" spans="1:3">
      <c r="A393" s="3">
        <v>44197</v>
      </c>
      <c r="B393" s="10">
        <v>-1.0944301860197001</v>
      </c>
      <c r="C393" s="11">
        <f t="shared" si="6"/>
        <v>-1.0344948158840004</v>
      </c>
    </row>
    <row r="394" spans="1:3">
      <c r="A394" s="3">
        <v>44228</v>
      </c>
      <c r="B394" s="10">
        <v>-2.4874866251462899</v>
      </c>
      <c r="C394" s="11">
        <f t="shared" si="6"/>
        <v>-1.4576091808505571</v>
      </c>
    </row>
    <row r="395" spans="1:3">
      <c r="A395" s="3">
        <v>44256</v>
      </c>
      <c r="B395" s="10">
        <v>-0.94278344689637095</v>
      </c>
      <c r="C395" s="11">
        <f t="shared" si="6"/>
        <v>-1.5082334193541203</v>
      </c>
    </row>
    <row r="396" spans="1:3">
      <c r="A396" s="3">
        <v>44287</v>
      </c>
      <c r="B396" s="10">
        <v>0.76300229368919403</v>
      </c>
      <c r="C396" s="11">
        <f t="shared" si="6"/>
        <v>-0.88908925945115558</v>
      </c>
    </row>
    <row r="397" spans="1:3">
      <c r="A397" s="3">
        <v>44317</v>
      </c>
      <c r="B397" s="10">
        <v>1.6653323854606401</v>
      </c>
      <c r="C397" s="11">
        <f t="shared" si="6"/>
        <v>0.49518374408448773</v>
      </c>
    </row>
    <row r="398" spans="1:3">
      <c r="A398" s="3">
        <v>44348</v>
      </c>
      <c r="B398" s="10">
        <v>2.0605922362756401</v>
      </c>
      <c r="C398" s="11">
        <f t="shared" si="6"/>
        <v>1.4963089718084914</v>
      </c>
    </row>
    <row r="399" spans="1:3">
      <c r="A399" s="3">
        <v>44378</v>
      </c>
      <c r="B399" s="10">
        <v>1.3760715053955499</v>
      </c>
      <c r="C399" s="11">
        <f t="shared" si="6"/>
        <v>1.70066537571061</v>
      </c>
    </row>
    <row r="400" spans="1:3">
      <c r="A400" s="3">
        <v>44409</v>
      </c>
      <c r="B400" s="10">
        <v>1.9151836421960999</v>
      </c>
      <c r="C400" s="11">
        <f t="shared" si="6"/>
        <v>1.7839491279557633</v>
      </c>
    </row>
    <row r="401" spans="1:3">
      <c r="A401" s="3">
        <v>44440</v>
      </c>
      <c r="B401" s="10">
        <v>1.80046351586246</v>
      </c>
      <c r="C401" s="11">
        <f t="shared" si="6"/>
        <v>1.6972395544847032</v>
      </c>
    </row>
    <row r="402" spans="1:3">
      <c r="A402" s="3">
        <v>44470</v>
      </c>
      <c r="B402" s="10">
        <v>2.19760599513911</v>
      </c>
      <c r="C402" s="11">
        <f t="shared" si="6"/>
        <v>1.9710843843992232</v>
      </c>
    </row>
    <row r="403" spans="1:3">
      <c r="A403" s="3">
        <v>44501</v>
      </c>
      <c r="B403" s="10">
        <v>2.1399684872919398</v>
      </c>
      <c r="C403" s="11">
        <f t="shared" si="6"/>
        <v>2.0460126660978366</v>
      </c>
    </row>
    <row r="404" spans="1:3">
      <c r="A404" s="3">
        <v>44531</v>
      </c>
      <c r="B404" s="10">
        <v>2.2631182626398001</v>
      </c>
      <c r="C404" s="11">
        <f t="shared" si="6"/>
        <v>2.2002309150236168</v>
      </c>
    </row>
    <row r="405" spans="1:3">
      <c r="A405" s="3">
        <v>44562</v>
      </c>
      <c r="B405" s="10">
        <v>2.0449497956755098</v>
      </c>
      <c r="C405" s="11">
        <f t="shared" si="6"/>
        <v>2.1493455152024166</v>
      </c>
    </row>
    <row r="406" spans="1:3">
      <c r="A406" s="3">
        <v>44593</v>
      </c>
      <c r="B406" s="10">
        <v>2.5342698024034198</v>
      </c>
      <c r="C406" s="11">
        <f t="shared" si="6"/>
        <v>2.2807792869062435</v>
      </c>
    </row>
    <row r="407" spans="1:3">
      <c r="A407" s="3">
        <v>44621</v>
      </c>
      <c r="B407" s="10">
        <v>1.94136009959808</v>
      </c>
      <c r="C407" s="11">
        <f t="shared" si="6"/>
        <v>2.1735265658923364</v>
      </c>
    </row>
    <row r="408" spans="1:3">
      <c r="A408" s="3">
        <v>44652</v>
      </c>
      <c r="B408" s="10">
        <v>1.9226353665920299</v>
      </c>
      <c r="C408" s="11">
        <f t="shared" si="6"/>
        <v>2.1327550895311767</v>
      </c>
    </row>
    <row r="409" spans="1:3">
      <c r="A409" s="3">
        <v>44682</v>
      </c>
      <c r="B409" s="10">
        <v>1.78547584698622</v>
      </c>
      <c r="C409" s="11">
        <f t="shared" si="6"/>
        <v>1.8831571043921098</v>
      </c>
    </row>
    <row r="410" spans="1:3">
      <c r="A410" s="3">
        <v>44713</v>
      </c>
      <c r="B410" s="10">
        <v>1.6114355714016302</v>
      </c>
      <c r="C410" s="11">
        <f t="shared" ref="C410" si="7">AVERAGE(B408:B410)</f>
        <v>1.77318226165996</v>
      </c>
    </row>
    <row r="411" spans="1:3">
      <c r="A411" s="3">
        <v>44743</v>
      </c>
      <c r="B411" s="10">
        <v>1.81268381351181</v>
      </c>
      <c r="C411" s="11">
        <f t="shared" ref="C411" si="8">AVERAGE(B409:B411)</f>
        <v>1.7365317439665533</v>
      </c>
    </row>
    <row r="412" spans="1:3">
      <c r="A412" s="3">
        <v>44774</v>
      </c>
      <c r="B412" s="10">
        <v>1.6604886841074098</v>
      </c>
      <c r="C412" s="11">
        <f t="shared" ref="C412" si="9">AVERAGE(B410:B412)</f>
        <v>1.6948693563402832</v>
      </c>
    </row>
    <row r="413" spans="1:3">
      <c r="A413" s="3">
        <v>44805</v>
      </c>
      <c r="B413" s="10">
        <v>1.44037477295195</v>
      </c>
      <c r="C413" s="11">
        <f t="shared" ref="C413" si="10">AVERAGE(B411:B413)</f>
        <v>1.6378490901903897</v>
      </c>
    </row>
    <row r="414" spans="1:3">
      <c r="A414" s="3">
        <v>44835</v>
      </c>
      <c r="B414" s="10">
        <v>1.1700439134845</v>
      </c>
      <c r="C414" s="11">
        <f t="shared" ref="C414" si="11">AVERAGE(B412:B414)</f>
        <v>1.4236357901812866</v>
      </c>
    </row>
    <row r="415" spans="1:3">
      <c r="A415" s="3">
        <v>44866</v>
      </c>
      <c r="B415" s="10">
        <v>1.4079985917601401</v>
      </c>
      <c r="C415" s="11">
        <f t="shared" ref="C415" si="12">AVERAGE(B413:B415)</f>
        <v>1.3394724260655302</v>
      </c>
    </row>
    <row r="416" spans="1:3">
      <c r="A416" s="3">
        <v>44896</v>
      </c>
      <c r="B416" s="10">
        <v>1.4116888857813699</v>
      </c>
      <c r="C416" s="11">
        <f t="shared" ref="C416" si="13">AVERAGE(B414:B416)</f>
        <v>1.3299104636753365</v>
      </c>
    </row>
    <row r="417" spans="1:3">
      <c r="A417" s="3">
        <v>44927</v>
      </c>
      <c r="B417" s="10">
        <v>1.69648739953779</v>
      </c>
      <c r="C417" s="11">
        <f t="shared" ref="C417" si="14">AVERAGE(B415:B417)</f>
        <v>1.5053916256931001</v>
      </c>
    </row>
    <row r="418" spans="1:3">
      <c r="A418" s="3">
        <v>44958</v>
      </c>
      <c r="B418" s="10">
        <v>2.0547874024534001</v>
      </c>
      <c r="C418" s="11">
        <f t="shared" ref="C418" si="15">AVERAGE(B416:B418)</f>
        <v>1.7209878959241867</v>
      </c>
    </row>
    <row r="419" spans="1:3">
      <c r="A419" s="3">
        <v>44986</v>
      </c>
      <c r="B419" s="10">
        <v>2.1392208056845203</v>
      </c>
      <c r="C419" s="11">
        <f t="shared" ref="C419" si="16">AVERAGE(B417:B419)</f>
        <v>1.9634985358919035</v>
      </c>
    </row>
    <row r="420" spans="1:3">
      <c r="A420" s="3">
        <v>45017</v>
      </c>
      <c r="B420" s="10">
        <v>2.3374906590630298</v>
      </c>
      <c r="C420" s="11">
        <f t="shared" ref="C420" si="17">AVERAGE(B418:B420)</f>
        <v>2.1771662890669834</v>
      </c>
    </row>
    <row r="421" spans="1:3">
      <c r="A421" s="3">
        <v>45047</v>
      </c>
      <c r="B421" s="10">
        <v>1.57250756392571</v>
      </c>
      <c r="C421" s="11">
        <f t="shared" ref="C421" si="18">AVERAGE(B419:B421)</f>
        <v>2.0164063428910866</v>
      </c>
    </row>
    <row r="422" spans="1:3">
      <c r="A422" s="3">
        <v>45078</v>
      </c>
      <c r="B422" s="10">
        <v>1.60645662286488</v>
      </c>
      <c r="C422" s="11">
        <f t="shared" ref="C422" si="19">AVERAGE(B420:B422)</f>
        <v>1.8388182819512064</v>
      </c>
    </row>
    <row r="423" spans="1:3">
      <c r="A423" s="3">
        <v>45108</v>
      </c>
      <c r="B423" s="10">
        <v>1.46975314203263</v>
      </c>
      <c r="C423" s="11">
        <f t="shared" ref="C423" si="20">AVERAGE(B421:B423)</f>
        <v>1.5495724429410733</v>
      </c>
    </row>
    <row r="424" spans="1:3">
      <c r="A424" s="3">
        <v>45139</v>
      </c>
      <c r="B424" s="10">
        <v>1.39782051556955</v>
      </c>
      <c r="C424" s="11">
        <f t="shared" ref="C424" si="21">AVERAGE(B422:B424)</f>
        <v>1.4913434268223533</v>
      </c>
    </row>
    <row r="425" spans="1:3">
      <c r="A425" s="3">
        <v>45170</v>
      </c>
      <c r="B425" s="10">
        <v>0.93856756046011602</v>
      </c>
      <c r="C425" s="11">
        <f t="shared" ref="C425" si="22">AVERAGE(B423:B425)</f>
        <v>1.2687137393540986</v>
      </c>
    </row>
    <row r="426" spans="1:3">
      <c r="A426" s="3">
        <v>45200</v>
      </c>
      <c r="B426" s="10">
        <v>0.75812765241649094</v>
      </c>
      <c r="C426" s="11">
        <f t="shared" ref="C426" si="23">AVERAGE(B424:B426)</f>
        <v>1.0315052428153857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8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23.038662087999999</v>
      </c>
      <c r="D97" s="9">
        <f t="shared" ref="D97" si="17">AVERAGE(C96:C97)</f>
        <v>28.3173805415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23.551142878</v>
      </c>
      <c r="D98" s="9">
        <f t="shared" ref="D98" si="20">AVERAGE(C97:C98)</f>
        <v>23.294902483000001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8"/>
  <sheetViews>
    <sheetView showGridLines="0" zoomScaleNormal="100" workbookViewId="0">
      <pane xSplit="1" ySplit="7" topLeftCell="G84" activePane="bottomRight" state="frozen"/>
      <selection activeCell="E5" sqref="E5:G5"/>
      <selection pane="topRight" activeCell="E5" sqref="E5:G5"/>
      <selection pane="bottomLeft" activeCell="E5" sqref="E5:G5"/>
      <selection pane="bottomRight" activeCell="J103" sqref="J103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8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5.6413158949999991</v>
      </c>
      <c r="D97" s="9">
        <f t="shared" ref="D97" si="17">AVERAGE(C96:C97)</f>
        <v>1.452827058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5.3762083150000004</v>
      </c>
      <c r="D98" s="9">
        <f t="shared" ref="D98" si="20">AVERAGE(C97:C98)</f>
        <v>5.5087621049999997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8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9.3041773570000004</v>
      </c>
      <c r="D97" s="9">
        <f t="shared" ref="D97" si="17">AVERAGE(C96:C97)</f>
        <v>13.3764362355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3.1373681720000004</v>
      </c>
      <c r="D98" s="9">
        <f t="shared" ref="D98" si="20">AVERAGE(C97:C98)</f>
        <v>6.2207727645000004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8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D101" sqref="D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>
        <v>32.878045999999998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>
        <v>5.7382179999999998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8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E103" sqref="E103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>
        <v>-0.19456100000000001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>
        <v>-11.084904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81" t="s">
        <v>1076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9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9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9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>
      <c r="A8" s="80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80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80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78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78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78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>
      <c r="A10" s="78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78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78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2.95" customHeight="1">
      <c r="A11" s="79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9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9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>
      <c r="A12" s="80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80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80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2.95" customHeight="1">
      <c r="A13" s="78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78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78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>
      <c r="A14" s="78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78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78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2.95" customHeight="1">
      <c r="A15" s="79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9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9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>
      <c r="A16" s="80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80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80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2.95" customHeight="1">
      <c r="A17" s="78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78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78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>
      <c r="A18" s="78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78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78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2.95" customHeight="1">
      <c r="A19" s="79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9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9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>
      <c r="A20" s="80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80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80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2.95" customHeight="1">
      <c r="A21" s="78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78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78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>
      <c r="A22" s="78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78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78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>
      <c r="A23" s="76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6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6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>
      <c r="A24" s="77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77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77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1066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718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9" t="s">
        <v>718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9" t="s">
        <v>718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9" t="s">
        <v>718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80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80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80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80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78" t="s">
        <v>719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78" t="s">
        <v>719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78" t="s">
        <v>719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78" t="s">
        <v>719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78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78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78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78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9" t="s">
        <v>720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9" t="s">
        <v>720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9" t="s">
        <v>720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9" t="s">
        <v>720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80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80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80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80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78" t="s">
        <v>721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78" t="s">
        <v>721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78" t="s">
        <v>721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78" t="s">
        <v>721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78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78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78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78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9" t="s">
        <v>722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9" t="s">
        <v>722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9" t="s">
        <v>722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9" t="s">
        <v>722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80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80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80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80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78" t="s">
        <v>723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78" t="s">
        <v>723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78" t="s">
        <v>723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78" t="s">
        <v>723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78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78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78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78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9" t="s">
        <v>724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9" t="s">
        <v>724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9" t="s">
        <v>724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9" t="s">
        <v>724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80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80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80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80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78" t="s">
        <v>725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78" t="s">
        <v>725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78" t="s">
        <v>725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78" t="s">
        <v>725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78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78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78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78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6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6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6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6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77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77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77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77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0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6.6333333333333329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-7.2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-7.0666666666666673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-7.3666666666666671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-12.799999999999999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-13.066666666666668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-4.7</v>
      </c>
      <c r="G329" s="11">
        <f t="shared" si="9"/>
        <v>-6.166666666666667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-4.6333333333333329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-3.8333333333333335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-2.3333333333333335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-4.2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-1.7333333333333334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-1.2333333333333334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-1.6000000000000003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-1.5333333333333332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-2.5</v>
      </c>
      <c r="G364" s="11">
        <f t="shared" si="11"/>
        <v>-2.0666666666666669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-0.7</v>
      </c>
      <c r="G365" s="11">
        <f t="shared" si="11"/>
        <v>-1.7000000000000002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-1.0333333333333334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-0.23333333333333331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2.6666666666666665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3.3333333333333335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3.8000000000000003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6.0666666666666664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6.833333333333333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7.6333333333333329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7.1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6.4333333333333327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5.9333333333333327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4.9333333333333336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2.5</v>
      </c>
      <c r="G392" s="11">
        <f t="shared" si="11"/>
        <v>3.7999999999999994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2.5666666666666664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0.9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-0.46666666666666673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-5.4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-7.0666666666666664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-7.3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-7.9</v>
      </c>
      <c r="G404" s="11">
        <f t="shared" si="13"/>
        <v>-7.7333333333333343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-4.8</v>
      </c>
      <c r="G406" s="11">
        <f t="shared" si="13"/>
        <v>-6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-7.1333333333333329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-17.766666666666669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-25.966666666666669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-21.4</v>
      </c>
      <c r="G410" s="11">
        <f t="shared" si="15"/>
        <v>-29.333333333333332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-21.866666666666664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-10.4</v>
      </c>
      <c r="G412" s="11">
        <f t="shared" si="15"/>
        <v>-15.533333333333333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-11.166666666666666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-5.7</v>
      </c>
      <c r="G414" s="11">
        <f t="shared" si="15"/>
        <v>-8.1333333333333346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-6.8999999999999995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-3.4</v>
      </c>
      <c r="G416" s="11">
        <f t="shared" si="15"/>
        <v>-5.2666666666666666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-4.3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-0.1</v>
      </c>
      <c r="G418" s="11">
        <f t="shared" si="15"/>
        <v>-2.0999999999999996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0.1333333333333333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3.3000000000000003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11.5</v>
      </c>
      <c r="G422" s="11">
        <f t="shared" si="15"/>
        <v>9.0333333333333332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14.3</v>
      </c>
      <c r="G423" s="11">
        <f t="shared" si="15"/>
        <v>11.566666666666668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13.9</v>
      </c>
      <c r="G424" s="11">
        <f t="shared" si="15"/>
        <v>13.233333333333334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14.133333333333335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14.233333333333334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14.2</v>
      </c>
      <c r="G428" s="11">
        <f t="shared" si="15"/>
        <v>14.266666666666666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13.1</v>
      </c>
      <c r="G429" s="11">
        <f t="shared" si="15"/>
        <v>13.766666666666666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7.9</v>
      </c>
      <c r="G431" s="11">
        <f t="shared" si="15"/>
        <v>11.5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9.4666666666666668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6.9333333333333336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7.1</v>
      </c>
      <c r="G434" s="11">
        <f t="shared" ref="G434" si="20">AVERAGE(F432:F434)</f>
        <v>6.666666666666667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3.8</v>
      </c>
      <c r="G435" s="11">
        <f t="shared" ref="G435" si="22">AVERAGE(F433:F435)</f>
        <v>5.6000000000000005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1.8</v>
      </c>
      <c r="G436" s="11">
        <f t="shared" ref="G436" si="24">AVERAGE(F434:F436)</f>
        <v>4.2333333333333334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0.2</v>
      </c>
      <c r="G437" s="11">
        <f t="shared" ref="G437" si="26">AVERAGE(F435:F437)</f>
        <v>1.9333333333333333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-0.6</v>
      </c>
      <c r="G438" s="11">
        <f t="shared" ref="G438" si="28">AVERAGE(F436:F438)</f>
        <v>0.46666666666666662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-1.4</v>
      </c>
      <c r="G439" s="11">
        <f t="shared" ref="G439" si="30">AVERAGE(F437:F439)</f>
        <v>-0.6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-0.9</v>
      </c>
      <c r="G440" s="11">
        <f t="shared" ref="G440" si="32">AVERAGE(F438:F440)</f>
        <v>-0.96666666666666667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0.8</v>
      </c>
      <c r="G441" s="11">
        <f t="shared" ref="G441" si="34">AVERAGE(F439:F441)</f>
        <v>-0.49999999999999994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0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3.3333333333333326E-2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-5.2</v>
      </c>
      <c r="G445" s="11">
        <f t="shared" ref="G445" si="42">AVERAGE(F443:F445)</f>
        <v>-2.9666666666666668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-7.1</v>
      </c>
      <c r="G446" s="11">
        <f t="shared" ref="G446" si="44">AVERAGE(F444:F446)</f>
        <v>-5.0666666666666664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-9.1</v>
      </c>
      <c r="G447" s="11">
        <f t="shared" ref="G447" si="46">AVERAGE(F445:F447)</f>
        <v>-7.1333333333333329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-10.199999999999999</v>
      </c>
      <c r="F448" s="8">
        <v>-9.9</v>
      </c>
      <c r="G448" s="11">
        <f t="shared" ref="G448" si="48">AVERAGE(F446:F448)</f>
        <v>-8.7000000000000011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-9.1999999999999993</v>
      </c>
      <c r="F449" s="8">
        <v>-9</v>
      </c>
      <c r="G449" s="11">
        <f t="shared" ref="G449" si="50">AVERAGE(F447:F449)</f>
        <v>-9.3333333333333339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 t="s">
        <v>4</v>
      </c>
      <c r="F450" s="8" t="s">
        <v>4</v>
      </c>
      <c r="G450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9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</sheetData>
  <mergeCells count="19">
    <mergeCell ref="Q6:S6"/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9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9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2023-10-25T11:00:01Z</dcterms:modified>
</cp:coreProperties>
</file>