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P_PUB\DESTAQUE ESTIMATIVAS 2022\NOTA METODOLÓGICA_Junho 2023\"/>
    </mc:Choice>
  </mc:AlternateContent>
  <xr:revisionPtr revIDLastSave="0" documentId="13_ncr:1_{C1C7A348-73AB-4DBF-9FBE-AF3F8C76A056}" xr6:coauthVersionLast="47" xr6:coauthVersionMax="47" xr10:uidLastSave="{00000000-0000-0000-0000-000000000000}"/>
  <bookViews>
    <workbookView xWindow="-120" yWindow="-120" windowWidth="29040" windowHeight="15720" xr2:uid="{E33C9C43-29BF-4200-8843-DA7429C1AA33}"/>
  </bookViews>
  <sheets>
    <sheet name="Table 1" sheetId="1" r:id="rId1"/>
    <sheet name="Table 2" sheetId="3" r:id="rId2"/>
  </sheets>
  <definedNames>
    <definedName name="\a">#N/A</definedName>
    <definedName name="\b">#N/A</definedName>
    <definedName name="\c">#N/A</definedName>
    <definedName name="\d">#REF!</definedName>
    <definedName name="\p">#REF!</definedName>
    <definedName name="\q">#REF!</definedName>
    <definedName name="a">#REF!</definedName>
    <definedName name="b">#REF!</definedName>
    <definedName name="_xlnm.Print_Area">#REF!</definedName>
    <definedName name="Print_Area_MI" localSheetId="0">#REF!</definedName>
    <definedName name="Print_Area_MI" localSheetId="1">#REF!</definedName>
    <definedName name="Print_Area_MI">#REF!</definedName>
    <definedName name="_xlnm.Print_Titles" localSheetId="0">'Table 1'!$3:$3</definedName>
    <definedName name="_xlnm.Print_Titles" localSheetId="1">'Table 2'!$3:$3</definedName>
    <definedName name="s">#REF!</definedName>
    <definedName name="titul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3" l="1"/>
  <c r="K36" i="3"/>
  <c r="J36" i="3"/>
  <c r="I36" i="3"/>
  <c r="H36" i="3"/>
  <c r="G36" i="3"/>
  <c r="F36" i="3"/>
  <c r="E36" i="3"/>
  <c r="D36" i="3"/>
  <c r="C36" i="3"/>
  <c r="L35" i="3"/>
  <c r="K35" i="3"/>
  <c r="J35" i="3"/>
  <c r="I35" i="3"/>
  <c r="H35" i="3"/>
  <c r="G35" i="3"/>
  <c r="F35" i="3"/>
  <c r="E35" i="3"/>
  <c r="D35" i="3"/>
  <c r="C35" i="3"/>
  <c r="L34" i="3"/>
  <c r="K34" i="3"/>
  <c r="J34" i="3"/>
  <c r="I34" i="3"/>
  <c r="H34" i="3"/>
  <c r="G34" i="3"/>
  <c r="F34" i="3"/>
  <c r="E34" i="3"/>
  <c r="D34" i="3"/>
  <c r="C34" i="3"/>
  <c r="L33" i="3"/>
  <c r="K33" i="3"/>
  <c r="J33" i="3"/>
  <c r="I33" i="3"/>
  <c r="H33" i="3"/>
  <c r="G33" i="3"/>
  <c r="F33" i="3"/>
  <c r="E33" i="3"/>
  <c r="D33" i="3"/>
  <c r="C33" i="3"/>
  <c r="L16" i="3"/>
  <c r="L20" i="3" s="1"/>
  <c r="K16" i="3"/>
  <c r="K20" i="3" s="1"/>
  <c r="J16" i="3"/>
  <c r="J20" i="3" s="1"/>
  <c r="I16" i="3"/>
  <c r="I20" i="3" s="1"/>
  <c r="H16" i="3"/>
  <c r="H20" i="3" s="1"/>
  <c r="G16" i="3"/>
  <c r="G20" i="3" s="1"/>
  <c r="F16" i="3"/>
  <c r="F20" i="3" s="1"/>
  <c r="E16" i="3"/>
  <c r="E20" i="3" s="1"/>
  <c r="D16" i="3"/>
  <c r="D20" i="3" s="1"/>
  <c r="C16" i="3"/>
  <c r="C20" i="3" s="1"/>
  <c r="L15" i="3"/>
  <c r="L19" i="3" s="1"/>
  <c r="K15" i="3"/>
  <c r="K19" i="3" s="1"/>
  <c r="J15" i="3"/>
  <c r="J19" i="3" s="1"/>
  <c r="I15" i="3"/>
  <c r="I19" i="3" s="1"/>
  <c r="H15" i="3"/>
  <c r="H19" i="3" s="1"/>
  <c r="G15" i="3"/>
  <c r="G19" i="3" s="1"/>
  <c r="F15" i="3"/>
  <c r="F19" i="3" s="1"/>
  <c r="E15" i="3"/>
  <c r="E19" i="3" s="1"/>
  <c r="D15" i="3"/>
  <c r="D19" i="3" s="1"/>
  <c r="C15" i="3"/>
  <c r="C19" i="3" s="1"/>
  <c r="L14" i="3"/>
  <c r="L18" i="3" s="1"/>
  <c r="K14" i="3"/>
  <c r="K18" i="3" s="1"/>
  <c r="J14" i="3"/>
  <c r="J18" i="3" s="1"/>
  <c r="I14" i="3"/>
  <c r="I18" i="3" s="1"/>
  <c r="H14" i="3"/>
  <c r="H18" i="3" s="1"/>
  <c r="G14" i="3"/>
  <c r="G18" i="3" s="1"/>
  <c r="F14" i="3"/>
  <c r="F18" i="3" s="1"/>
  <c r="E14" i="3"/>
  <c r="E18" i="3" s="1"/>
  <c r="D14" i="3"/>
  <c r="D18" i="3" s="1"/>
  <c r="C14" i="3"/>
  <c r="C18" i="3" s="1"/>
  <c r="L30" i="1"/>
  <c r="K30" i="1"/>
  <c r="J30" i="1"/>
  <c r="I30" i="1"/>
  <c r="H30" i="1"/>
  <c r="G30" i="1"/>
  <c r="F30" i="1"/>
  <c r="E30" i="1"/>
  <c r="D30" i="1"/>
  <c r="C30" i="1"/>
  <c r="L16" i="1"/>
  <c r="L20" i="1" s="1"/>
  <c r="K16" i="1"/>
  <c r="K20" i="1" s="1"/>
  <c r="J16" i="1"/>
  <c r="I16" i="1"/>
  <c r="H16" i="1"/>
  <c r="H20" i="1" s="1"/>
  <c r="G16" i="1"/>
  <c r="G20" i="1" s="1"/>
  <c r="F16" i="1"/>
  <c r="F20" i="1" s="1"/>
  <c r="E16" i="1"/>
  <c r="E20" i="1" s="1"/>
  <c r="D16" i="1"/>
  <c r="C16" i="1"/>
  <c r="C20" i="1" s="1"/>
  <c r="L15" i="1"/>
  <c r="L19" i="1" s="1"/>
  <c r="K15" i="1"/>
  <c r="K19" i="1" s="1"/>
  <c r="J15" i="1"/>
  <c r="J19" i="1" s="1"/>
  <c r="I15" i="1"/>
  <c r="I19" i="1" s="1"/>
  <c r="H15" i="1"/>
  <c r="G15" i="1"/>
  <c r="F15" i="1"/>
  <c r="F19" i="1" s="1"/>
  <c r="E15" i="1"/>
  <c r="E19" i="1" s="1"/>
  <c r="D15" i="1"/>
  <c r="D19" i="1" s="1"/>
  <c r="C15" i="1"/>
  <c r="C19" i="1" s="1"/>
  <c r="L14" i="1"/>
  <c r="K14" i="1"/>
  <c r="J14" i="1"/>
  <c r="J18" i="1" s="1"/>
  <c r="I14" i="1"/>
  <c r="I18" i="1" s="1"/>
  <c r="H14" i="1"/>
  <c r="H18" i="1" s="1"/>
  <c r="G14" i="1"/>
  <c r="G18" i="1" s="1"/>
  <c r="F14" i="1"/>
  <c r="E14" i="1"/>
  <c r="D14" i="1"/>
  <c r="D18" i="1" s="1"/>
  <c r="C14" i="1"/>
  <c r="C18" i="1" s="1"/>
  <c r="E18" i="1" l="1"/>
  <c r="I20" i="1"/>
  <c r="L18" i="1"/>
  <c r="J20" i="1"/>
  <c r="K18" i="1"/>
  <c r="G19" i="1"/>
  <c r="H19" i="1"/>
  <c r="F18" i="1"/>
  <c r="D20" i="1"/>
</calcChain>
</file>

<file path=xl/sharedStrings.xml><?xml version="1.0" encoding="utf-8"?>
<sst xmlns="http://schemas.openxmlformats.org/spreadsheetml/2006/main" count="72" uniqueCount="29">
  <si>
    <t>YEAR</t>
  </si>
  <si>
    <t>POPULATION</t>
  </si>
  <si>
    <t>DEFINITIVE RESIDENT POPULATION ESTIMATES</t>
  </si>
  <si>
    <t>Poulation at 31.XII (No.)</t>
  </si>
  <si>
    <t>HM</t>
  </si>
  <si>
    <t>H</t>
  </si>
  <si>
    <t>M</t>
  </si>
  <si>
    <t>PROVISIONAL RESIDENT POPULATION ESTIMATES</t>
  </si>
  <si>
    <t>Percentual difference between Definitive Population Estimates and Provisional Population Estimates (%)</t>
  </si>
  <si>
    <t>NATURAL COMPONENT</t>
  </si>
  <si>
    <t>Natural balance (No.)</t>
  </si>
  <si>
    <t>MIGRATORY COMPONENT</t>
  </si>
  <si>
    <t>Permanent immigrants (No.)</t>
  </si>
  <si>
    <t>Permanent emigrants(No.)</t>
  </si>
  <si>
    <t>Net migration (No.)</t>
  </si>
  <si>
    <t>Definitive and Provisional Resident Population Estimates, by age group, and demographic indicators, Portugal, 2011-2020</t>
  </si>
  <si>
    <t>POPULATION BY AGE GROUPS</t>
  </si>
  <si>
    <t>0-14</t>
  </si>
  <si>
    <t>15-64</t>
  </si>
  <si>
    <t>65+</t>
  </si>
  <si>
    <t>DEFINITIVE RESIDENT POPULATION ESTIMATES No.)</t>
  </si>
  <si>
    <t>Total dependency ratio</t>
  </si>
  <si>
    <t>Young-age dependency ratio</t>
  </si>
  <si>
    <t>Old-age dependency ration</t>
  </si>
  <si>
    <t>PROVISIONAL RESIDENT POPULATION ESTIMATES (No.)</t>
  </si>
  <si>
    <t>TOTAL DEPENDENCY RATIO, YOUNG AGE DEPENDENCY RATIO, OLD-AGE DEPENDENCY RATIO AND AGEING RATIO</t>
  </si>
  <si>
    <t>Ageing ratio</t>
  </si>
  <si>
    <t>Absolute difference between Definitive Population Estimates and Provisional Population Estimates (No.)</t>
  </si>
  <si>
    <t>Table 1: Definitive and Provisional Resident Population Estimates, and natural and migratory components, Portugal, 2011-2020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</si>
</sst>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General_)"/>
    <numFmt numFmtId="165" formatCode="###\ ###\ ###"/>
    <numFmt numFmtId="166" formatCode="###.0\ ###\ ###"/>
    <numFmt numFmtId="167" formatCode="0.0"/>
  </numFmts>
  <fonts count="12" x14ac:knownFonts="1">
    <font>
      <sz val="10"/>
      <name val="Arial"/>
      <family val="2"/>
    </font>
    <font>
      <sz val="12"/>
      <name val="Helv"/>
    </font>
    <font>
      <b/>
      <sz val="10"/>
      <color theme="1"/>
      <name val="Calibri"/>
      <family val="2"/>
      <scheme val="minor"/>
    </font>
    <font>
      <sz val="6.5"/>
      <color theme="1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8.5"/>
      <color theme="0"/>
      <name val="Calibri"/>
      <family val="2"/>
      <scheme val="minor"/>
    </font>
    <font>
      <b/>
      <sz val="8.5"/>
      <name val="Calibri"/>
      <family val="2"/>
      <scheme val="minor"/>
    </font>
    <font>
      <sz val="8.5"/>
      <color theme="1"/>
      <name val="Calibri"/>
      <family val="2"/>
      <scheme val="minor"/>
    </font>
    <font>
      <sz val="8.5"/>
      <name val="Calibri"/>
      <family val="2"/>
      <scheme val="minor"/>
    </font>
    <font>
      <b/>
      <sz val="8.5"/>
      <color theme="1"/>
      <name val="Calibri"/>
      <family val="2"/>
      <scheme val="minor"/>
    </font>
    <font>
      <vertAlign val="superscript"/>
      <sz val="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16365C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8DB4E2"/>
      </bottom>
      <diagonal/>
    </border>
    <border>
      <left/>
      <right/>
      <top style="medium">
        <color rgb="FF8DB4E2"/>
      </top>
      <bottom/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/>
      <top style="double">
        <color rgb="FF16365C"/>
      </top>
      <bottom/>
      <diagonal/>
    </border>
  </borders>
  <cellStyleXfs count="4">
    <xf numFmtId="0" fontId="0" fillId="0" borderId="0"/>
    <xf numFmtId="164" fontId="1" fillId="0" borderId="0"/>
    <xf numFmtId="0" fontId="4" fillId="0" borderId="0"/>
    <xf numFmtId="164" fontId="1" fillId="0" borderId="0"/>
  </cellStyleXfs>
  <cellXfs count="44">
    <xf numFmtId="0" fontId="0" fillId="0" borderId="0" xfId="0"/>
    <xf numFmtId="164" fontId="2" fillId="0" borderId="0" xfId="1" applyFont="1"/>
    <xf numFmtId="164" fontId="3" fillId="0" borderId="0" xfId="1" applyFont="1"/>
    <xf numFmtId="0" fontId="5" fillId="0" borderId="0" xfId="0" applyFont="1"/>
    <xf numFmtId="49" fontId="3" fillId="0" borderId="0" xfId="1" applyNumberFormat="1" applyFont="1" applyAlignment="1">
      <alignment horizontal="left"/>
    </xf>
    <xf numFmtId="164" fontId="6" fillId="2" borderId="0" xfId="1" applyFont="1" applyFill="1" applyAlignment="1">
      <alignment horizontal="center" vertical="center"/>
    </xf>
    <xf numFmtId="164" fontId="3" fillId="0" borderId="0" xfId="1" applyFont="1" applyAlignment="1">
      <alignment vertical="center"/>
    </xf>
    <xf numFmtId="164" fontId="8" fillId="0" borderId="2" xfId="1" applyFont="1" applyBorder="1" applyAlignment="1">
      <alignment horizontal="left" vertical="center"/>
    </xf>
    <xf numFmtId="1" fontId="9" fillId="0" borderId="2" xfId="2" applyNumberFormat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center" vertical="center"/>
    </xf>
    <xf numFmtId="164" fontId="8" fillId="0" borderId="0" xfId="1" applyFont="1" applyAlignment="1">
      <alignment vertical="center"/>
    </xf>
    <xf numFmtId="1" fontId="9" fillId="0" borderId="0" xfId="2" applyNumberFormat="1" applyFont="1" applyAlignment="1">
      <alignment horizontal="center" vertical="center"/>
    </xf>
    <xf numFmtId="3" fontId="8" fillId="0" borderId="0" xfId="1" applyNumberFormat="1" applyFont="1" applyAlignment="1">
      <alignment horizontal="center" vertical="center"/>
    </xf>
    <xf numFmtId="164" fontId="8" fillId="0" borderId="1" xfId="1" applyFont="1" applyBorder="1" applyAlignment="1">
      <alignment vertical="center"/>
    </xf>
    <xf numFmtId="1" fontId="9" fillId="0" borderId="1" xfId="2" applyNumberFormat="1" applyFont="1" applyBorder="1" applyAlignment="1">
      <alignment horizontal="center" vertical="center"/>
    </xf>
    <xf numFmtId="3" fontId="8" fillId="0" borderId="1" xfId="1" applyNumberFormat="1" applyFont="1" applyBorder="1" applyAlignment="1">
      <alignment horizontal="center" vertical="center"/>
    </xf>
    <xf numFmtId="164" fontId="8" fillId="0" borderId="0" xfId="1" applyFont="1" applyAlignment="1">
      <alignment horizontal="left" vertical="center"/>
    </xf>
    <xf numFmtId="164" fontId="8" fillId="0" borderId="1" xfId="1" applyFont="1" applyBorder="1" applyAlignment="1">
      <alignment horizontal="left" vertical="center"/>
    </xf>
    <xf numFmtId="2" fontId="9" fillId="0" borderId="2" xfId="1" applyNumberFormat="1" applyFont="1" applyBorder="1" applyAlignment="1">
      <alignment horizontal="center" vertical="center"/>
    </xf>
    <xf numFmtId="2" fontId="8" fillId="0" borderId="0" xfId="1" applyNumberFormat="1" applyFont="1" applyAlignment="1">
      <alignment horizontal="center" vertical="center"/>
    </xf>
    <xf numFmtId="49" fontId="8" fillId="0" borderId="0" xfId="1" applyNumberFormat="1" applyFont="1" applyAlignment="1">
      <alignment horizontal="left" vertical="center"/>
    </xf>
    <xf numFmtId="1" fontId="9" fillId="0" borderId="0" xfId="2" applyNumberFormat="1" applyFont="1" applyAlignment="1">
      <alignment horizontal="center" vertical="top"/>
    </xf>
    <xf numFmtId="49" fontId="8" fillId="0" borderId="2" xfId="1" applyNumberFormat="1" applyFont="1" applyBorder="1" applyAlignment="1">
      <alignment horizontal="left" vertical="center"/>
    </xf>
    <xf numFmtId="49" fontId="8" fillId="0" borderId="1" xfId="1" applyNumberFormat="1" applyFont="1" applyBorder="1" applyAlignment="1">
      <alignment horizontal="left" vertical="center"/>
    </xf>
    <xf numFmtId="164" fontId="7" fillId="0" borderId="2" xfId="1" applyFont="1" applyBorder="1" applyAlignment="1">
      <alignment horizontal="center" vertical="center"/>
    </xf>
    <xf numFmtId="3" fontId="9" fillId="0" borderId="2" xfId="1" applyNumberFormat="1" applyFont="1" applyBorder="1" applyAlignment="1">
      <alignment horizontal="center" vertical="center"/>
    </xf>
    <xf numFmtId="164" fontId="7" fillId="0" borderId="0" xfId="1" applyFont="1" applyAlignment="1">
      <alignment horizontal="center" vertical="center"/>
    </xf>
    <xf numFmtId="3" fontId="9" fillId="0" borderId="0" xfId="1" applyNumberFormat="1" applyFont="1" applyAlignment="1">
      <alignment horizontal="center" vertical="center"/>
    </xf>
    <xf numFmtId="164" fontId="11" fillId="0" borderId="0" xfId="3" applyFont="1" applyAlignment="1">
      <alignment horizontal="left" wrapText="1"/>
    </xf>
    <xf numFmtId="165" fontId="8" fillId="0" borderId="0" xfId="1" applyNumberFormat="1" applyFont="1" applyAlignment="1">
      <alignment horizontal="right"/>
    </xf>
    <xf numFmtId="166" fontId="8" fillId="0" borderId="2" xfId="1" applyNumberFormat="1" applyFont="1" applyBorder="1" applyAlignment="1">
      <alignment horizontal="center" vertical="center"/>
    </xf>
    <xf numFmtId="166" fontId="8" fillId="0" borderId="0" xfId="1" applyNumberFormat="1" applyFont="1" applyAlignment="1">
      <alignment horizontal="center" vertical="center"/>
    </xf>
    <xf numFmtId="166" fontId="8" fillId="0" borderId="1" xfId="1" applyNumberFormat="1" applyFont="1" applyBorder="1" applyAlignment="1">
      <alignment horizontal="center" vertical="center"/>
    </xf>
    <xf numFmtId="167" fontId="8" fillId="0" borderId="2" xfId="1" applyNumberFormat="1" applyFont="1" applyBorder="1" applyAlignment="1">
      <alignment horizontal="center" vertical="center"/>
    </xf>
    <xf numFmtId="167" fontId="8" fillId="0" borderId="0" xfId="1" applyNumberFormat="1" applyFont="1" applyAlignment="1">
      <alignment horizontal="center" vertical="center"/>
    </xf>
    <xf numFmtId="167" fontId="8" fillId="0" borderId="1" xfId="1" applyNumberFormat="1" applyFont="1" applyBorder="1" applyAlignment="1">
      <alignment horizontal="center" vertical="top"/>
    </xf>
    <xf numFmtId="164" fontId="10" fillId="0" borderId="3" xfId="1" applyFont="1" applyBorder="1" applyAlignment="1">
      <alignment horizontal="center" vertical="center"/>
    </xf>
    <xf numFmtId="164" fontId="6" fillId="2" borderId="0" xfId="1" applyFont="1" applyFill="1" applyAlignment="1">
      <alignment horizontal="center" vertical="center"/>
    </xf>
    <xf numFmtId="164" fontId="7" fillId="0" borderId="1" xfId="1" applyFont="1" applyBorder="1" applyAlignment="1">
      <alignment horizontal="center" vertical="center"/>
    </xf>
    <xf numFmtId="164" fontId="11" fillId="0" borderId="4" xfId="3" applyFont="1" applyBorder="1" applyAlignment="1">
      <alignment horizontal="left" wrapText="1"/>
    </xf>
    <xf numFmtId="164" fontId="8" fillId="0" borderId="2" xfId="1" applyFont="1" applyBorder="1" applyAlignment="1">
      <alignment horizontal="right" vertical="center"/>
    </xf>
    <xf numFmtId="49" fontId="8" fillId="0" borderId="0" xfId="1" applyNumberFormat="1" applyFont="1" applyAlignment="1">
      <alignment horizontal="right" vertical="center"/>
    </xf>
    <xf numFmtId="49" fontId="8" fillId="0" borderId="1" xfId="1" applyNumberFormat="1" applyFont="1" applyBorder="1" applyAlignment="1">
      <alignment horizontal="right" vertical="center"/>
    </xf>
    <xf numFmtId="49" fontId="8" fillId="0" borderId="1" xfId="1" applyNumberFormat="1" applyFont="1" applyBorder="1" applyAlignment="1">
      <alignment horizontal="right" vertical="top"/>
    </xf>
  </cellXfs>
  <cellStyles count="4">
    <cellStyle name="Normal" xfId="0" builtinId="0"/>
    <cellStyle name="Normal_Q2_2_01_2000" xfId="3" xr:uid="{5E7318CA-B24E-45C9-B66D-F1B4310A1046}"/>
    <cellStyle name="Normal_Q2_3_01_2000" xfId="1" xr:uid="{D8B79541-1C17-469C-B3D6-38AFD4AED786}"/>
    <cellStyle name="Normal_Quadros" xfId="2" xr:uid="{71A25BAC-DE44-4260-A31A-4FFB8FD1C2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97FC7-677F-42FF-B6EC-3274EB39AB23}">
  <sheetPr>
    <pageSetUpPr fitToPage="1"/>
  </sheetPr>
  <dimension ref="A1:L36"/>
  <sheetViews>
    <sheetView showGridLines="0" tabSelected="1" topLeftCell="A9" zoomScale="110" zoomScaleNormal="110" workbookViewId="0">
      <selection activeCell="A2" sqref="A2"/>
    </sheetView>
  </sheetViews>
  <sheetFormatPr defaultColWidth="11.42578125" defaultRowHeight="9.9499999999999993" customHeight="1" x14ac:dyDescent="0.15"/>
  <cols>
    <col min="1" max="1" width="19.7109375" style="2" customWidth="1"/>
    <col min="2" max="2" width="3.28515625" style="2" bestFit="1" customWidth="1"/>
    <col min="3" max="12" width="8.85546875" style="2" customWidth="1"/>
    <col min="13" max="16384" width="11.42578125" style="2"/>
  </cols>
  <sheetData>
    <row r="1" spans="1:12" ht="15" customHeight="1" x14ac:dyDescent="0.2">
      <c r="A1" s="1" t="s">
        <v>28</v>
      </c>
    </row>
    <row r="2" spans="1:12" ht="15" customHeight="1" x14ac:dyDescent="0.2">
      <c r="A2" s="3"/>
      <c r="B2" s="4"/>
    </row>
    <row r="3" spans="1:12" ht="11.25" x14ac:dyDescent="0.15">
      <c r="A3" s="37" t="s">
        <v>0</v>
      </c>
      <c r="B3" s="37"/>
      <c r="C3" s="5">
        <v>2011</v>
      </c>
      <c r="D3" s="5">
        <v>2012</v>
      </c>
      <c r="E3" s="5">
        <v>2013</v>
      </c>
      <c r="F3" s="5">
        <v>2014</v>
      </c>
      <c r="G3" s="5">
        <v>2015</v>
      </c>
      <c r="H3" s="5">
        <v>2016</v>
      </c>
      <c r="I3" s="5">
        <v>2017</v>
      </c>
      <c r="J3" s="5">
        <v>2018</v>
      </c>
      <c r="K3" s="5">
        <v>2019</v>
      </c>
      <c r="L3" s="5">
        <v>2020</v>
      </c>
    </row>
    <row r="4" spans="1:12" s="6" customFormat="1" ht="11.25" x14ac:dyDescent="0.2">
      <c r="A4" s="37" t="s">
        <v>1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</row>
    <row r="5" spans="1:12" s="6" customFormat="1" ht="12" thickBot="1" x14ac:dyDescent="0.25">
      <c r="A5" s="38" t="s">
        <v>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12" ht="15.75" customHeight="1" x14ac:dyDescent="0.15">
      <c r="A6" s="7" t="s">
        <v>3</v>
      </c>
      <c r="B6" s="8" t="s">
        <v>4</v>
      </c>
      <c r="C6" s="9">
        <v>10558950</v>
      </c>
      <c r="D6" s="9">
        <v>10503889</v>
      </c>
      <c r="E6" s="9">
        <v>10444092</v>
      </c>
      <c r="F6" s="9">
        <v>10395121</v>
      </c>
      <c r="G6" s="9">
        <v>10368554</v>
      </c>
      <c r="H6" s="9">
        <v>10344478</v>
      </c>
      <c r="I6" s="9">
        <v>10335770</v>
      </c>
      <c r="J6" s="9">
        <v>10333496</v>
      </c>
      <c r="K6" s="9">
        <v>10375395</v>
      </c>
      <c r="L6" s="9">
        <v>10394297</v>
      </c>
    </row>
    <row r="7" spans="1:12" ht="15.75" customHeight="1" x14ac:dyDescent="0.15">
      <c r="A7" s="10"/>
      <c r="B7" s="11" t="s">
        <v>5</v>
      </c>
      <c r="C7" s="12">
        <v>5038389</v>
      </c>
      <c r="D7" s="12">
        <v>5003294</v>
      </c>
      <c r="E7" s="12">
        <v>4965345</v>
      </c>
      <c r="F7" s="12">
        <v>4934668</v>
      </c>
      <c r="G7" s="12">
        <v>4919465</v>
      </c>
      <c r="H7" s="12">
        <v>4907936</v>
      </c>
      <c r="I7" s="12">
        <v>4902631</v>
      </c>
      <c r="J7" s="12">
        <v>4898614</v>
      </c>
      <c r="K7" s="12">
        <v>4926990</v>
      </c>
      <c r="L7" s="12">
        <v>4942871</v>
      </c>
    </row>
    <row r="8" spans="1:12" ht="15.75" customHeight="1" thickBot="1" x14ac:dyDescent="0.2">
      <c r="A8" s="13"/>
      <c r="B8" s="14" t="s">
        <v>6</v>
      </c>
      <c r="C8" s="15">
        <v>5520561</v>
      </c>
      <c r="D8" s="15">
        <v>5500595</v>
      </c>
      <c r="E8" s="15">
        <v>5478747</v>
      </c>
      <c r="F8" s="15">
        <v>5460453</v>
      </c>
      <c r="G8" s="15">
        <v>5449089</v>
      </c>
      <c r="H8" s="15">
        <v>5436542</v>
      </c>
      <c r="I8" s="15">
        <v>5433139</v>
      </c>
      <c r="J8" s="15">
        <v>5434882</v>
      </c>
      <c r="K8" s="15">
        <v>5448405</v>
      </c>
      <c r="L8" s="15">
        <v>5451426</v>
      </c>
    </row>
    <row r="9" spans="1:12" s="6" customFormat="1" ht="15.75" customHeight="1" thickBot="1" x14ac:dyDescent="0.25">
      <c r="A9" s="38" t="s">
        <v>7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12" ht="15.75" customHeight="1" x14ac:dyDescent="0.15">
      <c r="A10" s="7" t="s">
        <v>3</v>
      </c>
      <c r="B10" s="8" t="s">
        <v>4</v>
      </c>
      <c r="C10" s="9">
        <v>10542398</v>
      </c>
      <c r="D10" s="9">
        <v>10487289</v>
      </c>
      <c r="E10" s="9">
        <v>10427301</v>
      </c>
      <c r="F10" s="9">
        <v>10374822</v>
      </c>
      <c r="G10" s="9">
        <v>10341330</v>
      </c>
      <c r="H10" s="9">
        <v>10309573</v>
      </c>
      <c r="I10" s="9">
        <v>10291027</v>
      </c>
      <c r="J10" s="9">
        <v>10276617</v>
      </c>
      <c r="K10" s="9">
        <v>10295909</v>
      </c>
      <c r="L10" s="9">
        <v>10298252</v>
      </c>
    </row>
    <row r="11" spans="1:12" ht="15.75" customHeight="1" x14ac:dyDescent="0.15">
      <c r="A11" s="16"/>
      <c r="B11" s="11" t="s">
        <v>5</v>
      </c>
      <c r="C11" s="12">
        <v>5030437</v>
      </c>
      <c r="D11" s="12">
        <v>4995697</v>
      </c>
      <c r="E11" s="12">
        <v>4958020</v>
      </c>
      <c r="F11" s="12">
        <v>4923666</v>
      </c>
      <c r="G11" s="12">
        <v>4901509</v>
      </c>
      <c r="H11" s="12">
        <v>4882456</v>
      </c>
      <c r="I11" s="12">
        <v>4867692</v>
      </c>
      <c r="J11" s="12">
        <v>4852366</v>
      </c>
      <c r="K11" s="12">
        <v>4859977</v>
      </c>
      <c r="L11" s="12">
        <v>4858749</v>
      </c>
    </row>
    <row r="12" spans="1:12" ht="15.75" customHeight="1" thickBot="1" x14ac:dyDescent="0.2">
      <c r="A12" s="17"/>
      <c r="B12" s="14" t="s">
        <v>6</v>
      </c>
      <c r="C12" s="15">
        <v>5511961</v>
      </c>
      <c r="D12" s="15">
        <v>5491592</v>
      </c>
      <c r="E12" s="15">
        <v>5469281</v>
      </c>
      <c r="F12" s="15">
        <v>5451156</v>
      </c>
      <c r="G12" s="15">
        <v>5439821</v>
      </c>
      <c r="H12" s="15">
        <v>5427117</v>
      </c>
      <c r="I12" s="15">
        <v>5423335</v>
      </c>
      <c r="J12" s="15">
        <v>5424251</v>
      </c>
      <c r="K12" s="15">
        <v>5435932</v>
      </c>
      <c r="L12" s="15">
        <v>5439503</v>
      </c>
    </row>
    <row r="13" spans="1:12" ht="15.75" customHeight="1" thickBot="1" x14ac:dyDescent="0.2">
      <c r="A13" s="36" t="s">
        <v>27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12" ht="15.75" customHeight="1" x14ac:dyDescent="0.15">
      <c r="A14" s="7"/>
      <c r="B14" s="8" t="s">
        <v>4</v>
      </c>
      <c r="C14" s="9">
        <f>C6-C10</f>
        <v>16552</v>
      </c>
      <c r="D14" s="9">
        <f t="shared" ref="D14:L14" si="0">D6-D10</f>
        <v>16600</v>
      </c>
      <c r="E14" s="9">
        <f t="shared" si="0"/>
        <v>16791</v>
      </c>
      <c r="F14" s="9">
        <f t="shared" si="0"/>
        <v>20299</v>
      </c>
      <c r="G14" s="9">
        <f t="shared" si="0"/>
        <v>27224</v>
      </c>
      <c r="H14" s="9">
        <f t="shared" si="0"/>
        <v>34905</v>
      </c>
      <c r="I14" s="9">
        <f t="shared" si="0"/>
        <v>44743</v>
      </c>
      <c r="J14" s="9">
        <f t="shared" si="0"/>
        <v>56879</v>
      </c>
      <c r="K14" s="9">
        <f t="shared" si="0"/>
        <v>79486</v>
      </c>
      <c r="L14" s="9">
        <f t="shared" si="0"/>
        <v>96045</v>
      </c>
    </row>
    <row r="15" spans="1:12" ht="15.75" customHeight="1" x14ac:dyDescent="0.15">
      <c r="A15" s="16"/>
      <c r="B15" s="11" t="s">
        <v>5</v>
      </c>
      <c r="C15" s="12">
        <f t="shared" ref="C15:L16" si="1">C7-C11</f>
        <v>7952</v>
      </c>
      <c r="D15" s="12">
        <f t="shared" si="1"/>
        <v>7597</v>
      </c>
      <c r="E15" s="12">
        <f t="shared" si="1"/>
        <v>7325</v>
      </c>
      <c r="F15" s="12">
        <f t="shared" si="1"/>
        <v>11002</v>
      </c>
      <c r="G15" s="12">
        <f t="shared" si="1"/>
        <v>17956</v>
      </c>
      <c r="H15" s="12">
        <f t="shared" si="1"/>
        <v>25480</v>
      </c>
      <c r="I15" s="12">
        <f t="shared" si="1"/>
        <v>34939</v>
      </c>
      <c r="J15" s="12">
        <f t="shared" si="1"/>
        <v>46248</v>
      </c>
      <c r="K15" s="12">
        <f t="shared" si="1"/>
        <v>67013</v>
      </c>
      <c r="L15" s="12">
        <f t="shared" si="1"/>
        <v>84122</v>
      </c>
    </row>
    <row r="16" spans="1:12" ht="15.75" customHeight="1" thickBot="1" x14ac:dyDescent="0.2">
      <c r="A16" s="16"/>
      <c r="B16" s="11" t="s">
        <v>6</v>
      </c>
      <c r="C16" s="12">
        <f t="shared" si="1"/>
        <v>8600</v>
      </c>
      <c r="D16" s="12">
        <f t="shared" si="1"/>
        <v>9003</v>
      </c>
      <c r="E16" s="12">
        <f t="shared" si="1"/>
        <v>9466</v>
      </c>
      <c r="F16" s="12">
        <f t="shared" si="1"/>
        <v>9297</v>
      </c>
      <c r="G16" s="12">
        <f t="shared" si="1"/>
        <v>9268</v>
      </c>
      <c r="H16" s="12">
        <f t="shared" si="1"/>
        <v>9425</v>
      </c>
      <c r="I16" s="12">
        <f t="shared" si="1"/>
        <v>9804</v>
      </c>
      <c r="J16" s="12">
        <f t="shared" si="1"/>
        <v>10631</v>
      </c>
      <c r="K16" s="12">
        <f t="shared" si="1"/>
        <v>12473</v>
      </c>
      <c r="L16" s="12">
        <f t="shared" si="1"/>
        <v>11923</v>
      </c>
    </row>
    <row r="17" spans="1:12" ht="14.25" customHeight="1" thickBot="1" x14ac:dyDescent="0.2">
      <c r="A17" s="36" t="s">
        <v>8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 ht="14.25" customHeight="1" x14ac:dyDescent="0.15">
      <c r="A18" s="7"/>
      <c r="B18" s="8" t="s">
        <v>4</v>
      </c>
      <c r="C18" s="18">
        <f>C14/C10*100</f>
        <v>0.15700412752392767</v>
      </c>
      <c r="D18" s="18">
        <f t="shared" ref="D18:L18" si="2">D14/D10*100</f>
        <v>0.15828685564019451</v>
      </c>
      <c r="E18" s="18">
        <f t="shared" si="2"/>
        <v>0.16102920592778514</v>
      </c>
      <c r="F18" s="18">
        <f t="shared" si="2"/>
        <v>0.19565636885143667</v>
      </c>
      <c r="G18" s="18">
        <f t="shared" si="2"/>
        <v>0.26325433962556077</v>
      </c>
      <c r="H18" s="18">
        <f t="shared" si="2"/>
        <v>0.33856882336445943</v>
      </c>
      <c r="I18" s="18">
        <f t="shared" si="2"/>
        <v>0.43477682062247042</v>
      </c>
      <c r="J18" s="18">
        <f t="shared" si="2"/>
        <v>0.55347980760594662</v>
      </c>
      <c r="K18" s="18">
        <f t="shared" si="2"/>
        <v>0.77201537037671952</v>
      </c>
      <c r="L18" s="18">
        <f t="shared" si="2"/>
        <v>0.9326340042950978</v>
      </c>
    </row>
    <row r="19" spans="1:12" ht="14.25" customHeight="1" x14ac:dyDescent="0.15">
      <c r="A19" s="16"/>
      <c r="B19" s="11" t="s">
        <v>5</v>
      </c>
      <c r="C19" s="19">
        <f t="shared" ref="C19:L20" si="3">C15/C11*100</f>
        <v>0.15807771770126533</v>
      </c>
      <c r="D19" s="19">
        <f t="shared" si="3"/>
        <v>0.15207087219260895</v>
      </c>
      <c r="E19" s="19">
        <f t="shared" si="3"/>
        <v>0.14774042863885181</v>
      </c>
      <c r="F19" s="19">
        <f t="shared" si="3"/>
        <v>0.22345138764489711</v>
      </c>
      <c r="G19" s="19">
        <f t="shared" si="3"/>
        <v>0.36633616300612731</v>
      </c>
      <c r="H19" s="19">
        <f t="shared" si="3"/>
        <v>0.52186850224559123</v>
      </c>
      <c r="I19" s="19">
        <f t="shared" si="3"/>
        <v>0.71777343348757483</v>
      </c>
      <c r="J19" s="19">
        <f t="shared" si="3"/>
        <v>0.95310205371977297</v>
      </c>
      <c r="K19" s="19">
        <f t="shared" si="3"/>
        <v>1.3788748382965599</v>
      </c>
      <c r="L19" s="19">
        <f t="shared" si="3"/>
        <v>1.7313510123696449</v>
      </c>
    </row>
    <row r="20" spans="1:12" ht="14.25" customHeight="1" x14ac:dyDescent="0.15">
      <c r="A20" s="16"/>
      <c r="B20" s="11" t="s">
        <v>6</v>
      </c>
      <c r="C20" s="19">
        <f t="shared" si="3"/>
        <v>0.15602432600666077</v>
      </c>
      <c r="D20" s="19">
        <f t="shared" si="3"/>
        <v>0.16394153098045158</v>
      </c>
      <c r="E20" s="19">
        <f t="shared" si="3"/>
        <v>0.17307576626616916</v>
      </c>
      <c r="F20" s="19">
        <f t="shared" si="3"/>
        <v>0.17055098037920763</v>
      </c>
      <c r="G20" s="19">
        <f t="shared" si="3"/>
        <v>0.17037325309049692</v>
      </c>
      <c r="H20" s="19">
        <f t="shared" si="3"/>
        <v>0.17366494954871989</v>
      </c>
      <c r="I20" s="19">
        <f t="shared" si="3"/>
        <v>0.18077437591445117</v>
      </c>
      <c r="J20" s="19">
        <f t="shared" si="3"/>
        <v>0.19599019293170616</v>
      </c>
      <c r="K20" s="19">
        <f t="shared" si="3"/>
        <v>0.22945467309009754</v>
      </c>
      <c r="L20" s="19">
        <f t="shared" si="3"/>
        <v>0.21919281963811765</v>
      </c>
    </row>
    <row r="21" spans="1:12" s="6" customFormat="1" ht="15.75" customHeight="1" x14ac:dyDescent="0.2">
      <c r="A21" s="37" t="s">
        <v>9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</row>
    <row r="22" spans="1:12" s="6" customFormat="1" ht="15.75" customHeight="1" thickBot="1" x14ac:dyDescent="0.25">
      <c r="A22" s="38" t="s">
        <v>2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6" customFormat="1" ht="15.75" customHeight="1" thickBot="1" x14ac:dyDescent="0.25">
      <c r="A23" s="20" t="s">
        <v>10</v>
      </c>
      <c r="B23" s="20"/>
      <c r="C23" s="12">
        <v>-5993</v>
      </c>
      <c r="D23" s="12">
        <v>-17771</v>
      </c>
      <c r="E23" s="12">
        <v>-23768</v>
      </c>
      <c r="F23" s="12">
        <v>-22476</v>
      </c>
      <c r="G23" s="12">
        <v>-23039</v>
      </c>
      <c r="H23" s="12">
        <v>-23447</v>
      </c>
      <c r="I23" s="12">
        <v>-23604</v>
      </c>
      <c r="J23" s="12">
        <v>-26031</v>
      </c>
      <c r="K23" s="12">
        <v>-25264</v>
      </c>
      <c r="L23" s="12">
        <v>-38866</v>
      </c>
    </row>
    <row r="24" spans="1:12" s="6" customFormat="1" ht="15.75" customHeight="1" thickBot="1" x14ac:dyDescent="0.25">
      <c r="A24" s="36" t="s">
        <v>7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 s="6" customFormat="1" ht="15.75" customHeight="1" x14ac:dyDescent="0.2">
      <c r="A25" s="20" t="s">
        <v>10</v>
      </c>
      <c r="B25" s="21"/>
      <c r="C25" s="12">
        <v>-5992</v>
      </c>
      <c r="D25" s="12">
        <v>-17757</v>
      </c>
      <c r="E25" s="12">
        <v>-23756</v>
      </c>
      <c r="F25" s="12">
        <v>-22423</v>
      </c>
      <c r="G25" s="12">
        <v>-23011</v>
      </c>
      <c r="H25" s="12">
        <v>-23409</v>
      </c>
      <c r="I25" s="12">
        <v>-23432</v>
      </c>
      <c r="J25" s="12">
        <v>-25980</v>
      </c>
      <c r="K25" s="12">
        <v>-25214</v>
      </c>
      <c r="L25" s="12">
        <v>-38931</v>
      </c>
    </row>
    <row r="26" spans="1:12" s="6" customFormat="1" ht="15.75" customHeight="1" x14ac:dyDescent="0.2">
      <c r="A26" s="37" t="s">
        <v>11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</row>
    <row r="27" spans="1:12" s="6" customFormat="1" ht="15.75" customHeight="1" thickBot="1" x14ac:dyDescent="0.25">
      <c r="A27" s="38" t="s">
        <v>2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</row>
    <row r="28" spans="1:12" s="6" customFormat="1" ht="15.75" customHeight="1" x14ac:dyDescent="0.2">
      <c r="A28" s="22" t="s">
        <v>12</v>
      </c>
      <c r="B28" s="8"/>
      <c r="C28" s="9">
        <v>18820</v>
      </c>
      <c r="D28" s="9">
        <v>14668</v>
      </c>
      <c r="E28" s="9">
        <v>17757</v>
      </c>
      <c r="F28" s="9">
        <v>23077</v>
      </c>
      <c r="G28" s="9">
        <v>36849</v>
      </c>
      <c r="H28" s="9">
        <v>37644</v>
      </c>
      <c r="I28" s="9">
        <v>46649</v>
      </c>
      <c r="J28" s="9">
        <v>55357</v>
      </c>
      <c r="K28" s="9">
        <v>95382</v>
      </c>
      <c r="L28" s="9">
        <v>83654</v>
      </c>
    </row>
    <row r="29" spans="1:12" s="6" customFormat="1" ht="15.75" customHeight="1" x14ac:dyDescent="0.2">
      <c r="A29" s="20" t="s">
        <v>13</v>
      </c>
      <c r="B29" s="11"/>
      <c r="C29" s="12">
        <v>43998</v>
      </c>
      <c r="D29" s="12">
        <v>51958</v>
      </c>
      <c r="E29" s="12">
        <v>53786</v>
      </c>
      <c r="F29" s="12">
        <v>49572</v>
      </c>
      <c r="G29" s="12">
        <v>40377.000000000015</v>
      </c>
      <c r="H29" s="12">
        <v>38273</v>
      </c>
      <c r="I29" s="12">
        <v>31753</v>
      </c>
      <c r="J29" s="12">
        <v>31600</v>
      </c>
      <c r="K29" s="12">
        <v>28219.000000000004</v>
      </c>
      <c r="L29" s="12">
        <v>25886</v>
      </c>
    </row>
    <row r="30" spans="1:12" s="6" customFormat="1" ht="15.75" customHeight="1" thickBot="1" x14ac:dyDescent="0.25">
      <c r="A30" s="23" t="s">
        <v>14</v>
      </c>
      <c r="B30" s="14"/>
      <c r="C30" s="15">
        <f>C28-C29</f>
        <v>-25178</v>
      </c>
      <c r="D30" s="15">
        <f t="shared" ref="D30:L30" si="4">D28-D29</f>
        <v>-37290</v>
      </c>
      <c r="E30" s="15">
        <f t="shared" si="4"/>
        <v>-36029</v>
      </c>
      <c r="F30" s="15">
        <f t="shared" si="4"/>
        <v>-26495</v>
      </c>
      <c r="G30" s="15">
        <f t="shared" si="4"/>
        <v>-3528.0000000000146</v>
      </c>
      <c r="H30" s="15">
        <f t="shared" si="4"/>
        <v>-629</v>
      </c>
      <c r="I30" s="15">
        <f t="shared" si="4"/>
        <v>14896</v>
      </c>
      <c r="J30" s="15">
        <f t="shared" si="4"/>
        <v>23757</v>
      </c>
      <c r="K30" s="15">
        <f t="shared" si="4"/>
        <v>67163</v>
      </c>
      <c r="L30" s="15">
        <f t="shared" si="4"/>
        <v>57768</v>
      </c>
    </row>
    <row r="31" spans="1:12" s="6" customFormat="1" ht="15.75" customHeight="1" thickBot="1" x14ac:dyDescent="0.25">
      <c r="A31" s="38" t="s">
        <v>7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</row>
    <row r="32" spans="1:12" s="6" customFormat="1" ht="15.75" customHeight="1" x14ac:dyDescent="0.2">
      <c r="A32" s="22" t="s">
        <v>12</v>
      </c>
      <c r="B32" s="24"/>
      <c r="C32" s="25">
        <v>19667</v>
      </c>
      <c r="D32" s="25">
        <v>14606</v>
      </c>
      <c r="E32" s="25">
        <v>17554</v>
      </c>
      <c r="F32" s="25">
        <v>19516</v>
      </c>
      <c r="G32" s="25">
        <v>29896</v>
      </c>
      <c r="H32" s="25">
        <v>29925</v>
      </c>
      <c r="I32" s="25">
        <v>36639</v>
      </c>
      <c r="J32" s="25">
        <v>43170</v>
      </c>
      <c r="K32" s="25">
        <v>72725</v>
      </c>
      <c r="L32" s="25">
        <v>67160</v>
      </c>
    </row>
    <row r="33" spans="1:12" s="6" customFormat="1" ht="15.75" customHeight="1" x14ac:dyDescent="0.2">
      <c r="A33" s="20" t="s">
        <v>13</v>
      </c>
      <c r="B33" s="26"/>
      <c r="C33" s="27">
        <v>43998</v>
      </c>
      <c r="D33" s="27">
        <v>51958</v>
      </c>
      <c r="E33" s="27">
        <v>53786</v>
      </c>
      <c r="F33" s="27">
        <v>49572</v>
      </c>
      <c r="G33" s="27">
        <v>40377.000000000015</v>
      </c>
      <c r="H33" s="27">
        <v>38273</v>
      </c>
      <c r="I33" s="27">
        <v>31753</v>
      </c>
      <c r="J33" s="27">
        <v>31600.324211897001</v>
      </c>
      <c r="K33" s="27">
        <v>28219.000000000004</v>
      </c>
      <c r="L33" s="27">
        <v>25886</v>
      </c>
    </row>
    <row r="34" spans="1:12" ht="15.75" customHeight="1" thickBot="1" x14ac:dyDescent="0.2">
      <c r="A34" s="23" t="s">
        <v>14</v>
      </c>
      <c r="B34" s="11"/>
      <c r="C34" s="12">
        <v>-24331</v>
      </c>
      <c r="D34" s="12">
        <v>-37352</v>
      </c>
      <c r="E34" s="12">
        <v>-36232</v>
      </c>
      <c r="F34" s="12">
        <v>-30056</v>
      </c>
      <c r="G34" s="12">
        <v>-10481</v>
      </c>
      <c r="H34" s="12">
        <v>-8348</v>
      </c>
      <c r="I34" s="12">
        <v>4886</v>
      </c>
      <c r="J34" s="12">
        <v>11570</v>
      </c>
      <c r="K34" s="12">
        <v>44506</v>
      </c>
      <c r="L34" s="12">
        <v>41274</v>
      </c>
    </row>
    <row r="35" spans="1:12" s="6" customFormat="1" ht="6.75" customHeight="1" thickTop="1" x14ac:dyDescent="0.15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spans="1:12" s="6" customFormat="1" ht="6.75" customHeight="1" x14ac:dyDescent="0.15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</row>
  </sheetData>
  <mergeCells count="13">
    <mergeCell ref="A35:L35"/>
    <mergeCell ref="A21:L21"/>
    <mergeCell ref="A22:L22"/>
    <mergeCell ref="A24:L24"/>
    <mergeCell ref="A26:L26"/>
    <mergeCell ref="A27:L27"/>
    <mergeCell ref="A31:L31"/>
    <mergeCell ref="A17:L17"/>
    <mergeCell ref="A3:B3"/>
    <mergeCell ref="A4:L4"/>
    <mergeCell ref="A5:L5"/>
    <mergeCell ref="A9:L9"/>
    <mergeCell ref="A13:L13"/>
  </mergeCells>
  <pageMargins left="0.19685039370078741" right="0.19685039370078741" top="0.78740157480314965" bottom="0.39370078740157483" header="0" footer="0"/>
  <pageSetup paperSize="9" scale="9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0CF8D-A2C1-4FD6-B4AE-FAC5FF532386}">
  <sheetPr>
    <pageSetUpPr fitToPage="1"/>
  </sheetPr>
  <dimension ref="A1:L38"/>
  <sheetViews>
    <sheetView showGridLines="0" zoomScaleNormal="100" workbookViewId="0">
      <selection activeCell="A3" sqref="A3:L36"/>
    </sheetView>
  </sheetViews>
  <sheetFormatPr defaultColWidth="11.42578125" defaultRowHeight="9.9499999999999993" customHeight="1" x14ac:dyDescent="0.15"/>
  <cols>
    <col min="1" max="1" width="19.7109375" style="2" customWidth="1"/>
    <col min="2" max="2" width="12" style="2" customWidth="1"/>
    <col min="3" max="12" width="8.85546875" style="2" customWidth="1"/>
    <col min="13" max="16384" width="11.42578125" style="2"/>
  </cols>
  <sheetData>
    <row r="1" spans="1:12" ht="15" customHeight="1" x14ac:dyDescent="0.2">
      <c r="A1" s="1" t="s">
        <v>15</v>
      </c>
    </row>
    <row r="2" spans="1:12" ht="15" customHeight="1" x14ac:dyDescent="0.2">
      <c r="A2" s="3"/>
      <c r="B2" s="4"/>
    </row>
    <row r="3" spans="1:12" ht="17.25" customHeight="1" x14ac:dyDescent="0.15">
      <c r="A3" s="37" t="s">
        <v>0</v>
      </c>
      <c r="B3" s="37"/>
      <c r="C3" s="5">
        <v>2011</v>
      </c>
      <c r="D3" s="5">
        <v>2012</v>
      </c>
      <c r="E3" s="5">
        <v>2013</v>
      </c>
      <c r="F3" s="5">
        <v>2014</v>
      </c>
      <c r="G3" s="5">
        <v>2015</v>
      </c>
      <c r="H3" s="5">
        <v>2016</v>
      </c>
      <c r="I3" s="5">
        <v>2017</v>
      </c>
      <c r="J3" s="5">
        <v>2018</v>
      </c>
      <c r="K3" s="5">
        <v>2019</v>
      </c>
      <c r="L3" s="5">
        <v>2020</v>
      </c>
    </row>
    <row r="4" spans="1:12" s="6" customFormat="1" ht="17.25" customHeight="1" x14ac:dyDescent="0.2">
      <c r="A4" s="37" t="s">
        <v>16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</row>
    <row r="5" spans="1:12" s="6" customFormat="1" ht="17.25" customHeight="1" thickBot="1" x14ac:dyDescent="0.25">
      <c r="A5" s="38" t="s">
        <v>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12" ht="17.25" customHeight="1" x14ac:dyDescent="0.15">
      <c r="A6" s="7" t="s">
        <v>3</v>
      </c>
      <c r="B6" s="8" t="s">
        <v>17</v>
      </c>
      <c r="C6" s="9">
        <v>1582153</v>
      </c>
      <c r="D6" s="9">
        <v>1560006</v>
      </c>
      <c r="E6" s="9">
        <v>1531002</v>
      </c>
      <c r="F6" s="9">
        <v>1498345</v>
      </c>
      <c r="G6" s="9">
        <v>1467263</v>
      </c>
      <c r="H6" s="9">
        <v>1446824</v>
      </c>
      <c r="I6" s="9">
        <v>1425820</v>
      </c>
      <c r="J6" s="9">
        <v>1406939</v>
      </c>
      <c r="K6" s="9">
        <v>1392316</v>
      </c>
      <c r="L6" s="9">
        <v>1374057</v>
      </c>
    </row>
    <row r="7" spans="1:12" ht="17.25" customHeight="1" x14ac:dyDescent="0.15">
      <c r="A7" s="10"/>
      <c r="B7" s="11" t="s">
        <v>18</v>
      </c>
      <c r="C7" s="12">
        <v>6952259</v>
      </c>
      <c r="D7" s="12">
        <v>6894640</v>
      </c>
      <c r="E7" s="12">
        <v>6825389</v>
      </c>
      <c r="F7" s="12">
        <v>6771316</v>
      </c>
      <c r="G7" s="12">
        <v>6736280</v>
      </c>
      <c r="H7" s="12">
        <v>6691202</v>
      </c>
      <c r="I7" s="12">
        <v>6657888</v>
      </c>
      <c r="J7" s="12">
        <v>6630739</v>
      </c>
      <c r="K7" s="12">
        <v>6624597</v>
      </c>
      <c r="L7" s="12">
        <v>6607987</v>
      </c>
    </row>
    <row r="8" spans="1:12" ht="17.25" customHeight="1" thickBot="1" x14ac:dyDescent="0.2">
      <c r="A8" s="13"/>
      <c r="B8" s="14" t="s">
        <v>19</v>
      </c>
      <c r="C8" s="15">
        <v>2024538</v>
      </c>
      <c r="D8" s="15">
        <v>2049243</v>
      </c>
      <c r="E8" s="15">
        <v>2087701</v>
      </c>
      <c r="F8" s="15">
        <v>2125460</v>
      </c>
      <c r="G8" s="15">
        <v>2165011</v>
      </c>
      <c r="H8" s="15">
        <v>2206452</v>
      </c>
      <c r="I8" s="15">
        <v>2252062</v>
      </c>
      <c r="J8" s="15">
        <v>2295818</v>
      </c>
      <c r="K8" s="15">
        <v>2358482</v>
      </c>
      <c r="L8" s="15">
        <v>2412253</v>
      </c>
    </row>
    <row r="9" spans="1:12" s="6" customFormat="1" ht="17.25" customHeight="1" thickBot="1" x14ac:dyDescent="0.25">
      <c r="A9" s="38" t="s">
        <v>7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12" ht="17.25" customHeight="1" x14ac:dyDescent="0.15">
      <c r="A10" s="7" t="s">
        <v>3</v>
      </c>
      <c r="B10" s="8" t="s">
        <v>17</v>
      </c>
      <c r="C10" s="9">
        <v>1572900</v>
      </c>
      <c r="D10" s="9">
        <v>1550201</v>
      </c>
      <c r="E10" s="9">
        <v>1521854</v>
      </c>
      <c r="F10" s="9">
        <v>1490241</v>
      </c>
      <c r="G10" s="9">
        <v>1460832</v>
      </c>
      <c r="H10" s="9">
        <v>1442416</v>
      </c>
      <c r="I10" s="9">
        <v>1423896</v>
      </c>
      <c r="J10" s="9">
        <v>1407566</v>
      </c>
      <c r="K10" s="9">
        <v>1396985</v>
      </c>
      <c r="L10" s="9">
        <v>1382628</v>
      </c>
    </row>
    <row r="11" spans="1:12" ht="17.25" customHeight="1" x14ac:dyDescent="0.15">
      <c r="A11" s="16"/>
      <c r="B11" s="11" t="s">
        <v>18</v>
      </c>
      <c r="C11" s="12">
        <v>6961852</v>
      </c>
      <c r="D11" s="12">
        <v>6904482</v>
      </c>
      <c r="E11" s="12">
        <v>6835604</v>
      </c>
      <c r="F11" s="12">
        <v>6779414</v>
      </c>
      <c r="G11" s="12">
        <v>6739674</v>
      </c>
      <c r="H11" s="12">
        <v>6690517</v>
      </c>
      <c r="I11" s="12">
        <v>6653857</v>
      </c>
      <c r="J11" s="12">
        <v>6624826</v>
      </c>
      <c r="K11" s="12">
        <v>6618500</v>
      </c>
      <c r="L11" s="12">
        <v>6605976</v>
      </c>
    </row>
    <row r="12" spans="1:12" ht="17.25" customHeight="1" thickBot="1" x14ac:dyDescent="0.2">
      <c r="A12" s="17"/>
      <c r="B12" s="14" t="s">
        <v>19</v>
      </c>
      <c r="C12" s="15">
        <v>2007646</v>
      </c>
      <c r="D12" s="15">
        <v>2032606</v>
      </c>
      <c r="E12" s="15">
        <v>2069843</v>
      </c>
      <c r="F12" s="15">
        <v>2105167</v>
      </c>
      <c r="G12" s="15">
        <v>2140824</v>
      </c>
      <c r="H12" s="15">
        <v>2176640</v>
      </c>
      <c r="I12" s="15">
        <v>2213274</v>
      </c>
      <c r="J12" s="15">
        <v>2244225</v>
      </c>
      <c r="K12" s="15">
        <v>2280424</v>
      </c>
      <c r="L12" s="15">
        <v>2309648</v>
      </c>
    </row>
    <row r="13" spans="1:12" ht="17.25" customHeight="1" thickBot="1" x14ac:dyDescent="0.2">
      <c r="A13" s="36" t="s">
        <v>27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12" ht="17.25" customHeight="1" x14ac:dyDescent="0.15">
      <c r="A14" s="7"/>
      <c r="B14" s="8" t="s">
        <v>17</v>
      </c>
      <c r="C14" s="9">
        <f>C6-C10</f>
        <v>9253</v>
      </c>
      <c r="D14" s="9">
        <f t="shared" ref="D14:L14" si="0">D6-D10</f>
        <v>9805</v>
      </c>
      <c r="E14" s="9">
        <f t="shared" si="0"/>
        <v>9148</v>
      </c>
      <c r="F14" s="9">
        <f t="shared" si="0"/>
        <v>8104</v>
      </c>
      <c r="G14" s="9">
        <f t="shared" si="0"/>
        <v>6431</v>
      </c>
      <c r="H14" s="9">
        <f t="shared" si="0"/>
        <v>4408</v>
      </c>
      <c r="I14" s="9">
        <f t="shared" si="0"/>
        <v>1924</v>
      </c>
      <c r="J14" s="9">
        <f t="shared" si="0"/>
        <v>-627</v>
      </c>
      <c r="K14" s="9">
        <f t="shared" si="0"/>
        <v>-4669</v>
      </c>
      <c r="L14" s="9">
        <f t="shared" si="0"/>
        <v>-8571</v>
      </c>
    </row>
    <row r="15" spans="1:12" ht="17.25" customHeight="1" x14ac:dyDescent="0.15">
      <c r="A15" s="16"/>
      <c r="B15" s="11" t="s">
        <v>18</v>
      </c>
      <c r="C15" s="12">
        <f t="shared" ref="C15:L16" si="1">C7-C11</f>
        <v>-9593</v>
      </c>
      <c r="D15" s="12">
        <f t="shared" si="1"/>
        <v>-9842</v>
      </c>
      <c r="E15" s="12">
        <f t="shared" si="1"/>
        <v>-10215</v>
      </c>
      <c r="F15" s="12">
        <f t="shared" si="1"/>
        <v>-8098</v>
      </c>
      <c r="G15" s="12">
        <f t="shared" si="1"/>
        <v>-3394</v>
      </c>
      <c r="H15" s="12">
        <f t="shared" si="1"/>
        <v>685</v>
      </c>
      <c r="I15" s="12">
        <f t="shared" si="1"/>
        <v>4031</v>
      </c>
      <c r="J15" s="12">
        <f t="shared" si="1"/>
        <v>5913</v>
      </c>
      <c r="K15" s="12">
        <f t="shared" si="1"/>
        <v>6097</v>
      </c>
      <c r="L15" s="12">
        <f t="shared" si="1"/>
        <v>2011</v>
      </c>
    </row>
    <row r="16" spans="1:12" ht="17.25" customHeight="1" thickBot="1" x14ac:dyDescent="0.2">
      <c r="A16" s="16"/>
      <c r="B16" s="11" t="s">
        <v>19</v>
      </c>
      <c r="C16" s="12">
        <f t="shared" si="1"/>
        <v>16892</v>
      </c>
      <c r="D16" s="12">
        <f t="shared" si="1"/>
        <v>16637</v>
      </c>
      <c r="E16" s="12">
        <f t="shared" si="1"/>
        <v>17858</v>
      </c>
      <c r="F16" s="12">
        <f t="shared" si="1"/>
        <v>20293</v>
      </c>
      <c r="G16" s="12">
        <f t="shared" si="1"/>
        <v>24187</v>
      </c>
      <c r="H16" s="12">
        <f t="shared" si="1"/>
        <v>29812</v>
      </c>
      <c r="I16" s="12">
        <f t="shared" si="1"/>
        <v>38788</v>
      </c>
      <c r="J16" s="12">
        <f t="shared" si="1"/>
        <v>51593</v>
      </c>
      <c r="K16" s="12">
        <f t="shared" si="1"/>
        <v>78058</v>
      </c>
      <c r="L16" s="12">
        <f t="shared" si="1"/>
        <v>102605</v>
      </c>
    </row>
    <row r="17" spans="1:12" ht="18" customHeight="1" thickBot="1" x14ac:dyDescent="0.2">
      <c r="A17" s="36" t="s">
        <v>8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 ht="18" customHeight="1" x14ac:dyDescent="0.15">
      <c r="A18" s="7"/>
      <c r="B18" s="8" t="s">
        <v>17</v>
      </c>
      <c r="C18" s="18">
        <f t="shared" ref="C18:L18" si="2">C14/C10*100</f>
        <v>0.58827643206815439</v>
      </c>
      <c r="D18" s="18">
        <f t="shared" si="2"/>
        <v>0.63249862437193627</v>
      </c>
      <c r="E18" s="18">
        <f t="shared" si="2"/>
        <v>0.60110891057880722</v>
      </c>
      <c r="F18" s="18">
        <f t="shared" si="2"/>
        <v>0.54380465978321624</v>
      </c>
      <c r="G18" s="18">
        <f t="shared" si="2"/>
        <v>0.44022858206830084</v>
      </c>
      <c r="H18" s="18">
        <f t="shared" si="2"/>
        <v>0.30559838493194752</v>
      </c>
      <c r="I18" s="18">
        <f t="shared" si="2"/>
        <v>0.13512222802788967</v>
      </c>
      <c r="J18" s="18">
        <f t="shared" si="2"/>
        <v>-4.4544980484041249E-2</v>
      </c>
      <c r="K18" s="18">
        <f t="shared" si="2"/>
        <v>-0.33421976613922127</v>
      </c>
      <c r="L18" s="18">
        <f t="shared" si="2"/>
        <v>-0.61990643904217191</v>
      </c>
    </row>
    <row r="19" spans="1:12" ht="18" customHeight="1" x14ac:dyDescent="0.15">
      <c r="A19" s="16"/>
      <c r="B19" s="11" t="s">
        <v>18</v>
      </c>
      <c r="C19" s="19">
        <f t="shared" ref="C19:L19" si="3">C15/C11*100</f>
        <v>-0.13779379395023048</v>
      </c>
      <c r="D19" s="19">
        <f t="shared" si="3"/>
        <v>-0.14254508882780781</v>
      </c>
      <c r="E19" s="19">
        <f t="shared" si="3"/>
        <v>-0.14943814767502622</v>
      </c>
      <c r="F19" s="19">
        <f t="shared" si="3"/>
        <v>-0.11944985215536327</v>
      </c>
      <c r="G19" s="19">
        <f t="shared" si="3"/>
        <v>-5.0358518824501007E-2</v>
      </c>
      <c r="H19" s="19">
        <f t="shared" si="3"/>
        <v>1.0238371713277164E-2</v>
      </c>
      <c r="I19" s="19">
        <f t="shared" si="3"/>
        <v>6.0581404138982851E-2</v>
      </c>
      <c r="J19" s="19">
        <f t="shared" si="3"/>
        <v>8.9255174400052165E-2</v>
      </c>
      <c r="K19" s="19">
        <f t="shared" si="3"/>
        <v>9.2120571126388162E-2</v>
      </c>
      <c r="L19" s="19">
        <f t="shared" si="3"/>
        <v>3.0442133001996979E-2</v>
      </c>
    </row>
    <row r="20" spans="1:12" ht="18" customHeight="1" x14ac:dyDescent="0.15">
      <c r="A20" s="16"/>
      <c r="B20" s="11" t="s">
        <v>19</v>
      </c>
      <c r="C20" s="19">
        <f t="shared" ref="C20:L20" si="4">C16/C12*100</f>
        <v>0.84138339129507889</v>
      </c>
      <c r="D20" s="19">
        <f t="shared" si="4"/>
        <v>0.81850589833937315</v>
      </c>
      <c r="E20" s="19">
        <f t="shared" si="4"/>
        <v>0.86277075121156543</v>
      </c>
      <c r="F20" s="19">
        <f t="shared" si="4"/>
        <v>0.96396152894283449</v>
      </c>
      <c r="G20" s="19">
        <f t="shared" si="4"/>
        <v>1.1297986195969401</v>
      </c>
      <c r="H20" s="19">
        <f t="shared" si="4"/>
        <v>1.369633931196707</v>
      </c>
      <c r="I20" s="19">
        <f t="shared" si="4"/>
        <v>1.7525168596387073</v>
      </c>
      <c r="J20" s="19">
        <f t="shared" si="4"/>
        <v>2.2989227907183993</v>
      </c>
      <c r="K20" s="19">
        <f t="shared" si="4"/>
        <v>3.4229599407829423</v>
      </c>
      <c r="L20" s="19">
        <f t="shared" si="4"/>
        <v>4.4424518368166925</v>
      </c>
    </row>
    <row r="21" spans="1:12" s="6" customFormat="1" ht="17.25" customHeight="1" x14ac:dyDescent="0.2">
      <c r="A21" s="37" t="s">
        <v>25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</row>
    <row r="22" spans="1:12" s="6" customFormat="1" ht="17.25" customHeight="1" thickBot="1" x14ac:dyDescent="0.25">
      <c r="A22" s="38" t="s">
        <v>20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6" customFormat="1" ht="17.25" customHeight="1" x14ac:dyDescent="0.2">
      <c r="A23" s="40" t="s">
        <v>21</v>
      </c>
      <c r="B23" s="40"/>
      <c r="C23" s="30">
        <v>51.9</v>
      </c>
      <c r="D23" s="30">
        <v>52.3</v>
      </c>
      <c r="E23" s="30">
        <v>53</v>
      </c>
      <c r="F23" s="30">
        <v>53.5</v>
      </c>
      <c r="G23" s="30">
        <v>53.9</v>
      </c>
      <c r="H23" s="30">
        <v>54.6</v>
      </c>
      <c r="I23" s="30">
        <v>55.2</v>
      </c>
      <c r="J23" s="30">
        <v>55.8</v>
      </c>
      <c r="K23" s="30">
        <v>56.6</v>
      </c>
      <c r="L23" s="30">
        <v>57.3</v>
      </c>
    </row>
    <row r="24" spans="1:12" s="6" customFormat="1" ht="17.25" customHeight="1" x14ac:dyDescent="0.2">
      <c r="A24" s="41" t="s">
        <v>22</v>
      </c>
      <c r="B24" s="41"/>
      <c r="C24" s="31">
        <v>22.8</v>
      </c>
      <c r="D24" s="31">
        <v>22.6</v>
      </c>
      <c r="E24" s="31">
        <v>22.4</v>
      </c>
      <c r="F24" s="31">
        <v>22.1</v>
      </c>
      <c r="G24" s="31">
        <v>21.8</v>
      </c>
      <c r="H24" s="31">
        <v>21.6</v>
      </c>
      <c r="I24" s="31">
        <v>21.4</v>
      </c>
      <c r="J24" s="31">
        <v>21.2</v>
      </c>
      <c r="K24" s="31">
        <v>21</v>
      </c>
      <c r="L24" s="31">
        <v>20.8</v>
      </c>
    </row>
    <row r="25" spans="1:12" s="6" customFormat="1" ht="17.25" customHeight="1" x14ac:dyDescent="0.2">
      <c r="A25" s="41" t="s">
        <v>23</v>
      </c>
      <c r="B25" s="41"/>
      <c r="C25" s="31">
        <v>29.1</v>
      </c>
      <c r="D25" s="31">
        <v>29.7</v>
      </c>
      <c r="E25" s="31">
        <v>30.6</v>
      </c>
      <c r="F25" s="31">
        <v>31.4</v>
      </c>
      <c r="G25" s="31">
        <v>32.1</v>
      </c>
      <c r="H25" s="31">
        <v>33</v>
      </c>
      <c r="I25" s="31">
        <v>33.799999999999997</v>
      </c>
      <c r="J25" s="31">
        <v>34.6</v>
      </c>
      <c r="K25" s="31">
        <v>35.6</v>
      </c>
      <c r="L25" s="31">
        <v>36.5</v>
      </c>
    </row>
    <row r="26" spans="1:12" s="6" customFormat="1" ht="17.25" customHeight="1" thickBot="1" x14ac:dyDescent="0.25">
      <c r="A26" s="42" t="s">
        <v>26</v>
      </c>
      <c r="B26" s="42"/>
      <c r="C26" s="32">
        <v>128</v>
      </c>
      <c r="D26" s="32">
        <v>131.4</v>
      </c>
      <c r="E26" s="32">
        <v>136.4</v>
      </c>
      <c r="F26" s="32">
        <v>141.9</v>
      </c>
      <c r="G26" s="32">
        <v>147.6</v>
      </c>
      <c r="H26" s="32">
        <v>152.5</v>
      </c>
      <c r="I26" s="32">
        <v>157.9</v>
      </c>
      <c r="J26" s="32">
        <v>163.19999999999999</v>
      </c>
      <c r="K26" s="32">
        <v>169.4</v>
      </c>
      <c r="L26" s="32">
        <v>175.6</v>
      </c>
    </row>
    <row r="27" spans="1:12" s="6" customFormat="1" ht="17.25" customHeight="1" thickBot="1" x14ac:dyDescent="0.25">
      <c r="A27" s="38" t="s">
        <v>24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</row>
    <row r="28" spans="1:12" s="6" customFormat="1" ht="17.25" customHeight="1" x14ac:dyDescent="0.2">
      <c r="A28" s="40" t="s">
        <v>21</v>
      </c>
      <c r="B28" s="40"/>
      <c r="C28" s="31">
        <v>51.4</v>
      </c>
      <c r="D28" s="31">
        <v>51.9</v>
      </c>
      <c r="E28" s="31">
        <v>52.5</v>
      </c>
      <c r="F28" s="31">
        <v>53</v>
      </c>
      <c r="G28" s="31">
        <v>53.4</v>
      </c>
      <c r="H28" s="31">
        <v>54.1</v>
      </c>
      <c r="I28" s="31">
        <v>54.7</v>
      </c>
      <c r="J28" s="31">
        <v>55.1</v>
      </c>
      <c r="K28" s="31">
        <v>55.6</v>
      </c>
      <c r="L28" s="31">
        <v>55.9</v>
      </c>
    </row>
    <row r="29" spans="1:12" s="6" customFormat="1" ht="17.25" customHeight="1" x14ac:dyDescent="0.2">
      <c r="A29" s="41" t="s">
        <v>22</v>
      </c>
      <c r="B29" s="41"/>
      <c r="C29" s="31">
        <v>22.6</v>
      </c>
      <c r="D29" s="31">
        <v>22.5</v>
      </c>
      <c r="E29" s="31">
        <v>22.3</v>
      </c>
      <c r="F29" s="31">
        <v>22</v>
      </c>
      <c r="G29" s="31">
        <v>21.7</v>
      </c>
      <c r="H29" s="31">
        <v>21.6</v>
      </c>
      <c r="I29" s="31">
        <v>21.4</v>
      </c>
      <c r="J29" s="31">
        <v>21.2</v>
      </c>
      <c r="K29" s="31">
        <v>21.1</v>
      </c>
      <c r="L29" s="31">
        <v>20.9</v>
      </c>
    </row>
    <row r="30" spans="1:12" s="6" customFormat="1" ht="17.25" customHeight="1" x14ac:dyDescent="0.2">
      <c r="A30" s="41" t="s">
        <v>23</v>
      </c>
      <c r="B30" s="41"/>
      <c r="C30" s="31">
        <v>28.8</v>
      </c>
      <c r="D30" s="31">
        <v>29.4</v>
      </c>
      <c r="E30" s="31">
        <v>30.3</v>
      </c>
      <c r="F30" s="31">
        <v>31.1</v>
      </c>
      <c r="G30" s="31">
        <v>31.8</v>
      </c>
      <c r="H30" s="31">
        <v>32.5</v>
      </c>
      <c r="I30" s="31">
        <v>33.299999999999997</v>
      </c>
      <c r="J30" s="31">
        <v>33.9</v>
      </c>
      <c r="K30" s="31">
        <v>34.5</v>
      </c>
      <c r="L30" s="31">
        <v>35</v>
      </c>
    </row>
    <row r="31" spans="1:12" s="6" customFormat="1" ht="17.25" customHeight="1" thickBot="1" x14ac:dyDescent="0.25">
      <c r="A31" s="42" t="s">
        <v>26</v>
      </c>
      <c r="B31" s="42"/>
      <c r="C31" s="31">
        <v>127.6</v>
      </c>
      <c r="D31" s="31">
        <v>131.1</v>
      </c>
      <c r="E31" s="31">
        <v>136</v>
      </c>
      <c r="F31" s="31">
        <v>141.30000000000001</v>
      </c>
      <c r="G31" s="31">
        <v>146.5</v>
      </c>
      <c r="H31" s="31">
        <v>150.9</v>
      </c>
      <c r="I31" s="31">
        <v>155.4</v>
      </c>
      <c r="J31" s="31">
        <v>159.4</v>
      </c>
      <c r="K31" s="31">
        <v>163.19999999999999</v>
      </c>
      <c r="L31" s="31">
        <v>167</v>
      </c>
    </row>
    <row r="32" spans="1:12" s="6" customFormat="1" ht="17.25" customHeight="1" thickBot="1" x14ac:dyDescent="0.25">
      <c r="A32" s="36" t="s">
        <v>27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</row>
    <row r="33" spans="1:12" s="6" customFormat="1" ht="17.25" customHeight="1" x14ac:dyDescent="0.2">
      <c r="A33" s="40" t="s">
        <v>21</v>
      </c>
      <c r="B33" s="40"/>
      <c r="C33" s="33">
        <f t="shared" ref="C33:L36" si="5">C23-C28</f>
        <v>0.5</v>
      </c>
      <c r="D33" s="33">
        <f t="shared" si="5"/>
        <v>0.39999999999999858</v>
      </c>
      <c r="E33" s="33">
        <f t="shared" si="5"/>
        <v>0.5</v>
      </c>
      <c r="F33" s="33">
        <f t="shared" si="5"/>
        <v>0.5</v>
      </c>
      <c r="G33" s="33">
        <f>G23-G28</f>
        <v>0.5</v>
      </c>
      <c r="H33" s="33">
        <f t="shared" ref="H33:L33" si="6">H23-H28</f>
        <v>0.5</v>
      </c>
      <c r="I33" s="33">
        <f t="shared" si="6"/>
        <v>0.5</v>
      </c>
      <c r="J33" s="33">
        <f t="shared" si="6"/>
        <v>0.69999999999999574</v>
      </c>
      <c r="K33" s="33">
        <f t="shared" si="6"/>
        <v>1</v>
      </c>
      <c r="L33" s="33">
        <f t="shared" si="6"/>
        <v>1.3999999999999986</v>
      </c>
    </row>
    <row r="34" spans="1:12" s="6" customFormat="1" ht="17.25" customHeight="1" x14ac:dyDescent="0.2">
      <c r="A34" s="41" t="s">
        <v>22</v>
      </c>
      <c r="B34" s="41"/>
      <c r="C34" s="34">
        <f t="shared" si="5"/>
        <v>0.19999999999999929</v>
      </c>
      <c r="D34" s="34">
        <f t="shared" si="5"/>
        <v>0.10000000000000142</v>
      </c>
      <c r="E34" s="34">
        <f t="shared" si="5"/>
        <v>9.9999999999997868E-2</v>
      </c>
      <c r="F34" s="34">
        <f t="shared" si="5"/>
        <v>0.10000000000000142</v>
      </c>
      <c r="G34" s="34">
        <f t="shared" si="5"/>
        <v>0.10000000000000142</v>
      </c>
      <c r="H34" s="34">
        <f t="shared" si="5"/>
        <v>0</v>
      </c>
      <c r="I34" s="34">
        <f t="shared" si="5"/>
        <v>0</v>
      </c>
      <c r="J34" s="34">
        <f t="shared" si="5"/>
        <v>0</v>
      </c>
      <c r="K34" s="34">
        <f t="shared" si="5"/>
        <v>-0.10000000000000142</v>
      </c>
      <c r="L34" s="34">
        <f t="shared" si="5"/>
        <v>-9.9999999999997868E-2</v>
      </c>
    </row>
    <row r="35" spans="1:12" s="6" customFormat="1" ht="17.25" customHeight="1" x14ac:dyDescent="0.2">
      <c r="A35" s="41" t="s">
        <v>23</v>
      </c>
      <c r="B35" s="41"/>
      <c r="C35" s="34">
        <f t="shared" si="5"/>
        <v>0.30000000000000071</v>
      </c>
      <c r="D35" s="34">
        <f t="shared" si="5"/>
        <v>0.30000000000000071</v>
      </c>
      <c r="E35" s="34">
        <f t="shared" si="5"/>
        <v>0.30000000000000071</v>
      </c>
      <c r="F35" s="34">
        <f t="shared" si="5"/>
        <v>0.29999999999999716</v>
      </c>
      <c r="G35" s="34">
        <f t="shared" si="5"/>
        <v>0.30000000000000071</v>
      </c>
      <c r="H35" s="34">
        <f t="shared" si="5"/>
        <v>0.5</v>
      </c>
      <c r="I35" s="34">
        <f t="shared" si="5"/>
        <v>0.5</v>
      </c>
      <c r="J35" s="34">
        <f t="shared" si="5"/>
        <v>0.70000000000000284</v>
      </c>
      <c r="K35" s="34">
        <f t="shared" si="5"/>
        <v>1.1000000000000014</v>
      </c>
      <c r="L35" s="34">
        <f t="shared" si="5"/>
        <v>1.5</v>
      </c>
    </row>
    <row r="36" spans="1:12" s="6" customFormat="1" ht="17.25" customHeight="1" thickBot="1" x14ac:dyDescent="0.25">
      <c r="A36" s="43" t="s">
        <v>26</v>
      </c>
      <c r="B36" s="43"/>
      <c r="C36" s="35">
        <f t="shared" si="5"/>
        <v>0.40000000000000568</v>
      </c>
      <c r="D36" s="35">
        <f t="shared" si="5"/>
        <v>0.30000000000001137</v>
      </c>
      <c r="E36" s="35">
        <f t="shared" si="5"/>
        <v>0.40000000000000568</v>
      </c>
      <c r="F36" s="35">
        <f t="shared" si="5"/>
        <v>0.59999999999999432</v>
      </c>
      <c r="G36" s="35">
        <f t="shared" si="5"/>
        <v>1.0999999999999943</v>
      </c>
      <c r="H36" s="35">
        <f t="shared" si="5"/>
        <v>1.5999999999999943</v>
      </c>
      <c r="I36" s="35">
        <f t="shared" si="5"/>
        <v>2.5</v>
      </c>
      <c r="J36" s="35">
        <f t="shared" si="5"/>
        <v>3.7999999999999829</v>
      </c>
      <c r="K36" s="35">
        <f t="shared" si="5"/>
        <v>6.2000000000000171</v>
      </c>
      <c r="L36" s="35">
        <f t="shared" si="5"/>
        <v>8.5999999999999943</v>
      </c>
    </row>
    <row r="37" spans="1:12" s="6" customFormat="1" ht="6.75" customHeight="1" thickTop="1" x14ac:dyDescent="0.15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</row>
    <row r="38" spans="1:12" ht="18" customHeight="1" x14ac:dyDescent="0.2">
      <c r="A38" s="20"/>
      <c r="B38" s="21"/>
      <c r="C38" s="29"/>
      <c r="D38" s="29"/>
      <c r="E38" s="29"/>
      <c r="F38" s="29"/>
      <c r="G38" s="29"/>
      <c r="H38" s="29"/>
      <c r="I38" s="29"/>
      <c r="J38" s="29"/>
      <c r="K38" s="29"/>
      <c r="L38" s="29"/>
    </row>
  </sheetData>
  <mergeCells count="23">
    <mergeCell ref="A33:B33"/>
    <mergeCell ref="A34:B34"/>
    <mergeCell ref="A35:B35"/>
    <mergeCell ref="A36:B36"/>
    <mergeCell ref="A37:L37"/>
    <mergeCell ref="A32:L32"/>
    <mergeCell ref="A21:L21"/>
    <mergeCell ref="A22:L22"/>
    <mergeCell ref="A23:B23"/>
    <mergeCell ref="A24:B24"/>
    <mergeCell ref="A25:B25"/>
    <mergeCell ref="A26:B26"/>
    <mergeCell ref="A27:L27"/>
    <mergeCell ref="A28:B28"/>
    <mergeCell ref="A29:B29"/>
    <mergeCell ref="A30:B30"/>
    <mergeCell ref="A31:B31"/>
    <mergeCell ref="A17:L17"/>
    <mergeCell ref="A3:B3"/>
    <mergeCell ref="A4:L4"/>
    <mergeCell ref="A5:L5"/>
    <mergeCell ref="A9:L9"/>
    <mergeCell ref="A13:L13"/>
  </mergeCells>
  <pageMargins left="0.19685039370078741" right="0.19685039370078741" top="0.78740157480314965" bottom="0.39370078740157483" header="0" footer="0"/>
  <pageSetup paperSize="9" scale="8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Table 1</vt:lpstr>
      <vt:lpstr>Table 2</vt:lpstr>
      <vt:lpstr>'Table 1'!Print_Titles</vt:lpstr>
      <vt:lpstr>'Table 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Joana Malta</dc:creator>
  <cp:lastModifiedBy>Joana Malta</cp:lastModifiedBy>
  <dcterms:created xsi:type="dcterms:W3CDTF">2023-06-07T10:01:02Z</dcterms:created>
  <dcterms:modified xsi:type="dcterms:W3CDTF">2023-06-09T13:18:43Z</dcterms:modified>
</cp:coreProperties>
</file>