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filterPrivacy="1" codeName="ThisWorkbook" defaultThemeVersion="124226"/>
  <xr:revisionPtr revIDLastSave="0" documentId="13_ncr:1_{747EFE67-7955-4BFB-8104-FB803740279C}" xr6:coauthVersionLast="47" xr6:coauthVersionMax="47" xr10:uidLastSave="{00000000-0000-0000-0000-000000000000}"/>
  <bookViews>
    <workbookView xWindow="-120" yWindow="-120" windowWidth="25440" windowHeight="1527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externalReferences>
    <externalReference r:id="rId13"/>
  </externalReference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8" i="12" l="1"/>
  <c r="B97" i="12"/>
  <c r="B96" i="12"/>
  <c r="B95" i="12"/>
  <c r="B93" i="12"/>
  <c r="B92" i="12"/>
  <c r="B91" i="12"/>
  <c r="B90" i="12"/>
  <c r="B87" i="12"/>
  <c r="B86" i="12"/>
  <c r="B85" i="12"/>
  <c r="B84" i="12"/>
  <c r="B82" i="12"/>
  <c r="B81" i="12"/>
  <c r="B80" i="12"/>
  <c r="B79" i="12"/>
  <c r="B76" i="12"/>
  <c r="B75" i="12"/>
  <c r="B74" i="12"/>
  <c r="B73" i="12"/>
  <c r="B71" i="12"/>
  <c r="B70" i="12"/>
  <c r="B69" i="12"/>
  <c r="B68" i="12"/>
  <c r="B65" i="12"/>
  <c r="B64" i="12"/>
  <c r="B63" i="12"/>
  <c r="B62" i="12"/>
  <c r="B60" i="12"/>
  <c r="B59" i="12"/>
  <c r="B58" i="12"/>
  <c r="B57" i="12"/>
  <c r="B55" i="12"/>
  <c r="B54" i="12"/>
  <c r="B53" i="12"/>
  <c r="B52" i="12"/>
  <c r="B50" i="12"/>
  <c r="B49" i="12"/>
  <c r="B48" i="12"/>
  <c r="B47" i="12"/>
  <c r="B45" i="12"/>
  <c r="B44" i="12"/>
  <c r="B43" i="12"/>
  <c r="B42" i="12"/>
  <c r="B40" i="12"/>
  <c r="B39" i="12"/>
  <c r="B38" i="12"/>
  <c r="B37" i="12"/>
  <c r="B35" i="12"/>
  <c r="B34" i="12"/>
  <c r="B33" i="12"/>
  <c r="B32" i="12"/>
  <c r="B30" i="12"/>
  <c r="B29" i="12"/>
  <c r="B28" i="12"/>
  <c r="B27" i="12"/>
  <c r="B25" i="12"/>
  <c r="B24" i="12"/>
  <c r="B23" i="12"/>
  <c r="B22" i="12"/>
  <c r="B19" i="12"/>
  <c r="B18" i="12"/>
  <c r="B17" i="12"/>
  <c r="B16" i="12"/>
  <c r="B14" i="12"/>
  <c r="B13" i="12"/>
  <c r="B12" i="12"/>
  <c r="B11" i="12"/>
  <c r="B9" i="12"/>
  <c r="B8" i="12"/>
  <c r="B23" i="9"/>
  <c r="B22" i="9"/>
  <c r="B21" i="9"/>
  <c r="B20" i="9"/>
  <c r="B19" i="9"/>
  <c r="B18" i="9"/>
  <c r="B17" i="9"/>
  <c r="B16" i="9"/>
  <c r="B15" i="9"/>
  <c r="B14" i="9"/>
  <c r="B13" i="9"/>
  <c r="B12" i="9"/>
  <c r="C11" i="9"/>
  <c r="B11" i="9"/>
  <c r="B10" i="9"/>
  <c r="C9" i="9"/>
  <c r="B9" i="9"/>
  <c r="K8" i="9"/>
  <c r="B8" i="9"/>
  <c r="N21" i="8"/>
  <c r="J21" i="8"/>
  <c r="B20" i="8"/>
  <c r="B19" i="8"/>
  <c r="B17" i="8"/>
  <c r="B16" i="8"/>
  <c r="B15" i="8"/>
  <c r="B14" i="8"/>
  <c r="B12" i="8"/>
  <c r="B11" i="8"/>
  <c r="B9" i="8"/>
  <c r="B22" i="8" s="1"/>
  <c r="B8" i="8"/>
  <c r="B21" i="8" s="1"/>
  <c r="B43" i="7"/>
  <c r="B42" i="7"/>
  <c r="B41" i="7"/>
  <c r="B40" i="7"/>
  <c r="B38" i="7"/>
  <c r="B37" i="7"/>
  <c r="B36" i="7"/>
  <c r="B35" i="7"/>
  <c r="B33" i="7"/>
  <c r="B32" i="7"/>
  <c r="B31" i="7"/>
  <c r="B30" i="7"/>
  <c r="B28" i="7"/>
  <c r="B27" i="7"/>
  <c r="B26" i="7"/>
  <c r="B25" i="7"/>
  <c r="B23" i="7"/>
  <c r="B22" i="7"/>
  <c r="B21" i="7"/>
  <c r="B20" i="7"/>
  <c r="B18" i="7"/>
  <c r="B17" i="7"/>
  <c r="B16" i="7"/>
  <c r="B15" i="7"/>
  <c r="B12" i="7"/>
  <c r="B11" i="7"/>
  <c r="B10" i="7"/>
  <c r="B32" i="6" l="1"/>
  <c r="B31" i="6"/>
  <c r="B30" i="6"/>
  <c r="B29" i="6"/>
  <c r="B27" i="6"/>
  <c r="B26" i="6"/>
  <c r="B25" i="6"/>
  <c r="B24" i="6"/>
  <c r="B22" i="6"/>
  <c r="B21" i="6"/>
  <c r="B20" i="6"/>
  <c r="B19" i="6"/>
  <c r="B17" i="6"/>
  <c r="B16" i="6"/>
  <c r="B15" i="6"/>
  <c r="B14" i="6"/>
  <c r="B12" i="6"/>
  <c r="B11" i="6"/>
  <c r="B10" i="6"/>
  <c r="B9" i="6"/>
</calcChain>
</file>

<file path=xl/sharedStrings.xml><?xml version="1.0" encoding="utf-8"?>
<sst xmlns="http://schemas.openxmlformats.org/spreadsheetml/2006/main" count="458" uniqueCount="195">
  <si>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</si>
  <si>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</si>
  <si>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</si>
  <si>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</si>
  <si>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</si>
  <si>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</si>
  <si>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</si>
  <si>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</si>
  <si>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</si>
  <si>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</si>
  <si>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</si>
  <si>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</si>
  <si>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</si>
  <si>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</si>
  <si>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</si>
  <si>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</si>
  <si>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</si>
  <si>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</si>
  <si>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</si>
  <si>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</si>
  <si>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</si>
  <si>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</si>
  <si>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</si>
  <si>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</si>
  <si>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</si>
  <si>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</si>
  <si>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</si>
  <si>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</si>
  <si>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</si>
  <si>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</si>
  <si>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</si>
  <si>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</si>
  <si>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</si>
  <si>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</si>
  <si>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</si>
  <si>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</si>
  <si>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</si>
  <si>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</si>
  <si>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</si>
  <si>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</si>
  <si>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</si>
  <si>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</si>
  <si>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</si>
  <si>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</si>
  <si>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</si>
  <si>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</si>
  <si>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</si>
  <si>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</si>
  <si>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</si>
  <si>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</si>
  <si>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</si>
  <si>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</si>
  <si>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</si>
  <si>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</si>
  <si>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</si>
  <si>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</si>
  <si>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</si>
  <si>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</si>
  <si>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</si>
  <si>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</si>
  <si>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</si>
  <si>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</si>
  <si>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</si>
  <si>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</si>
  <si>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</si>
  <si>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</si>
  <si>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</si>
  <si>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</si>
  <si>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</si>
  <si>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</si>
  <si>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</si>
  <si>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</si>
  <si>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</si>
  <si>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</si>
  <si>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</si>
  <si>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</si>
  <si>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</si>
  <si>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</si>
  <si>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</si>
  <si>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</si>
  <si>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</si>
  <si>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</si>
  <si>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</si>
  <si>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</si>
  <si>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</si>
  <si>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</si>
  <si>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</si>
  <si>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</si>
  <si>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</si>
  <si>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</si>
  <si>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</si>
  <si>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</si>
  <si>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</si>
  <si>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</si>
  <si>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</si>
  <si>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</si>
  <si>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</si>
  <si>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</si>
  <si>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</si>
  <si>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</si>
  <si>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</si>
  <si>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</si>
  <si>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</si>
  <si>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</si>
  <si>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</si>
  <si>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</si>
  <si>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</si>
  <si>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</si>
  <si>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</si>
  <si>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</si>
  <si>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</si>
  <si>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</si>
  <si>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</si>
  <si>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</si>
  <si>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</si>
  <si>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</si>
  <si>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</si>
  <si>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</si>
  <si>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</si>
  <si>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</si>
  <si>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</si>
  <si>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</si>
  <si>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</si>
  <si>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</si>
  <si>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</si>
  <si>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</si>
  <si>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</si>
  <si>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</si>
  <si>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</si>
  <si>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</si>
  <si>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</si>
  <si>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</si>
  <si>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</si>
  <si>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</si>
  <si>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</si>
  <si>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</si>
  <si>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</si>
  <si>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</si>
  <si>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</si>
  <si>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</si>
  <si>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</si>
  <si>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</si>
  <si>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</si>
  <si>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</si>
  <si>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</si>
  <si>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</si>
  <si>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</si>
  <si>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</si>
  <si>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</si>
  <si>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</si>
  <si>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</si>
  <si>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</si>
  <si>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</si>
  <si>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(Média 2017/21 = 100)</t>
  </si>
  <si>
    <t xml:space="preserve">   Cabeças (n.º)</t>
  </si>
  <si>
    <t xml:space="preserve">   Cabeças (1 000 n.º)</t>
  </si>
  <si>
    <t xml:space="preserve">            Cabeças (1 000 n.º)</t>
  </si>
  <si>
    <t>OLIVAL</t>
  </si>
  <si>
    <t>2023 f</t>
  </si>
  <si>
    <t>(Média 2018/22 Po = 100)</t>
  </si>
  <si>
    <t>(2022 Po =100)</t>
  </si>
  <si>
    <t>Aveia</t>
  </si>
  <si>
    <t>Trigo mole</t>
  </si>
  <si>
    <t>Trigo duro</t>
  </si>
  <si>
    <t>Triticale</t>
  </si>
  <si>
    <t>Centeio</t>
  </si>
  <si>
    <t>Cevada</t>
  </si>
  <si>
    <t>(2022 Po = 100)</t>
  </si>
  <si>
    <t>Po - valor provisório</t>
  </si>
  <si>
    <t>Azeite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</si>
  <si>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</si>
  <si>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</si>
  <si>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</si>
  <si>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</si>
  <si>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</si>
  <si>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</si>
  <si>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</si>
  <si>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</si>
  <si>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</si>
  <si>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</si>
  <si>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(a) Base 2015</t>
  </si>
  <si>
    <t>Fonte: INE, I. P., Índice de preços dos meios de produção na agricultura (input)</t>
  </si>
  <si>
    <t>Fonte: INE, I. P., Estatística mensal da pesca</t>
  </si>
  <si>
    <t xml:space="preserve"> (b) Não inclui retiradas e rejeições</t>
  </si>
  <si>
    <t>Nota: foram utilizados dados de 68 estações meteorológicas a norte do Tejo e de 34 estações meteorológicas a sul do Tejo</t>
  </si>
  <si>
    <t>CULTURAS SACHADAS</t>
  </si>
  <si>
    <t>Batata de sequeiro</t>
  </si>
  <si>
    <t>Batata de regadio</t>
  </si>
  <si>
    <t>Índice de preços de produtos agrícolas no produtor (a)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</si>
  <si>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  <r>
      <rPr>
        <b/>
        <sz val="10"/>
        <color indexed="9"/>
        <rFont val="Arial"/>
        <family val="2"/>
      </rPr>
      <t xml:space="preserve"> (a)</t>
    </r>
  </si>
  <si>
    <t>Capturas nominais</t>
  </si>
  <si>
    <t>Nota: os dados do quadro referem-se a Peixe fresco ou refrigerado e não inclui retiradas e rejeições</t>
  </si>
  <si>
    <t>1 000 hl *</t>
  </si>
  <si>
    <t>* Dados atualizados em 2023-04-26</t>
  </si>
  <si>
    <t>Produção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</si>
</sst>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0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8" fillId="5" borderId="12" xfId="0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lsb\PRODANIM\LEITE\Inq%20mensal%20ao%20leite%20de%20vaca%20e%20prod%20lacteos\Apuramentos%20leite\QUADROS%20EUROSTAT\table_A_NEW_2023.xls" TargetMode="External"/><Relationship Id="rId1" Type="http://schemas.openxmlformats.org/officeDocument/2006/relationships/externalLinkPath" Target="file:///R:\lsb\PRODANIM\LEITE\Inq%20mensal%20ao%20leite%20de%20vaca%20e%20prod%20lacteos\Apuramentos%20leite\QUADROS%20EUROSTAT\table_A_NEW_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 A"/>
      <sheetName val="E_DAMIS_MILK_TABLEA_M_2023"/>
    </sheetNames>
    <sheetDataSet>
      <sheetData sheetId="0">
        <row r="12">
          <cell r="E12">
            <v>61.184652728999993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88" t="s">
        <v>75</v>
      </c>
      <c r="B1" s="188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194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176" t="s">
        <v>193</v>
      </c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195" t="s">
        <v>188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23" s="4" customFormat="1" ht="9" customHeight="1" x14ac:dyDescent="0.2">
      <c r="A2" s="4" t="s">
        <v>1</v>
      </c>
      <c r="B2" s="8"/>
      <c r="E2" s="120"/>
      <c r="M2" s="9"/>
      <c r="O2" s="9" t="s">
        <v>120</v>
      </c>
    </row>
    <row r="3" spans="1:23" s="4" customFormat="1" ht="9.9499999999999993" customHeight="1" x14ac:dyDescent="0.2">
      <c r="A3" s="157"/>
      <c r="B3" s="158" t="s">
        <v>91</v>
      </c>
      <c r="C3" s="159" t="s">
        <v>93</v>
      </c>
      <c r="D3" s="159" t="s">
        <v>94</v>
      </c>
      <c r="E3" s="3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102</v>
      </c>
      <c r="M3" s="159" t="s">
        <v>103</v>
      </c>
      <c r="N3" s="156" t="s">
        <v>104</v>
      </c>
      <c r="O3" s="156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1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136</v>
      </c>
      <c r="B5" s="90">
        <v>2022</v>
      </c>
      <c r="C5" s="57">
        <v>114.71</v>
      </c>
      <c r="D5" s="57">
        <v>118.9</v>
      </c>
      <c r="E5" s="50">
        <v>124.2</v>
      </c>
      <c r="F5" s="57">
        <v>133.74</v>
      </c>
      <c r="G5" s="57">
        <v>130.61000000000001</v>
      </c>
      <c r="H5" s="57">
        <v>129.91999999999999</v>
      </c>
      <c r="I5" s="57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7" t="s">
        <v>137</v>
      </c>
      <c r="B6" s="8" t="s">
        <v>170</v>
      </c>
      <c r="C6" s="122" t="s">
        <v>122</v>
      </c>
      <c r="D6" s="122" t="s">
        <v>122</v>
      </c>
      <c r="E6" s="50" t="s">
        <v>122</v>
      </c>
      <c r="F6" s="122"/>
      <c r="G6" s="122"/>
      <c r="H6" s="122"/>
      <c r="I6" s="122"/>
      <c r="J6" s="122"/>
      <c r="K6" s="122"/>
      <c r="L6" s="122"/>
      <c r="M6" s="122"/>
      <c r="N6" s="122"/>
      <c r="O6" s="65"/>
      <c r="T6" s="26"/>
      <c r="U6" s="26"/>
      <c r="V6" s="26"/>
      <c r="W6" s="26"/>
    </row>
    <row r="7" spans="1:23" s="4" customFormat="1" ht="9" customHeight="1" x14ac:dyDescent="0.2">
      <c r="A7" s="94" t="s">
        <v>73</v>
      </c>
      <c r="B7" s="90">
        <v>2022</v>
      </c>
      <c r="C7" s="57">
        <v>122.67</v>
      </c>
      <c r="D7" s="57">
        <v>128.34</v>
      </c>
      <c r="E7" s="50">
        <v>128.76</v>
      </c>
      <c r="F7" s="57">
        <v>131.81</v>
      </c>
      <c r="G7" s="57">
        <v>126.68</v>
      </c>
      <c r="H7" s="57">
        <v>126.26</v>
      </c>
      <c r="I7" s="57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170</v>
      </c>
      <c r="C8" s="122" t="s">
        <v>122</v>
      </c>
      <c r="D8" s="122" t="s">
        <v>122</v>
      </c>
      <c r="E8" s="50" t="s">
        <v>122</v>
      </c>
      <c r="F8" s="122"/>
      <c r="G8" s="122"/>
      <c r="H8" s="122"/>
      <c r="I8" s="122"/>
      <c r="J8" s="122"/>
      <c r="K8" s="122"/>
      <c r="L8" s="122"/>
      <c r="M8" s="122"/>
      <c r="N8" s="122"/>
      <c r="T8" s="26"/>
      <c r="U8" s="26"/>
      <c r="V8" s="26"/>
      <c r="W8" s="26"/>
    </row>
    <row r="9" spans="1:23" s="4" customFormat="1" ht="9" customHeight="1" x14ac:dyDescent="0.2">
      <c r="A9" s="100" t="s">
        <v>49</v>
      </c>
      <c r="B9" s="90"/>
      <c r="C9" s="57"/>
      <c r="D9" s="57"/>
      <c r="E9" s="50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2">
        <v>144.1</v>
      </c>
      <c r="D10" s="122">
        <v>151</v>
      </c>
      <c r="E10" s="50">
        <v>161.08000000000001</v>
      </c>
      <c r="F10" s="122">
        <v>198.04</v>
      </c>
      <c r="G10" s="122">
        <v>202.41</v>
      </c>
      <c r="H10" s="122">
        <v>151.66</v>
      </c>
      <c r="I10" s="122">
        <v>227.6</v>
      </c>
      <c r="J10" s="122">
        <v>234.65</v>
      </c>
      <c r="K10" s="122">
        <v>245.47</v>
      </c>
      <c r="L10" s="122">
        <v>243.02</v>
      </c>
      <c r="M10" s="122">
        <v>286.93</v>
      </c>
      <c r="N10" s="122">
        <v>282.5</v>
      </c>
      <c r="O10" s="122">
        <v>209.69</v>
      </c>
      <c r="T10" s="26"/>
      <c r="U10" s="26"/>
      <c r="V10" s="26"/>
      <c r="W10" s="26"/>
    </row>
    <row r="11" spans="1:23" s="4" customFormat="1" ht="9" customHeight="1" x14ac:dyDescent="0.2">
      <c r="A11" s="94"/>
      <c r="B11" s="90" t="s">
        <v>170</v>
      </c>
      <c r="C11" s="57">
        <v>287.51</v>
      </c>
      <c r="D11" s="57">
        <v>278.75</v>
      </c>
      <c r="E11" s="50">
        <v>343.83</v>
      </c>
      <c r="F11" s="57"/>
      <c r="G11" s="57"/>
      <c r="H11" s="57"/>
      <c r="I11" s="57"/>
      <c r="J11" s="57"/>
      <c r="K11" s="57"/>
      <c r="L11" s="57"/>
      <c r="M11" s="57"/>
      <c r="N11" s="57"/>
      <c r="O11" s="152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5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4"/>
      <c r="B13" s="90" t="s">
        <v>170</v>
      </c>
      <c r="C13" s="57">
        <v>135.25</v>
      </c>
      <c r="D13" s="57">
        <v>135.41999999999999</v>
      </c>
      <c r="E13" s="50">
        <v>145.80000000000001</v>
      </c>
      <c r="F13" s="57"/>
      <c r="G13" s="57"/>
      <c r="H13" s="57"/>
      <c r="I13" s="57"/>
      <c r="J13" s="57"/>
      <c r="K13" s="57"/>
      <c r="L13" s="57"/>
      <c r="M13" s="57"/>
      <c r="N13" s="57"/>
      <c r="O13" s="152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5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4"/>
      <c r="B15" s="90" t="s">
        <v>170</v>
      </c>
      <c r="C15" s="57">
        <v>171.99</v>
      </c>
      <c r="D15" s="57">
        <v>203.91</v>
      </c>
      <c r="E15" s="50">
        <v>194.17</v>
      </c>
      <c r="F15" s="57"/>
      <c r="G15" s="57"/>
      <c r="H15" s="57"/>
      <c r="I15" s="57"/>
      <c r="J15" s="57"/>
      <c r="K15" s="57"/>
      <c r="L15" s="57"/>
      <c r="M15" s="57"/>
      <c r="N15" s="57"/>
      <c r="O15" s="152"/>
      <c r="T15" s="26"/>
      <c r="U15" s="26"/>
      <c r="V15" s="26"/>
      <c r="W15" s="26"/>
    </row>
    <row r="16" spans="1:23" s="4" customFormat="1" ht="9" customHeight="1" x14ac:dyDescent="0.2">
      <c r="A16" s="155" t="s">
        <v>147</v>
      </c>
      <c r="B16" s="8">
        <v>2022</v>
      </c>
      <c r="C16" s="60">
        <v>134.57</v>
      </c>
      <c r="D16" s="60">
        <v>135.54</v>
      </c>
      <c r="E16" s="50">
        <v>136.44</v>
      </c>
      <c r="F16" s="60">
        <v>136.28</v>
      </c>
      <c r="G16" s="60">
        <v>137.66</v>
      </c>
      <c r="H16" s="60">
        <v>139.72</v>
      </c>
      <c r="I16" s="6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4"/>
      <c r="B17" s="90" t="s">
        <v>170</v>
      </c>
      <c r="C17" s="57" t="s">
        <v>122</v>
      </c>
      <c r="D17" s="57" t="s">
        <v>122</v>
      </c>
      <c r="E17" s="50" t="s">
        <v>122</v>
      </c>
      <c r="F17" s="57"/>
      <c r="G17" s="57"/>
      <c r="H17" s="57"/>
      <c r="I17" s="57"/>
      <c r="J17" s="57"/>
      <c r="K17" s="57"/>
      <c r="L17" s="57"/>
      <c r="M17" s="57"/>
      <c r="N17" s="57"/>
      <c r="O17" s="152"/>
      <c r="T17" s="26"/>
      <c r="U17" s="26"/>
      <c r="V17" s="26"/>
      <c r="W17" s="26"/>
    </row>
    <row r="18" spans="1:23" s="4" customFormat="1" ht="9" customHeight="1" x14ac:dyDescent="0.2">
      <c r="A18" s="155" t="s">
        <v>148</v>
      </c>
      <c r="B18" s="8">
        <v>2022</v>
      </c>
      <c r="C18" s="60">
        <v>104.28</v>
      </c>
      <c r="D18" s="60">
        <v>104.92</v>
      </c>
      <c r="E18" s="5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4"/>
      <c r="B19" s="90" t="s">
        <v>170</v>
      </c>
      <c r="C19" s="57" t="s">
        <v>122</v>
      </c>
      <c r="D19" s="57" t="s">
        <v>122</v>
      </c>
      <c r="E19" s="50" t="s">
        <v>122</v>
      </c>
      <c r="F19" s="57"/>
      <c r="G19" s="57"/>
      <c r="H19" s="57"/>
      <c r="I19" s="57"/>
      <c r="J19" s="57"/>
      <c r="K19" s="57"/>
      <c r="L19" s="57"/>
      <c r="M19" s="57"/>
      <c r="N19" s="57"/>
      <c r="O19" s="152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5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4"/>
      <c r="B21" s="90" t="s">
        <v>170</v>
      </c>
      <c r="C21" s="57">
        <v>173.37</v>
      </c>
      <c r="D21" s="57">
        <v>171.26</v>
      </c>
      <c r="E21" s="50">
        <v>178.96</v>
      </c>
      <c r="F21" s="57"/>
      <c r="G21" s="57"/>
      <c r="H21" s="57"/>
      <c r="I21" s="57"/>
      <c r="J21" s="57"/>
      <c r="K21" s="57"/>
      <c r="L21" s="57"/>
      <c r="M21" s="57"/>
      <c r="N21" s="57"/>
      <c r="O21" s="152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5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4"/>
      <c r="B23" s="90" t="s">
        <v>170</v>
      </c>
      <c r="C23" s="57">
        <v>133.34</v>
      </c>
      <c r="D23" s="57">
        <v>142.65</v>
      </c>
      <c r="E23" s="50">
        <v>139.1</v>
      </c>
      <c r="F23" s="57"/>
      <c r="G23" s="57"/>
      <c r="H23" s="57"/>
      <c r="I23" s="57"/>
      <c r="J23" s="57"/>
      <c r="K23" s="57"/>
      <c r="L23" s="57"/>
      <c r="M23" s="57"/>
      <c r="N23" s="57"/>
      <c r="O23" s="152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50">
        <v>119.36</v>
      </c>
      <c r="F24" s="60">
        <v>135.87</v>
      </c>
      <c r="G24" s="60">
        <v>135.35</v>
      </c>
      <c r="H24" s="60">
        <v>134.22999999999999</v>
      </c>
      <c r="I24" s="6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4"/>
      <c r="B25" s="90" t="s">
        <v>170</v>
      </c>
      <c r="C25" s="57">
        <v>155.55000000000001</v>
      </c>
      <c r="D25" s="57">
        <v>154.93</v>
      </c>
      <c r="E25" s="50" t="s">
        <v>122</v>
      </c>
      <c r="F25" s="57"/>
      <c r="G25" s="57"/>
      <c r="H25" s="57"/>
      <c r="I25" s="57"/>
      <c r="J25" s="57"/>
      <c r="K25" s="57"/>
      <c r="L25" s="57"/>
      <c r="M25" s="57"/>
      <c r="N25" s="57"/>
      <c r="O25" s="152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50"/>
      <c r="F26" s="60"/>
      <c r="G26" s="60"/>
      <c r="H26" s="60"/>
      <c r="I26" s="60"/>
      <c r="J26" s="60"/>
      <c r="K26" s="60"/>
      <c r="L26" s="60"/>
      <c r="M26" s="122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4" t="s">
        <v>128</v>
      </c>
      <c r="B27" s="90">
        <v>2022</v>
      </c>
      <c r="C27" s="57">
        <v>107.46</v>
      </c>
      <c r="D27" s="57">
        <v>109.82</v>
      </c>
      <c r="E27" s="50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170</v>
      </c>
      <c r="C28" s="122">
        <v>123.59</v>
      </c>
      <c r="D28" s="122">
        <v>124.97</v>
      </c>
      <c r="E28" s="50">
        <v>130.72</v>
      </c>
      <c r="F28" s="122"/>
      <c r="G28" s="122"/>
      <c r="H28" s="122"/>
      <c r="I28" s="122"/>
      <c r="J28" s="122"/>
      <c r="K28" s="122"/>
      <c r="L28" s="122"/>
      <c r="M28" s="122"/>
      <c r="N28" s="122"/>
      <c r="O28" s="154"/>
      <c r="T28" s="26"/>
      <c r="U28" s="26"/>
      <c r="V28" s="26"/>
      <c r="W28" s="26"/>
    </row>
    <row r="29" spans="1:23" s="4" customFormat="1" ht="9" customHeight="1" x14ac:dyDescent="0.2">
      <c r="A29" s="94" t="s">
        <v>129</v>
      </c>
      <c r="B29" s="90">
        <v>2022</v>
      </c>
      <c r="C29" s="57">
        <v>86.52</v>
      </c>
      <c r="D29" s="57">
        <v>92.82</v>
      </c>
      <c r="E29" s="50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170</v>
      </c>
      <c r="C30" s="122">
        <v>147.51</v>
      </c>
      <c r="D30" s="122">
        <v>156.65</v>
      </c>
      <c r="E30" s="50">
        <v>174.03</v>
      </c>
      <c r="F30" s="122"/>
      <c r="G30" s="122"/>
      <c r="H30" s="122"/>
      <c r="I30" s="122"/>
      <c r="J30" s="122"/>
      <c r="K30" s="122"/>
      <c r="L30" s="122"/>
      <c r="M30" s="122"/>
      <c r="N30" s="122"/>
      <c r="O30" s="154"/>
      <c r="T30" s="26"/>
      <c r="U30" s="26"/>
      <c r="V30" s="26"/>
      <c r="W30" s="26"/>
    </row>
    <row r="31" spans="1:23" s="4" customFormat="1" ht="9" customHeight="1" x14ac:dyDescent="0.2">
      <c r="A31" s="94" t="s">
        <v>130</v>
      </c>
      <c r="B31" s="90">
        <v>2022</v>
      </c>
      <c r="C31" s="57">
        <v>144.31</v>
      </c>
      <c r="D31" s="57">
        <v>146.65</v>
      </c>
      <c r="E31" s="50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170</v>
      </c>
      <c r="C32" s="122">
        <v>164.33</v>
      </c>
      <c r="D32" s="122">
        <v>147.96</v>
      </c>
      <c r="E32" s="50">
        <v>144.6</v>
      </c>
      <c r="F32" s="122"/>
      <c r="G32" s="122"/>
      <c r="H32" s="122"/>
      <c r="I32" s="122"/>
      <c r="J32" s="122"/>
      <c r="K32" s="122"/>
      <c r="L32" s="122"/>
      <c r="M32" s="122"/>
      <c r="N32" s="122"/>
      <c r="O32" s="154"/>
      <c r="T32" s="26"/>
      <c r="U32" s="26"/>
      <c r="V32" s="26"/>
      <c r="W32" s="26"/>
    </row>
    <row r="33" spans="1:23" s="4" customFormat="1" ht="9" customHeight="1" x14ac:dyDescent="0.2">
      <c r="A33" s="94" t="s">
        <v>131</v>
      </c>
      <c r="B33" s="90">
        <v>2022</v>
      </c>
      <c r="C33" s="57">
        <v>99.26</v>
      </c>
      <c r="D33" s="57">
        <v>98.4</v>
      </c>
      <c r="E33" s="50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170</v>
      </c>
      <c r="C34" s="122">
        <v>127.42</v>
      </c>
      <c r="D34" s="122">
        <v>118.99</v>
      </c>
      <c r="E34" s="50">
        <v>125.24</v>
      </c>
      <c r="F34" s="122"/>
      <c r="G34" s="122"/>
      <c r="H34" s="122"/>
      <c r="I34" s="122"/>
      <c r="J34" s="122"/>
      <c r="K34" s="122"/>
      <c r="L34" s="122"/>
      <c r="M34" s="122"/>
      <c r="N34" s="122"/>
      <c r="O34" s="154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0">
        <v>119.95</v>
      </c>
      <c r="F35" s="57">
        <v>134.79</v>
      </c>
      <c r="G35" s="57">
        <v>134.06</v>
      </c>
      <c r="H35" s="57">
        <v>134.08000000000001</v>
      </c>
      <c r="I35" s="57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170</v>
      </c>
      <c r="C36" s="122">
        <v>192.02</v>
      </c>
      <c r="D36" s="122">
        <v>192.73</v>
      </c>
      <c r="E36" s="50" t="s">
        <v>122</v>
      </c>
      <c r="F36" s="122"/>
      <c r="G36" s="122"/>
      <c r="H36" s="122"/>
      <c r="I36" s="122"/>
      <c r="J36" s="122"/>
      <c r="K36" s="122"/>
      <c r="L36" s="122"/>
      <c r="M36" s="122"/>
      <c r="N36" s="122"/>
      <c r="O36" s="154"/>
      <c r="T36" s="26"/>
      <c r="U36" s="26"/>
      <c r="V36" s="26"/>
      <c r="W36" s="26"/>
    </row>
    <row r="37" spans="1:23" ht="9" customHeight="1" x14ac:dyDescent="0.15">
      <c r="A37" s="94" t="s">
        <v>133</v>
      </c>
      <c r="B37" s="90">
        <v>2022</v>
      </c>
      <c r="C37" s="57">
        <v>120.65</v>
      </c>
      <c r="D37" s="57">
        <v>123.32</v>
      </c>
      <c r="E37" s="50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170</v>
      </c>
      <c r="C38" s="122">
        <v>213.45</v>
      </c>
      <c r="D38" s="122">
        <v>216.24</v>
      </c>
      <c r="E38" s="50">
        <v>223.34</v>
      </c>
      <c r="F38" s="122"/>
      <c r="G38" s="122"/>
      <c r="H38" s="122"/>
      <c r="I38" s="122"/>
      <c r="J38" s="122"/>
      <c r="K38" s="122"/>
      <c r="L38" s="122"/>
      <c r="M38" s="122"/>
      <c r="N38" s="122"/>
      <c r="O38" s="154"/>
      <c r="T38" s="26"/>
      <c r="U38" s="26"/>
      <c r="V38" s="26"/>
      <c r="W38" s="26"/>
    </row>
    <row r="39" spans="1:23" ht="5.0999999999999996" customHeight="1" thickBot="1" x14ac:dyDescent="0.2">
      <c r="A39" s="98"/>
      <c r="B39" s="123"/>
      <c r="C39" s="124"/>
      <c r="D39" s="124"/>
      <c r="E39" s="124"/>
      <c r="F39" s="124"/>
      <c r="G39" s="125"/>
      <c r="H39" s="125"/>
      <c r="I39" s="125"/>
      <c r="J39" s="124"/>
      <c r="K39" s="110"/>
      <c r="L39" s="124"/>
      <c r="M39" s="110"/>
      <c r="N39" s="110"/>
      <c r="O39" s="110"/>
    </row>
    <row r="40" spans="1:23" ht="9" customHeight="1" thickTop="1" x14ac:dyDescent="0.15">
      <c r="A40" s="7" t="s">
        <v>179</v>
      </c>
      <c r="B40" s="126"/>
      <c r="C40" s="127"/>
      <c r="E40" s="128"/>
      <c r="F40" s="126"/>
      <c r="M40" s="129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139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7" t="s">
        <v>180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198" t="s">
        <v>189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7" ht="9" customHeight="1" x14ac:dyDescent="0.15">
      <c r="A2" s="13" t="s">
        <v>1</v>
      </c>
      <c r="O2" s="129" t="s">
        <v>120</v>
      </c>
    </row>
    <row r="3" spans="1:17" ht="9.9499999999999993" customHeight="1" x14ac:dyDescent="0.15">
      <c r="A3" s="130"/>
      <c r="B3" s="158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102</v>
      </c>
      <c r="M3" s="159" t="s">
        <v>103</v>
      </c>
      <c r="N3" s="156" t="s">
        <v>104</v>
      </c>
      <c r="O3" s="156" t="s">
        <v>92</v>
      </c>
    </row>
    <row r="4" spans="1:17" ht="5.0999999999999996" customHeight="1" x14ac:dyDescent="0.15"/>
    <row r="5" spans="1:17" ht="9" customHeight="1" x14ac:dyDescent="0.15">
      <c r="A5" s="131" t="s">
        <v>142</v>
      </c>
      <c r="B5" s="90">
        <v>2021</v>
      </c>
      <c r="C5" s="55">
        <v>102.1</v>
      </c>
      <c r="D5" s="55">
        <v>104.4</v>
      </c>
      <c r="E5" s="55">
        <v>105.5</v>
      </c>
      <c r="F5" s="55">
        <v>106.8</v>
      </c>
      <c r="G5" s="55">
        <v>108.7</v>
      </c>
      <c r="H5" s="55">
        <v>110.2</v>
      </c>
      <c r="I5" s="55">
        <v>111.6</v>
      </c>
      <c r="J5" s="55">
        <v>113.8</v>
      </c>
      <c r="K5" s="55">
        <v>118.4</v>
      </c>
      <c r="L5" s="55">
        <v>126.4</v>
      </c>
      <c r="M5" s="55">
        <v>131.80000000000001</v>
      </c>
      <c r="N5" s="50">
        <v>133.5</v>
      </c>
      <c r="O5" s="55">
        <v>114.4</v>
      </c>
      <c r="P5" s="15"/>
    </row>
    <row r="6" spans="1:17" ht="9" customHeight="1" x14ac:dyDescent="0.15">
      <c r="A6" s="4"/>
      <c r="B6" s="8">
        <v>2022</v>
      </c>
      <c r="C6" s="56">
        <v>137.69999999999999</v>
      </c>
      <c r="D6" s="56">
        <v>139.9</v>
      </c>
      <c r="E6" s="56">
        <v>144.4</v>
      </c>
      <c r="F6" s="56">
        <v>147.5</v>
      </c>
      <c r="G6" s="56">
        <v>149.4</v>
      </c>
      <c r="H6" s="56">
        <v>152.30000000000001</v>
      </c>
      <c r="I6" s="56">
        <v>152.19999999999999</v>
      </c>
      <c r="J6" s="56">
        <v>151.19999999999999</v>
      </c>
      <c r="K6" s="56">
        <v>152.80000000000001</v>
      </c>
      <c r="L6" s="56">
        <v>153.19999999999999</v>
      </c>
      <c r="M6" s="56">
        <v>152.9</v>
      </c>
      <c r="N6" s="179">
        <v>151.5</v>
      </c>
      <c r="O6" s="56">
        <v>149</v>
      </c>
    </row>
    <row r="7" spans="1:17" ht="9" customHeight="1" x14ac:dyDescent="0.15">
      <c r="A7" s="100" t="s">
        <v>49</v>
      </c>
      <c r="B7" s="160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15">
      <c r="A8" s="4" t="s">
        <v>50</v>
      </c>
      <c r="B8" s="8">
        <v>2021</v>
      </c>
      <c r="C8" s="56">
        <v>103.8</v>
      </c>
      <c r="D8" s="56">
        <v>103</v>
      </c>
      <c r="E8" s="56">
        <v>103.2</v>
      </c>
      <c r="F8" s="56">
        <v>103.3</v>
      </c>
      <c r="G8" s="56">
        <v>102.9</v>
      </c>
      <c r="H8" s="56">
        <v>102.6</v>
      </c>
      <c r="I8" s="56">
        <v>103.5</v>
      </c>
      <c r="J8" s="56">
        <v>102.9</v>
      </c>
      <c r="K8" s="56">
        <v>103.3</v>
      </c>
      <c r="L8" s="56">
        <v>104.6</v>
      </c>
      <c r="M8" s="56">
        <v>104.8</v>
      </c>
      <c r="N8" s="50">
        <v>104.3</v>
      </c>
      <c r="O8" s="56">
        <v>103.5</v>
      </c>
    </row>
    <row r="9" spans="1:17" ht="9" customHeight="1" x14ac:dyDescent="0.15">
      <c r="A9" s="94"/>
      <c r="B9" s="90">
        <v>2022</v>
      </c>
      <c r="C9" s="57">
        <v>108.6</v>
      </c>
      <c r="D9" s="57">
        <v>108.9</v>
      </c>
      <c r="E9" s="58">
        <v>111.1</v>
      </c>
      <c r="F9" s="58">
        <v>112.4</v>
      </c>
      <c r="G9" s="58">
        <v>112.4</v>
      </c>
      <c r="H9" s="58">
        <v>112.4</v>
      </c>
      <c r="I9" s="58">
        <v>113.4</v>
      </c>
      <c r="J9" s="57">
        <v>113.8</v>
      </c>
      <c r="K9" s="57">
        <v>113.6</v>
      </c>
      <c r="L9" s="58">
        <v>113.7</v>
      </c>
      <c r="M9" s="58">
        <v>113.4</v>
      </c>
      <c r="N9" s="53">
        <v>115.1</v>
      </c>
      <c r="O9" s="58">
        <v>118.7</v>
      </c>
    </row>
    <row r="10" spans="1:17" ht="9" customHeight="1" x14ac:dyDescent="0.15">
      <c r="A10" s="4" t="s">
        <v>51</v>
      </c>
      <c r="B10" s="8">
        <v>2021</v>
      </c>
      <c r="C10" s="56">
        <v>105.5</v>
      </c>
      <c r="D10" s="56">
        <v>108.8</v>
      </c>
      <c r="E10" s="56">
        <v>113.2</v>
      </c>
      <c r="F10" s="56">
        <v>113.6</v>
      </c>
      <c r="G10" s="56">
        <v>115.7</v>
      </c>
      <c r="H10" s="56">
        <v>118.5</v>
      </c>
      <c r="I10" s="59">
        <v>121.6</v>
      </c>
      <c r="J10" s="56">
        <v>121.3</v>
      </c>
      <c r="K10" s="56">
        <v>124.2</v>
      </c>
      <c r="L10" s="59">
        <v>131.4</v>
      </c>
      <c r="M10" s="59">
        <v>133.80000000000001</v>
      </c>
      <c r="N10" s="53">
        <v>132.19999999999999</v>
      </c>
      <c r="O10" s="59">
        <v>120</v>
      </c>
    </row>
    <row r="11" spans="1:17" ht="9" customHeight="1" x14ac:dyDescent="0.15">
      <c r="A11" s="94"/>
      <c r="B11" s="90">
        <v>2022</v>
      </c>
      <c r="C11" s="55">
        <v>136.69999999999999</v>
      </c>
      <c r="D11" s="55">
        <v>140.19999999999999</v>
      </c>
      <c r="E11" s="55">
        <v>160.30000000000001</v>
      </c>
      <c r="F11" s="55">
        <v>169.2</v>
      </c>
      <c r="G11" s="55">
        <v>174.1</v>
      </c>
      <c r="H11" s="55">
        <v>186.5</v>
      </c>
      <c r="I11" s="55">
        <v>186.9</v>
      </c>
      <c r="J11" s="55">
        <v>175.4</v>
      </c>
      <c r="K11" s="55">
        <v>175.6</v>
      </c>
      <c r="L11" s="55">
        <v>178.8</v>
      </c>
      <c r="M11" s="55">
        <v>176.8</v>
      </c>
      <c r="N11" s="180">
        <v>162.6</v>
      </c>
      <c r="O11" s="55">
        <v>168.6</v>
      </c>
    </row>
    <row r="12" spans="1:17" ht="9" customHeight="1" x14ac:dyDescent="0.15">
      <c r="A12" s="4" t="s">
        <v>106</v>
      </c>
      <c r="B12" s="8">
        <v>2021</v>
      </c>
      <c r="C12" s="56">
        <v>106.9</v>
      </c>
      <c r="D12" s="56">
        <v>123.7</v>
      </c>
      <c r="E12" s="56">
        <v>130.30000000000001</v>
      </c>
      <c r="F12" s="56">
        <v>133.9</v>
      </c>
      <c r="G12" s="56">
        <v>133.9</v>
      </c>
      <c r="H12" s="56">
        <v>134.4</v>
      </c>
      <c r="I12" s="56">
        <v>134.4</v>
      </c>
      <c r="J12" s="56">
        <v>158</v>
      </c>
      <c r="K12" s="56">
        <v>161.30000000000001</v>
      </c>
      <c r="L12" s="56">
        <v>229.6</v>
      </c>
      <c r="M12" s="56">
        <v>268</v>
      </c>
      <c r="N12" s="50">
        <v>280.60000000000002</v>
      </c>
      <c r="O12" s="56">
        <v>166.2</v>
      </c>
    </row>
    <row r="13" spans="1:17" ht="9" customHeight="1" x14ac:dyDescent="0.15">
      <c r="A13" s="94"/>
      <c r="B13" s="90">
        <v>2022</v>
      </c>
      <c r="C13" s="55">
        <v>286.60000000000002</v>
      </c>
      <c r="D13" s="55">
        <v>286.60000000000002</v>
      </c>
      <c r="E13" s="55">
        <v>303</v>
      </c>
      <c r="F13" s="55">
        <v>303</v>
      </c>
      <c r="G13" s="55">
        <v>319.7</v>
      </c>
      <c r="H13" s="55">
        <v>319.7</v>
      </c>
      <c r="I13" s="55">
        <v>320</v>
      </c>
      <c r="J13" s="55">
        <v>320.10000000000002</v>
      </c>
      <c r="K13" s="55">
        <v>350.1</v>
      </c>
      <c r="L13" s="55">
        <v>350.1</v>
      </c>
      <c r="M13" s="55">
        <v>347.1</v>
      </c>
      <c r="N13" s="180">
        <v>346.9</v>
      </c>
      <c r="O13" s="55">
        <v>321.10000000000002</v>
      </c>
    </row>
    <row r="14" spans="1:17" ht="9" customHeight="1" x14ac:dyDescent="0.15">
      <c r="A14" s="4" t="s">
        <v>52</v>
      </c>
      <c r="B14" s="8">
        <v>2021</v>
      </c>
      <c r="C14" s="56">
        <v>98.7</v>
      </c>
      <c r="D14" s="56">
        <v>101.2</v>
      </c>
      <c r="E14" s="56">
        <v>102</v>
      </c>
      <c r="F14" s="56">
        <v>104.2</v>
      </c>
      <c r="G14" s="56">
        <v>107.6</v>
      </c>
      <c r="H14" s="56">
        <v>110</v>
      </c>
      <c r="I14" s="56">
        <v>112.1</v>
      </c>
      <c r="J14" s="56">
        <v>114.4</v>
      </c>
      <c r="K14" s="56">
        <v>123.3</v>
      </c>
      <c r="L14" s="56">
        <v>131.6</v>
      </c>
      <c r="M14" s="56">
        <v>138.6</v>
      </c>
      <c r="N14" s="50">
        <v>141.30000000000001</v>
      </c>
      <c r="O14" s="56">
        <v>115.4</v>
      </c>
    </row>
    <row r="15" spans="1:17" ht="9" customHeight="1" x14ac:dyDescent="0.15">
      <c r="A15" s="94"/>
      <c r="B15" s="90">
        <v>2022</v>
      </c>
      <c r="C15" s="55">
        <v>144.4</v>
      </c>
      <c r="D15" s="55">
        <v>148.30000000000001</v>
      </c>
      <c r="E15" s="55">
        <v>151.1</v>
      </c>
      <c r="F15" s="55">
        <v>155</v>
      </c>
      <c r="G15" s="55">
        <v>156.19999999999999</v>
      </c>
      <c r="H15" s="55">
        <v>159.30000000000001</v>
      </c>
      <c r="I15" s="55">
        <v>159.19999999999999</v>
      </c>
      <c r="J15" s="55">
        <v>159.19999999999999</v>
      </c>
      <c r="K15" s="55">
        <v>159.30000000000001</v>
      </c>
      <c r="L15" s="55">
        <v>159.6</v>
      </c>
      <c r="M15" s="55">
        <v>159.80000000000001</v>
      </c>
      <c r="N15" s="180">
        <v>159.69999999999999</v>
      </c>
      <c r="O15" s="55">
        <v>155.9</v>
      </c>
    </row>
    <row r="16" spans="1:17" ht="9" customHeight="1" x14ac:dyDescent="0.15">
      <c r="A16" s="4" t="s">
        <v>53</v>
      </c>
      <c r="B16" s="8">
        <v>2021</v>
      </c>
      <c r="C16" s="56">
        <v>107.2</v>
      </c>
      <c r="D16" s="56">
        <v>107.1</v>
      </c>
      <c r="E16" s="56">
        <v>107.3</v>
      </c>
      <c r="F16" s="56">
        <v>107.4</v>
      </c>
      <c r="G16" s="56">
        <v>107.5</v>
      </c>
      <c r="H16" s="56">
        <v>107.5</v>
      </c>
      <c r="I16" s="56">
        <v>107.6</v>
      </c>
      <c r="J16" s="56">
        <v>107.7</v>
      </c>
      <c r="K16" s="56">
        <v>107.8</v>
      </c>
      <c r="L16" s="56">
        <v>107.9</v>
      </c>
      <c r="M16" s="56">
        <v>108</v>
      </c>
      <c r="N16" s="50">
        <v>108.1</v>
      </c>
      <c r="O16" s="56">
        <v>107.6</v>
      </c>
    </row>
    <row r="17" spans="1:15" ht="9" customHeight="1" x14ac:dyDescent="0.15">
      <c r="A17" s="94"/>
      <c r="B17" s="90">
        <v>2022</v>
      </c>
      <c r="C17" s="55">
        <v>108.3</v>
      </c>
      <c r="D17" s="55">
        <v>108.6</v>
      </c>
      <c r="E17" s="55">
        <v>109.4</v>
      </c>
      <c r="F17" s="55">
        <v>109.6</v>
      </c>
      <c r="G17" s="55">
        <v>109.3</v>
      </c>
      <c r="H17" s="55">
        <v>109.4</v>
      </c>
      <c r="I17" s="55">
        <v>109.5</v>
      </c>
      <c r="J17" s="55">
        <v>109.9</v>
      </c>
      <c r="K17" s="55">
        <v>110.2</v>
      </c>
      <c r="L17" s="55">
        <v>110.4</v>
      </c>
      <c r="M17" s="55">
        <v>111.6</v>
      </c>
      <c r="N17" s="180">
        <v>112</v>
      </c>
      <c r="O17" s="55">
        <v>109.9</v>
      </c>
    </row>
    <row r="18" spans="1:15" ht="9" customHeight="1" x14ac:dyDescent="0.15">
      <c r="A18" s="4" t="s">
        <v>54</v>
      </c>
      <c r="B18" s="8">
        <v>2021</v>
      </c>
      <c r="C18" s="56">
        <v>96.28</v>
      </c>
      <c r="D18" s="56">
        <v>96.09</v>
      </c>
      <c r="E18" s="56">
        <v>96.07</v>
      </c>
      <c r="F18" s="56">
        <v>96.88</v>
      </c>
      <c r="G18" s="56">
        <v>98.84</v>
      </c>
      <c r="H18" s="56">
        <v>99.49</v>
      </c>
      <c r="I18" s="56">
        <v>100.6</v>
      </c>
      <c r="J18" s="56">
        <v>101.2</v>
      </c>
      <c r="K18" s="56">
        <v>101.08</v>
      </c>
      <c r="L18" s="56">
        <v>102.01</v>
      </c>
      <c r="M18" s="56">
        <v>102.82</v>
      </c>
      <c r="N18" s="50">
        <v>102.81903175380444</v>
      </c>
      <c r="O18" s="56">
        <v>99.5</v>
      </c>
    </row>
    <row r="19" spans="1:15" ht="9" customHeight="1" x14ac:dyDescent="0.15">
      <c r="A19" s="94"/>
      <c r="B19" s="90">
        <v>2022</v>
      </c>
      <c r="C19" s="55">
        <v>106.21</v>
      </c>
      <c r="D19" s="55">
        <v>106.74</v>
      </c>
      <c r="E19" s="55">
        <v>111.16</v>
      </c>
      <c r="F19" s="55">
        <v>117.33</v>
      </c>
      <c r="G19" s="55">
        <v>118.19</v>
      </c>
      <c r="H19" s="55">
        <v>120.74</v>
      </c>
      <c r="I19" s="55">
        <v>120.74</v>
      </c>
      <c r="J19" s="55">
        <v>122.85</v>
      </c>
      <c r="K19" s="55">
        <v>123.49</v>
      </c>
      <c r="L19" s="55">
        <v>124.18</v>
      </c>
      <c r="M19" s="55">
        <v>125.13</v>
      </c>
      <c r="N19" s="180">
        <v>125.97</v>
      </c>
      <c r="O19" s="55">
        <v>118.6</v>
      </c>
    </row>
    <row r="20" spans="1:15" ht="9" customHeight="1" x14ac:dyDescent="0.15">
      <c r="A20" s="4" t="s">
        <v>55</v>
      </c>
      <c r="B20" s="8">
        <v>2021</v>
      </c>
      <c r="C20" s="56">
        <v>103.08</v>
      </c>
      <c r="D20" s="56">
        <v>103.1</v>
      </c>
      <c r="E20" s="56">
        <v>103.1</v>
      </c>
      <c r="F20" s="56">
        <v>103.1</v>
      </c>
      <c r="G20" s="56">
        <v>103.15</v>
      </c>
      <c r="H20" s="56">
        <v>103.16</v>
      </c>
      <c r="I20" s="56">
        <v>103.17</v>
      </c>
      <c r="J20" s="56">
        <v>103.23</v>
      </c>
      <c r="K20" s="56">
        <v>103.31</v>
      </c>
      <c r="L20" s="56">
        <v>103.55</v>
      </c>
      <c r="M20" s="56">
        <v>103.65</v>
      </c>
      <c r="N20" s="50">
        <v>103.67</v>
      </c>
      <c r="O20" s="56">
        <v>103.3</v>
      </c>
    </row>
    <row r="21" spans="1:15" ht="9" customHeight="1" x14ac:dyDescent="0.15">
      <c r="A21" s="94"/>
      <c r="B21" s="90">
        <v>2022</v>
      </c>
      <c r="C21" s="55">
        <v>103.89</v>
      </c>
      <c r="D21" s="55">
        <v>103.82</v>
      </c>
      <c r="E21" s="55">
        <v>104.09</v>
      </c>
      <c r="F21" s="55">
        <v>103.82</v>
      </c>
      <c r="G21" s="55">
        <v>104.04</v>
      </c>
      <c r="H21" s="55">
        <v>104.25</v>
      </c>
      <c r="I21" s="55">
        <v>103.91</v>
      </c>
      <c r="J21" s="55">
        <v>103.98</v>
      </c>
      <c r="K21" s="55">
        <v>104.15</v>
      </c>
      <c r="L21" s="55">
        <v>103.89</v>
      </c>
      <c r="M21" s="55">
        <v>103.75</v>
      </c>
      <c r="N21" s="180">
        <v>103.9</v>
      </c>
      <c r="O21" s="55">
        <v>104</v>
      </c>
    </row>
    <row r="22" spans="1:15" ht="9" customHeight="1" x14ac:dyDescent="0.15">
      <c r="A22" s="132" t="s">
        <v>143</v>
      </c>
      <c r="B22" s="8">
        <v>2021</v>
      </c>
      <c r="C22" s="56">
        <v>107.67</v>
      </c>
      <c r="D22" s="56">
        <v>108.14</v>
      </c>
      <c r="E22" s="56">
        <v>108.19</v>
      </c>
      <c r="F22" s="56">
        <v>108.49</v>
      </c>
      <c r="G22" s="56">
        <v>109.84</v>
      </c>
      <c r="H22" s="56">
        <v>110.14</v>
      </c>
      <c r="I22" s="56">
        <v>110.45</v>
      </c>
      <c r="J22" s="56">
        <v>110.45</v>
      </c>
      <c r="K22" s="56">
        <v>110.49</v>
      </c>
      <c r="L22" s="56">
        <v>110.65</v>
      </c>
      <c r="M22" s="56">
        <v>111.39</v>
      </c>
      <c r="N22" s="50">
        <v>111.39</v>
      </c>
      <c r="O22" s="56">
        <v>109.78</v>
      </c>
    </row>
    <row r="23" spans="1:15" ht="9" customHeight="1" x14ac:dyDescent="0.15">
      <c r="A23" s="94"/>
      <c r="B23" s="90">
        <v>2022</v>
      </c>
      <c r="C23" s="55">
        <v>111.59</v>
      </c>
      <c r="D23" s="55">
        <v>113.38</v>
      </c>
      <c r="E23" s="55">
        <v>116.76</v>
      </c>
      <c r="F23" s="55">
        <v>118.78</v>
      </c>
      <c r="G23" s="55">
        <v>120.12</v>
      </c>
      <c r="H23" s="55">
        <v>122.29</v>
      </c>
      <c r="I23" s="55">
        <v>124.34</v>
      </c>
      <c r="J23" s="55">
        <v>125.69</v>
      </c>
      <c r="K23" s="55">
        <v>125.82</v>
      </c>
      <c r="L23" s="55">
        <v>126.1</v>
      </c>
      <c r="M23" s="55">
        <v>126.63</v>
      </c>
      <c r="N23" s="180">
        <v>126.43</v>
      </c>
      <c r="O23" s="55">
        <v>121.5</v>
      </c>
    </row>
    <row r="24" spans="1:15" ht="9" customHeight="1" x14ac:dyDescent="0.15">
      <c r="A24" s="9" t="s">
        <v>49</v>
      </c>
      <c r="B24" s="161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15">
      <c r="A25" s="94" t="s">
        <v>56</v>
      </c>
      <c r="B25" s="90">
        <v>2021</v>
      </c>
      <c r="C25" s="55">
        <v>111.6</v>
      </c>
      <c r="D25" s="55">
        <v>113.15</v>
      </c>
      <c r="E25" s="55">
        <v>113.15</v>
      </c>
      <c r="F25" s="55">
        <v>113.15</v>
      </c>
      <c r="G25" s="55">
        <v>114.28</v>
      </c>
      <c r="H25" s="55">
        <v>114.28</v>
      </c>
      <c r="I25" s="55">
        <v>114.4</v>
      </c>
      <c r="J25" s="55">
        <v>114.52</v>
      </c>
      <c r="K25" s="55">
        <v>114.52</v>
      </c>
      <c r="L25" s="55">
        <v>114.52</v>
      </c>
      <c r="M25" s="55">
        <v>114.55</v>
      </c>
      <c r="N25" s="50">
        <v>114.55</v>
      </c>
      <c r="O25" s="55">
        <v>113.89</v>
      </c>
    </row>
    <row r="26" spans="1:15" ht="9" customHeight="1" x14ac:dyDescent="0.15">
      <c r="A26" s="4" t="s">
        <v>110</v>
      </c>
      <c r="B26" s="8">
        <v>2022</v>
      </c>
      <c r="C26" s="56">
        <v>115.58</v>
      </c>
      <c r="D26" s="56">
        <v>118.73</v>
      </c>
      <c r="E26" s="56">
        <v>124.86</v>
      </c>
      <c r="F26" s="56">
        <v>124.86</v>
      </c>
      <c r="G26" s="56">
        <v>124.86</v>
      </c>
      <c r="H26" s="56">
        <v>126.11</v>
      </c>
      <c r="I26" s="56">
        <v>127.37</v>
      </c>
      <c r="J26" s="56">
        <v>128.63999999999999</v>
      </c>
      <c r="K26" s="56">
        <v>128.63999999999999</v>
      </c>
      <c r="L26" s="56">
        <v>128.63999999999999</v>
      </c>
      <c r="M26" s="56">
        <v>128.63999999999999</v>
      </c>
      <c r="N26" s="179">
        <v>128.63999999999999</v>
      </c>
      <c r="O26" s="56">
        <v>125.46</v>
      </c>
    </row>
    <row r="27" spans="1:15" ht="9" customHeight="1" x14ac:dyDescent="0.15">
      <c r="A27" s="94" t="s">
        <v>144</v>
      </c>
      <c r="B27" s="90">
        <v>2021</v>
      </c>
      <c r="C27" s="55">
        <v>107.29</v>
      </c>
      <c r="D27" s="55">
        <v>107.29</v>
      </c>
      <c r="E27" s="55">
        <v>107.29</v>
      </c>
      <c r="F27" s="55">
        <v>107.68</v>
      </c>
      <c r="G27" s="55">
        <v>109.84</v>
      </c>
      <c r="H27" s="55">
        <v>109.84</v>
      </c>
      <c r="I27" s="55">
        <v>109.91</v>
      </c>
      <c r="J27" s="55">
        <v>109.98</v>
      </c>
      <c r="K27" s="55">
        <v>109.91</v>
      </c>
      <c r="L27" s="55">
        <v>109.91</v>
      </c>
      <c r="M27" s="55">
        <v>109.91</v>
      </c>
      <c r="N27" s="174">
        <v>109.91</v>
      </c>
      <c r="O27" s="55">
        <v>109.06</v>
      </c>
    </row>
    <row r="28" spans="1:15" ht="9" customHeight="1" x14ac:dyDescent="0.15">
      <c r="A28" s="4" t="s">
        <v>145</v>
      </c>
      <c r="B28" s="8">
        <v>2022</v>
      </c>
      <c r="C28" s="56">
        <v>109.09</v>
      </c>
      <c r="D28" s="56">
        <v>110.94</v>
      </c>
      <c r="E28" s="56">
        <v>116.45</v>
      </c>
      <c r="F28" s="56">
        <v>117.25</v>
      </c>
      <c r="G28" s="56">
        <v>119.45</v>
      </c>
      <c r="H28" s="56">
        <v>121.22</v>
      </c>
      <c r="I28" s="56">
        <v>122.39</v>
      </c>
      <c r="J28" s="56">
        <v>124.21</v>
      </c>
      <c r="K28" s="56">
        <v>124.61</v>
      </c>
      <c r="L28" s="56">
        <v>124.87</v>
      </c>
      <c r="M28" s="56">
        <v>125.07</v>
      </c>
      <c r="N28" s="179">
        <v>125.29</v>
      </c>
      <c r="O28" s="56">
        <v>120.07</v>
      </c>
    </row>
    <row r="29" spans="1:15" ht="9" customHeight="1" x14ac:dyDescent="0.15">
      <c r="A29" s="94" t="s">
        <v>144</v>
      </c>
      <c r="B29" s="90">
        <v>2021</v>
      </c>
      <c r="C29" s="55">
        <v>109.4</v>
      </c>
      <c r="D29" s="55">
        <v>109.4</v>
      </c>
      <c r="E29" s="55">
        <v>109.4</v>
      </c>
      <c r="F29" s="55">
        <v>109.4</v>
      </c>
      <c r="G29" s="55">
        <v>111.47</v>
      </c>
      <c r="H29" s="55">
        <v>111.47</v>
      </c>
      <c r="I29" s="55">
        <v>111.63</v>
      </c>
      <c r="J29" s="55">
        <v>111.76</v>
      </c>
      <c r="K29" s="55">
        <v>111.68</v>
      </c>
      <c r="L29" s="55">
        <v>111.68</v>
      </c>
      <c r="M29" s="55">
        <v>111.74</v>
      </c>
      <c r="N29" s="175">
        <v>111.74</v>
      </c>
      <c r="O29" s="55">
        <v>110.9</v>
      </c>
    </row>
    <row r="30" spans="1:15" ht="9" customHeight="1" x14ac:dyDescent="0.15">
      <c r="A30" s="4" t="s">
        <v>146</v>
      </c>
      <c r="B30" s="8">
        <v>2022</v>
      </c>
      <c r="C30" s="56">
        <v>111.49</v>
      </c>
      <c r="D30" s="56">
        <v>115.32</v>
      </c>
      <c r="E30" s="56">
        <v>120.65</v>
      </c>
      <c r="F30" s="56">
        <v>121.4</v>
      </c>
      <c r="G30" s="56">
        <v>122.61</v>
      </c>
      <c r="H30" s="56">
        <v>126.29</v>
      </c>
      <c r="I30" s="56">
        <v>130.94</v>
      </c>
      <c r="J30" s="56">
        <v>130.94</v>
      </c>
      <c r="K30" s="56">
        <v>130.94</v>
      </c>
      <c r="L30" s="56">
        <v>130.94</v>
      </c>
      <c r="M30" s="56">
        <v>130.94</v>
      </c>
      <c r="N30" s="179">
        <v>130.94</v>
      </c>
      <c r="O30" s="56">
        <v>125.29</v>
      </c>
    </row>
    <row r="31" spans="1:15" ht="9" customHeight="1" x14ac:dyDescent="0.15">
      <c r="A31" s="94" t="s">
        <v>107</v>
      </c>
      <c r="B31" s="90">
        <v>2021</v>
      </c>
      <c r="C31" s="55">
        <v>106.82</v>
      </c>
      <c r="D31" s="55">
        <v>107.57</v>
      </c>
      <c r="E31" s="55">
        <v>107.57</v>
      </c>
      <c r="F31" s="55">
        <v>107.57</v>
      </c>
      <c r="G31" s="55">
        <v>108.43056</v>
      </c>
      <c r="H31" s="55">
        <v>108.43056</v>
      </c>
      <c r="I31" s="55">
        <v>108.43056</v>
      </c>
      <c r="J31" s="55">
        <v>108.43056</v>
      </c>
      <c r="K31" s="55">
        <v>108.43056</v>
      </c>
      <c r="L31" s="55">
        <v>108.43056</v>
      </c>
      <c r="M31" s="55">
        <v>109.04</v>
      </c>
      <c r="N31" s="175">
        <v>109.04</v>
      </c>
      <c r="O31" s="55">
        <v>108.18</v>
      </c>
    </row>
    <row r="32" spans="1:15" ht="9" customHeight="1" x14ac:dyDescent="0.15">
      <c r="A32" s="4"/>
      <c r="B32" s="8">
        <v>2022</v>
      </c>
      <c r="C32" s="56">
        <v>109.99</v>
      </c>
      <c r="D32" s="56">
        <v>110.01015</v>
      </c>
      <c r="E32" s="56">
        <v>111.51015</v>
      </c>
      <c r="F32" s="56">
        <v>115.36</v>
      </c>
      <c r="G32" s="56">
        <v>116.36</v>
      </c>
      <c r="H32" s="56">
        <v>119.19</v>
      </c>
      <c r="I32" s="56">
        <v>121.19</v>
      </c>
      <c r="J32" s="56">
        <v>124.86</v>
      </c>
      <c r="K32" s="56">
        <v>124.86</v>
      </c>
      <c r="L32" s="56">
        <v>124.86</v>
      </c>
      <c r="M32" s="56">
        <v>124.86</v>
      </c>
      <c r="N32" s="179">
        <v>124.86</v>
      </c>
      <c r="O32" s="56">
        <v>118.99</v>
      </c>
    </row>
    <row r="33" spans="1:15" ht="5.0999999999999996" customHeight="1" thickBot="1" x14ac:dyDescent="0.2">
      <c r="A33" s="133"/>
      <c r="B33" s="134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5" ht="9" customHeight="1" thickTop="1" x14ac:dyDescent="0.15">
      <c r="A34" s="127" t="s">
        <v>181</v>
      </c>
      <c r="C34" s="127"/>
      <c r="G34" s="126"/>
    </row>
    <row r="35" spans="1:15" x14ac:dyDescent="0.15">
      <c r="A35" s="7" t="s">
        <v>135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36" spans="1:15" x14ac:dyDescent="0.15">
      <c r="A36" s="127" t="s">
        <v>180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199" t="s">
        <v>190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Q1" s="43" t="s">
        <v>115</v>
      </c>
    </row>
    <row r="2" spans="1:17" ht="4.1500000000000004" customHeight="1" x14ac:dyDescent="0.2">
      <c r="A2" s="135"/>
      <c r="B2" s="135"/>
      <c r="C2" s="136"/>
      <c r="D2" s="137"/>
      <c r="E2" s="137"/>
      <c r="F2" s="137"/>
      <c r="G2" s="136"/>
      <c r="H2" s="135"/>
      <c r="I2" s="135"/>
      <c r="J2" s="135"/>
      <c r="K2" s="135"/>
      <c r="L2" s="138"/>
      <c r="M2" s="135"/>
      <c r="N2" s="138"/>
      <c r="O2" s="138"/>
    </row>
    <row r="3" spans="1:17" ht="9" customHeight="1" x14ac:dyDescent="0.2">
      <c r="A3" s="157"/>
      <c r="B3" s="158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9" t="s">
        <v>99</v>
      </c>
      <c r="J3" s="159" t="s">
        <v>100</v>
      </c>
      <c r="K3" s="159" t="s">
        <v>101</v>
      </c>
      <c r="L3" s="159" t="s">
        <v>105</v>
      </c>
      <c r="M3" s="159" t="s">
        <v>103</v>
      </c>
      <c r="N3" s="159" t="s">
        <v>104</v>
      </c>
      <c r="O3" s="156" t="s">
        <v>14</v>
      </c>
    </row>
    <row r="4" spans="1:17" ht="4.1500000000000004" customHeight="1" x14ac:dyDescent="0.2">
      <c r="A4" s="5"/>
      <c r="B4" s="5"/>
      <c r="C4" s="139"/>
      <c r="D4" s="140"/>
      <c r="E4" s="140"/>
      <c r="F4" s="140"/>
      <c r="G4" s="139"/>
      <c r="H4" s="139"/>
      <c r="I4" s="17"/>
      <c r="J4" s="141"/>
      <c r="K4" s="141"/>
      <c r="L4" s="141"/>
      <c r="M4" s="141"/>
      <c r="N4" s="141"/>
      <c r="O4" s="102"/>
    </row>
    <row r="5" spans="1:17" ht="7.35" customHeight="1" x14ac:dyDescent="0.2">
      <c r="A5" s="142" t="s">
        <v>13</v>
      </c>
      <c r="B5" s="97"/>
      <c r="C5" s="114"/>
      <c r="D5" s="166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166">
        <v>5192.4959031000017</v>
      </c>
      <c r="E6" s="84">
        <v>5046.1187400000017</v>
      </c>
      <c r="F6" s="84">
        <v>6411.2601699999987</v>
      </c>
      <c r="G6" s="84">
        <v>12570.476439999988</v>
      </c>
      <c r="H6" s="84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4">
        <v>5382.8002829999987</v>
      </c>
      <c r="D7" s="166">
        <v>5410.7976860000008</v>
      </c>
      <c r="E7" s="114"/>
      <c r="F7" s="114"/>
      <c r="G7" s="114"/>
      <c r="H7" s="114"/>
      <c r="I7" s="114"/>
      <c r="J7" s="114"/>
      <c r="K7" s="114"/>
      <c r="L7" s="114"/>
      <c r="M7" s="114"/>
      <c r="N7" s="114"/>
      <c r="O7" s="114"/>
    </row>
    <row r="8" spans="1:17" ht="9" customHeight="1" x14ac:dyDescent="0.2">
      <c r="A8" s="143" t="s">
        <v>119</v>
      </c>
      <c r="B8" s="63">
        <f>+B6</f>
        <v>2022</v>
      </c>
      <c r="C8" s="84">
        <v>27298.136359999997</v>
      </c>
      <c r="D8" s="166">
        <v>24668.64386</v>
      </c>
      <c r="E8" s="84">
        <v>23959.524539999999</v>
      </c>
      <c r="F8" s="84">
        <v>25309.58008</v>
      </c>
      <c r="G8" s="84">
        <v>33930.359049999999</v>
      </c>
      <c r="H8" s="84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f>+B7</f>
        <v>2023</v>
      </c>
      <c r="C9" s="114">
        <v>24287.481200000002</v>
      </c>
      <c r="D9" s="166">
        <v>23803.601930000008</v>
      </c>
      <c r="E9" s="114"/>
      <c r="F9" s="114"/>
      <c r="G9" s="114"/>
      <c r="H9" s="114"/>
      <c r="I9" s="114"/>
      <c r="J9" s="114"/>
      <c r="K9" s="114"/>
      <c r="L9" s="114"/>
      <c r="M9" s="114"/>
      <c r="N9" s="114"/>
      <c r="O9" s="114"/>
    </row>
    <row r="10" spans="1:17" ht="7.35" customHeight="1" x14ac:dyDescent="0.2">
      <c r="A10" s="8" t="s">
        <v>59</v>
      </c>
      <c r="B10" s="63"/>
      <c r="C10" s="84"/>
      <c r="D10" s="166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f>+B6</f>
        <v>2022</v>
      </c>
      <c r="C11" s="86">
        <v>7.8009300000000001</v>
      </c>
      <c r="D11" s="166">
        <v>18.635570000000001</v>
      </c>
      <c r="E11" s="86">
        <v>33.471339999999998</v>
      </c>
      <c r="F11" s="86">
        <v>8.8618500000000004</v>
      </c>
      <c r="G11" s="86">
        <v>6.8462500000000004</v>
      </c>
      <c r="H11" s="86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4">
        <v>82.309009999999986</v>
      </c>
    </row>
    <row r="12" spans="1:17" ht="7.35" customHeight="1" x14ac:dyDescent="0.2">
      <c r="A12" s="8"/>
      <c r="B12" s="63">
        <f>+B7</f>
        <v>2023</v>
      </c>
      <c r="C12" s="84">
        <v>4.5406000000000004</v>
      </c>
      <c r="D12" s="166">
        <v>14.428230000000001</v>
      </c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</row>
    <row r="13" spans="1:17" ht="9" customHeight="1" x14ac:dyDescent="0.15">
      <c r="A13" s="144" t="s">
        <v>119</v>
      </c>
      <c r="B13" s="145">
        <f>+B6</f>
        <v>2022</v>
      </c>
      <c r="C13" s="86">
        <v>205.56823</v>
      </c>
      <c r="D13" s="166">
        <v>332.10753000000005</v>
      </c>
      <c r="E13" s="86">
        <v>322.99924000000004</v>
      </c>
      <c r="F13" s="86">
        <v>73.33941999999999</v>
      </c>
      <c r="G13" s="86">
        <v>64.710650000000001</v>
      </c>
      <c r="H13" s="86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4">
        <v>1202.5668900000001</v>
      </c>
    </row>
    <row r="14" spans="1:17" ht="7.35" customHeight="1" x14ac:dyDescent="0.2">
      <c r="A14" s="8"/>
      <c r="B14" s="63">
        <f>+B7</f>
        <v>2023</v>
      </c>
      <c r="C14" s="84">
        <v>53.472590000000011</v>
      </c>
      <c r="D14" s="166">
        <v>286.06041000000005</v>
      </c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</row>
    <row r="15" spans="1:17" ht="7.35" customHeight="1" x14ac:dyDescent="0.2">
      <c r="A15" s="90" t="s">
        <v>60</v>
      </c>
      <c r="B15" s="146"/>
      <c r="C15" s="114"/>
      <c r="D15" s="166"/>
      <c r="E15" s="114"/>
      <c r="F15" s="114"/>
      <c r="G15" s="114"/>
      <c r="H15" s="114"/>
      <c r="I15" s="114"/>
      <c r="J15" s="114"/>
      <c r="K15" s="114"/>
      <c r="L15" s="114"/>
      <c r="M15" s="114"/>
      <c r="N15" s="114"/>
      <c r="O15" s="114"/>
    </row>
    <row r="16" spans="1:17" ht="7.35" customHeight="1" x14ac:dyDescent="0.2">
      <c r="A16" s="8" t="s">
        <v>58</v>
      </c>
      <c r="B16" s="63">
        <f>+B6</f>
        <v>2022</v>
      </c>
      <c r="C16" s="84">
        <v>4060.2315300000018</v>
      </c>
      <c r="D16" s="166">
        <v>3351.7079331000018</v>
      </c>
      <c r="E16" s="84">
        <v>3371.3101700000025</v>
      </c>
      <c r="F16" s="84">
        <v>4779.9606699999986</v>
      </c>
      <c r="G16" s="84">
        <v>10701.582799999987</v>
      </c>
      <c r="H16" s="84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f>+B7</f>
        <v>2023</v>
      </c>
      <c r="C17" s="114">
        <v>3816.5056629999995</v>
      </c>
      <c r="D17" s="166">
        <v>3911.1775160000011</v>
      </c>
      <c r="E17" s="114"/>
      <c r="F17" s="114"/>
      <c r="G17" s="114"/>
      <c r="H17" s="114"/>
      <c r="I17" s="114"/>
      <c r="J17" s="114"/>
      <c r="K17" s="114"/>
      <c r="L17" s="114"/>
      <c r="M17" s="114"/>
      <c r="N17" s="114"/>
      <c r="O17" s="114"/>
    </row>
    <row r="18" spans="1:15" ht="9" customHeight="1" x14ac:dyDescent="0.2">
      <c r="A18" s="143" t="s">
        <v>119</v>
      </c>
      <c r="B18" s="63">
        <f>+B6</f>
        <v>2022</v>
      </c>
      <c r="C18" s="84">
        <v>15399.732259999992</v>
      </c>
      <c r="D18" s="166">
        <v>12867.533960000002</v>
      </c>
      <c r="E18" s="84">
        <v>13266.956289999996</v>
      </c>
      <c r="F18" s="84">
        <v>14070.089560000004</v>
      </c>
      <c r="G18" s="84">
        <v>21077.715700000001</v>
      </c>
      <c r="H18" s="84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f>+B7</f>
        <v>2023</v>
      </c>
      <c r="C19" s="114">
        <v>15143.18403</v>
      </c>
      <c r="D19" s="166">
        <v>13702.143200000002</v>
      </c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7.35" customHeight="1" x14ac:dyDescent="0.2">
      <c r="A20" s="9" t="s">
        <v>61</v>
      </c>
      <c r="B20" s="63"/>
      <c r="C20" s="84"/>
      <c r="D20" s="166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4"/>
      <c r="D21" s="166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</row>
    <row r="22" spans="1:15" ht="7.35" customHeight="1" x14ac:dyDescent="0.2">
      <c r="A22" s="8" t="s">
        <v>63</v>
      </c>
      <c r="B22" s="63">
        <f>+B6</f>
        <v>2022</v>
      </c>
      <c r="C22" s="84">
        <v>970.91498000000001</v>
      </c>
      <c r="D22" s="166">
        <v>873.38928300000009</v>
      </c>
      <c r="E22" s="84">
        <v>1083.3790900000001</v>
      </c>
      <c r="F22" s="84">
        <v>1946.7211499999999</v>
      </c>
      <c r="G22" s="84">
        <v>3621.2130999999999</v>
      </c>
      <c r="H22" s="84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7"/>
      <c r="B23" s="62">
        <f>+B7</f>
        <v>2023</v>
      </c>
      <c r="C23" s="114">
        <v>949.37177000000008</v>
      </c>
      <c r="D23" s="166">
        <v>906.79902000000016</v>
      </c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</row>
    <row r="24" spans="1:15" ht="9" customHeight="1" x14ac:dyDescent="0.2">
      <c r="A24" s="143" t="s">
        <v>119</v>
      </c>
      <c r="B24" s="63">
        <f>+B6</f>
        <v>2022</v>
      </c>
      <c r="C24" s="84">
        <v>1760.668234</v>
      </c>
      <c r="D24" s="166">
        <v>1669.2312900000002</v>
      </c>
      <c r="E24" s="84">
        <v>2198.6979200000001</v>
      </c>
      <c r="F24" s="84">
        <v>2771.8196600000001</v>
      </c>
      <c r="G24" s="84">
        <v>4146.5492839999997</v>
      </c>
      <c r="H24" s="84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f>+B7</f>
        <v>2023</v>
      </c>
      <c r="C25" s="114">
        <v>1957.2866299999998</v>
      </c>
      <c r="D25" s="166">
        <v>2087.1427800000001</v>
      </c>
      <c r="E25" s="114"/>
      <c r="F25" s="114"/>
      <c r="G25" s="114"/>
      <c r="H25" s="114"/>
      <c r="I25" s="114"/>
      <c r="J25" s="114"/>
      <c r="K25" s="114"/>
      <c r="L25" s="114"/>
      <c r="M25" s="114"/>
      <c r="N25" s="114"/>
      <c r="O25" s="114"/>
    </row>
    <row r="26" spans="1:15" ht="7.35" customHeight="1" x14ac:dyDescent="0.2">
      <c r="A26" s="75" t="s">
        <v>140</v>
      </c>
      <c r="B26" s="63"/>
      <c r="C26" s="84"/>
      <c r="D26" s="166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</row>
    <row r="27" spans="1:15" ht="7.35" customHeight="1" x14ac:dyDescent="0.2">
      <c r="A27" s="146" t="s">
        <v>63</v>
      </c>
      <c r="B27" s="62">
        <f>+B6</f>
        <v>2022</v>
      </c>
      <c r="C27" s="86">
        <v>964.29349999999999</v>
      </c>
      <c r="D27" s="51">
        <v>56.137</v>
      </c>
      <c r="E27" s="86" t="s">
        <v>90</v>
      </c>
      <c r="F27" s="86">
        <v>0</v>
      </c>
      <c r="G27" s="86" t="s">
        <v>90</v>
      </c>
      <c r="H27" s="86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4">
        <v>3533.2345999999993</v>
      </c>
    </row>
    <row r="28" spans="1:15" ht="7.35" customHeight="1" x14ac:dyDescent="0.2">
      <c r="A28" s="75"/>
      <c r="B28" s="63">
        <f>+B7</f>
        <v>2023</v>
      </c>
      <c r="C28" s="84">
        <v>533.58980000000008</v>
      </c>
      <c r="D28" s="51">
        <v>123.4443</v>
      </c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</row>
    <row r="29" spans="1:15" ht="9" customHeight="1" x14ac:dyDescent="0.15">
      <c r="A29" s="67" t="s">
        <v>141</v>
      </c>
      <c r="B29" s="145">
        <f>+B6</f>
        <v>2022</v>
      </c>
      <c r="C29" s="86">
        <v>3288.6617999999999</v>
      </c>
      <c r="D29" s="166">
        <v>252.76479999999998</v>
      </c>
      <c r="E29" s="86" t="s">
        <v>90</v>
      </c>
      <c r="F29" s="86">
        <v>0</v>
      </c>
      <c r="G29" s="86" t="s">
        <v>90</v>
      </c>
      <c r="H29" s="86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4">
        <v>12086.537560000001</v>
      </c>
    </row>
    <row r="30" spans="1:15" ht="7.35" customHeight="1" x14ac:dyDescent="0.2">
      <c r="A30" s="75"/>
      <c r="B30" s="63">
        <f>+B7</f>
        <v>2023</v>
      </c>
      <c r="C30" s="84">
        <v>2454.6442900000002</v>
      </c>
      <c r="D30" s="51">
        <v>453.76803000000001</v>
      </c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</row>
    <row r="31" spans="1:15" ht="7.35" customHeight="1" x14ac:dyDescent="0.2">
      <c r="A31" s="146" t="s">
        <v>64</v>
      </c>
      <c r="B31" s="62"/>
      <c r="C31" s="114"/>
      <c r="D31" s="166"/>
      <c r="E31" s="114"/>
      <c r="F31" s="114"/>
      <c r="G31" s="114"/>
      <c r="H31" s="114"/>
      <c r="I31" s="114"/>
      <c r="J31" s="114"/>
      <c r="K31" s="114"/>
      <c r="L31" s="114"/>
      <c r="M31" s="114"/>
      <c r="N31" s="114"/>
      <c r="O31" s="114"/>
    </row>
    <row r="32" spans="1:15" ht="7.35" customHeight="1" x14ac:dyDescent="0.2">
      <c r="A32" s="8" t="s">
        <v>63</v>
      </c>
      <c r="B32" s="63">
        <f>+B6</f>
        <v>2022</v>
      </c>
      <c r="C32" s="84">
        <v>4.1416000000000004</v>
      </c>
      <c r="D32" s="51">
        <v>3.6010000000000004</v>
      </c>
      <c r="E32" s="84">
        <v>1.4203699999999999</v>
      </c>
      <c r="F32" s="84">
        <v>3.4772500000000002</v>
      </c>
      <c r="G32" s="84">
        <v>3029.4213</v>
      </c>
      <c r="H32" s="84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f>+B7</f>
        <v>2023</v>
      </c>
      <c r="C33" s="114">
        <v>24.234450000000002</v>
      </c>
      <c r="D33" s="166">
        <v>17.861999999999998</v>
      </c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</row>
    <row r="34" spans="1:15" ht="9" customHeight="1" x14ac:dyDescent="0.2">
      <c r="A34" s="143" t="s">
        <v>119</v>
      </c>
      <c r="B34" s="63">
        <f>+B6</f>
        <v>2022</v>
      </c>
      <c r="C34" s="84">
        <v>6.6222399999999997</v>
      </c>
      <c r="D34" s="166">
        <v>4.83908</v>
      </c>
      <c r="E34" s="84">
        <v>3.4771000000000001</v>
      </c>
      <c r="F34" s="84">
        <v>4.8749699999999994</v>
      </c>
      <c r="G34" s="84">
        <v>3546.56792</v>
      </c>
      <c r="H34" s="84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f>+B7</f>
        <v>2023</v>
      </c>
      <c r="C35" s="114">
        <v>68.041989999999998</v>
      </c>
      <c r="D35" s="166">
        <v>33.868480000000005</v>
      </c>
      <c r="E35" s="114"/>
      <c r="F35" s="114"/>
      <c r="G35" s="114"/>
      <c r="H35" s="114"/>
      <c r="I35" s="114"/>
      <c r="J35" s="114"/>
      <c r="K35" s="114"/>
      <c r="L35" s="114"/>
      <c r="M35" s="114"/>
      <c r="N35" s="114"/>
      <c r="O35" s="114"/>
    </row>
    <row r="36" spans="1:15" ht="7.35" customHeight="1" x14ac:dyDescent="0.2">
      <c r="A36" s="8" t="s">
        <v>89</v>
      </c>
      <c r="B36" s="63"/>
      <c r="C36" s="84"/>
      <c r="D36" s="166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f>+B6</f>
        <v>2022</v>
      </c>
      <c r="C37" s="114">
        <v>101.82437999999998</v>
      </c>
      <c r="D37" s="166">
        <v>265.84317000000004</v>
      </c>
      <c r="E37" s="114">
        <v>267.94042999999976</v>
      </c>
      <c r="F37" s="114">
        <v>597.59627999999998</v>
      </c>
      <c r="G37" s="114">
        <v>870.04161999999997</v>
      </c>
      <c r="H37" s="114">
        <v>1671.0692599999998</v>
      </c>
      <c r="I37" s="114">
        <v>3948.7075099999997</v>
      </c>
      <c r="J37" s="114">
        <v>5742.2143299999998</v>
      </c>
      <c r="K37" s="114">
        <v>3626.38798</v>
      </c>
      <c r="L37" s="114">
        <v>1947.6302000000001</v>
      </c>
      <c r="M37" s="114">
        <v>1826.8019899999999</v>
      </c>
      <c r="N37" s="114">
        <v>277.62427999999994</v>
      </c>
      <c r="O37" s="114">
        <v>21143.681429999997</v>
      </c>
    </row>
    <row r="38" spans="1:15" ht="7.35" customHeight="1" x14ac:dyDescent="0.2">
      <c r="A38" s="8"/>
      <c r="B38" s="63">
        <f>+B7</f>
        <v>2023</v>
      </c>
      <c r="C38" s="84">
        <v>371.81758000000013</v>
      </c>
      <c r="D38" s="166">
        <v>589.21137299999998</v>
      </c>
      <c r="E38" s="84"/>
      <c r="F38" s="84"/>
      <c r="G38" s="84"/>
      <c r="H38" s="84"/>
      <c r="I38" s="84"/>
      <c r="J38" s="84"/>
      <c r="K38" s="84"/>
      <c r="L38" s="84"/>
      <c r="M38" s="84"/>
      <c r="N38" s="84"/>
      <c r="O38" s="84"/>
    </row>
    <row r="39" spans="1:15" ht="9" customHeight="1" x14ac:dyDescent="0.15">
      <c r="A39" s="144" t="s">
        <v>119</v>
      </c>
      <c r="B39" s="145">
        <f>+B6</f>
        <v>2022</v>
      </c>
      <c r="C39" s="114">
        <v>127.99747000000001</v>
      </c>
      <c r="D39" s="166">
        <v>285.61552</v>
      </c>
      <c r="E39" s="114">
        <v>288.1934</v>
      </c>
      <c r="F39" s="114">
        <v>461.34147999999999</v>
      </c>
      <c r="G39" s="114">
        <v>553.07636000000002</v>
      </c>
      <c r="H39" s="114">
        <v>935.65267000000006</v>
      </c>
      <c r="I39" s="114">
        <v>1558.3008699999998</v>
      </c>
      <c r="J39" s="114">
        <v>2294.3254200000006</v>
      </c>
      <c r="K39" s="114">
        <v>1413.0624599999999</v>
      </c>
      <c r="L39" s="114">
        <v>815.31331999999998</v>
      </c>
      <c r="M39" s="114">
        <v>909.01657000000012</v>
      </c>
      <c r="N39" s="114">
        <v>136.85651000000001</v>
      </c>
      <c r="O39" s="114">
        <v>9778.752050000001</v>
      </c>
    </row>
    <row r="40" spans="1:15" ht="7.35" customHeight="1" x14ac:dyDescent="0.2">
      <c r="A40" s="8"/>
      <c r="B40" s="63">
        <f>+B7</f>
        <v>2023</v>
      </c>
      <c r="C40" s="84">
        <v>269.06700999999998</v>
      </c>
      <c r="D40" s="166">
        <v>424.18888400000003</v>
      </c>
      <c r="E40" s="84"/>
      <c r="F40" s="84"/>
      <c r="G40" s="84"/>
      <c r="H40" s="84"/>
      <c r="I40" s="84"/>
      <c r="J40" s="84"/>
      <c r="K40" s="84"/>
      <c r="L40" s="84"/>
      <c r="M40" s="84"/>
      <c r="N40" s="84"/>
      <c r="O40" s="84"/>
    </row>
    <row r="41" spans="1:15" s="37" customFormat="1" ht="7.35" customHeight="1" x14ac:dyDescent="0.2">
      <c r="A41" s="146" t="s">
        <v>65</v>
      </c>
      <c r="B41" s="62"/>
      <c r="C41" s="114"/>
      <c r="D41" s="166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</row>
    <row r="42" spans="1:15" ht="7.35" customHeight="1" x14ac:dyDescent="0.2">
      <c r="A42" s="8" t="s">
        <v>63</v>
      </c>
      <c r="B42" s="63">
        <f>+B6</f>
        <v>2022</v>
      </c>
      <c r="C42" s="84">
        <v>207.13329000000002</v>
      </c>
      <c r="D42" s="166">
        <v>212.14337</v>
      </c>
      <c r="E42" s="84">
        <v>205.74297999999993</v>
      </c>
      <c r="F42" s="84">
        <v>574.21713999999974</v>
      </c>
      <c r="G42" s="84">
        <v>989.61658999999986</v>
      </c>
      <c r="H42" s="84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f>+B7</f>
        <v>2023</v>
      </c>
      <c r="C43" s="114">
        <v>204.22745999999998</v>
      </c>
      <c r="D43" s="166">
        <v>364.30213999999995</v>
      </c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</row>
    <row r="44" spans="1:15" ht="9" customHeight="1" x14ac:dyDescent="0.2">
      <c r="A44" s="143" t="s">
        <v>119</v>
      </c>
      <c r="B44" s="63">
        <f>+B6</f>
        <v>2022</v>
      </c>
      <c r="C44" s="84">
        <v>1534.54574</v>
      </c>
      <c r="D44" s="166">
        <v>1544.5409699999998</v>
      </c>
      <c r="E44" s="84">
        <v>1586.6722999999997</v>
      </c>
      <c r="F44" s="84">
        <v>2500.2388499999997</v>
      </c>
      <c r="G44" s="84">
        <v>2681.5026200000002</v>
      </c>
      <c r="H44" s="84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f>+B7</f>
        <v>2023</v>
      </c>
      <c r="C45" s="114">
        <v>1575.7957699999999</v>
      </c>
      <c r="D45" s="166">
        <v>2042.8504399999999</v>
      </c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</row>
    <row r="46" spans="1:15" ht="7.35" customHeight="1" x14ac:dyDescent="0.2">
      <c r="A46" s="8" t="s">
        <v>66</v>
      </c>
      <c r="B46" s="63"/>
      <c r="C46" s="84"/>
      <c r="D46" s="166"/>
      <c r="E46" s="84"/>
      <c r="F46" s="84"/>
      <c r="G46" s="84"/>
      <c r="H46" s="84"/>
      <c r="I46" s="84"/>
      <c r="J46" s="84"/>
      <c r="K46" s="84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f>+B6</f>
        <v>2022</v>
      </c>
      <c r="C47" s="114">
        <v>330.58907999999997</v>
      </c>
      <c r="D47" s="166">
        <v>386.77012000000002</v>
      </c>
      <c r="E47" s="114">
        <v>354.55617999999998</v>
      </c>
      <c r="F47" s="114">
        <v>270.35020999999995</v>
      </c>
      <c r="G47" s="114">
        <v>402.27157</v>
      </c>
      <c r="H47" s="114">
        <v>444.45491999999996</v>
      </c>
      <c r="I47" s="114">
        <v>396.80536999999998</v>
      </c>
      <c r="J47" s="114">
        <v>405.18582000000009</v>
      </c>
      <c r="K47" s="114">
        <v>436.96686</v>
      </c>
      <c r="L47" s="114">
        <v>369.08168999999998</v>
      </c>
      <c r="M47" s="114">
        <v>446.12181000000004</v>
      </c>
      <c r="N47" s="114">
        <v>129.53406000000001</v>
      </c>
      <c r="O47" s="114">
        <v>4372.6876899999997</v>
      </c>
    </row>
    <row r="48" spans="1:15" ht="7.35" customHeight="1" x14ac:dyDescent="0.2">
      <c r="A48" s="8"/>
      <c r="B48" s="63">
        <f>+B7</f>
        <v>2023</v>
      </c>
      <c r="C48" s="84">
        <v>305.30331999999999</v>
      </c>
      <c r="D48" s="166">
        <v>320.31504000000001</v>
      </c>
      <c r="E48" s="84"/>
      <c r="F48" s="84"/>
      <c r="G48" s="84"/>
      <c r="H48" s="84"/>
      <c r="I48" s="84"/>
      <c r="J48" s="84"/>
      <c r="K48" s="84"/>
      <c r="L48" s="84"/>
      <c r="M48" s="84"/>
      <c r="N48" s="84"/>
      <c r="O48" s="84"/>
    </row>
    <row r="49" spans="1:15" ht="9" customHeight="1" x14ac:dyDescent="0.15">
      <c r="A49" s="144" t="s">
        <v>119</v>
      </c>
      <c r="B49" s="145">
        <f>+B6</f>
        <v>2022</v>
      </c>
      <c r="C49" s="114">
        <v>1090.6930109999998</v>
      </c>
      <c r="D49" s="166">
        <v>1246.1099999999999</v>
      </c>
      <c r="E49" s="114">
        <v>1165.08755</v>
      </c>
      <c r="F49" s="114">
        <v>914.57635000000005</v>
      </c>
      <c r="G49" s="114">
        <v>1362.0638000000001</v>
      </c>
      <c r="H49" s="114">
        <v>1511.63402</v>
      </c>
      <c r="I49" s="114">
        <v>1361.8825300000001</v>
      </c>
      <c r="J49" s="114">
        <v>1380.0558100000001</v>
      </c>
      <c r="K49" s="114">
        <v>1494.8330600000002</v>
      </c>
      <c r="L49" s="114">
        <v>1280.5842500000001</v>
      </c>
      <c r="M49" s="114">
        <v>1584.52656</v>
      </c>
      <c r="N49" s="114">
        <v>473.90057999999999</v>
      </c>
      <c r="O49" s="114">
        <v>14865.947521000002</v>
      </c>
    </row>
    <row r="50" spans="1:15" ht="7.35" customHeight="1" x14ac:dyDescent="0.2">
      <c r="A50" s="8"/>
      <c r="B50" s="63">
        <f>+B7</f>
        <v>2023</v>
      </c>
      <c r="C50" s="84">
        <v>1217.4699700000001</v>
      </c>
      <c r="D50" s="51">
        <v>1296.22884</v>
      </c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</row>
    <row r="51" spans="1:15" ht="7.35" customHeight="1" x14ac:dyDescent="0.2">
      <c r="A51" s="90" t="s">
        <v>67</v>
      </c>
      <c r="B51" s="148"/>
      <c r="C51" s="114"/>
      <c r="D51" s="166"/>
      <c r="E51" s="114"/>
      <c r="F51" s="114"/>
      <c r="G51" s="114"/>
      <c r="H51" s="114"/>
      <c r="I51" s="114"/>
      <c r="J51" s="114"/>
      <c r="K51" s="114"/>
      <c r="L51" s="114"/>
      <c r="M51" s="114"/>
      <c r="N51" s="114"/>
      <c r="O51" s="114"/>
    </row>
    <row r="52" spans="1:15" ht="7.35" customHeight="1" x14ac:dyDescent="0.2">
      <c r="A52" s="8" t="s">
        <v>58</v>
      </c>
      <c r="B52" s="63">
        <f>+B6</f>
        <v>2022</v>
      </c>
      <c r="C52" s="84">
        <v>82.0364</v>
      </c>
      <c r="D52" s="166">
        <v>144.84758999999997</v>
      </c>
      <c r="E52" s="84">
        <v>141.25292000000002</v>
      </c>
      <c r="F52" s="84">
        <v>172.84470000000002</v>
      </c>
      <c r="G52" s="84">
        <v>198.54358000000002</v>
      </c>
      <c r="H52" s="84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f>+B7</f>
        <v>2023</v>
      </c>
      <c r="C53" s="114">
        <v>73.357879999999994</v>
      </c>
      <c r="D53" s="166">
        <v>141.36924999999997</v>
      </c>
      <c r="E53" s="114"/>
      <c r="F53" s="114"/>
      <c r="G53" s="114"/>
      <c r="H53" s="114"/>
      <c r="I53" s="114"/>
      <c r="J53" s="114"/>
      <c r="K53" s="114"/>
      <c r="L53" s="114"/>
      <c r="M53" s="114"/>
      <c r="N53" s="114"/>
      <c r="O53" s="114"/>
    </row>
    <row r="54" spans="1:15" ht="9" customHeight="1" x14ac:dyDescent="0.2">
      <c r="A54" s="143" t="s">
        <v>119</v>
      </c>
      <c r="B54" s="63">
        <f>+B6</f>
        <v>2022</v>
      </c>
      <c r="C54" s="84">
        <v>281.40377000000001</v>
      </c>
      <c r="D54" s="166">
        <v>1272.3701300000002</v>
      </c>
      <c r="E54" s="84">
        <v>1370.4000400000004</v>
      </c>
      <c r="F54" s="84">
        <v>1822.3877799999993</v>
      </c>
      <c r="G54" s="84">
        <v>2395.5452299999997</v>
      </c>
      <c r="H54" s="84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f>+B7</f>
        <v>2023</v>
      </c>
      <c r="C55" s="114">
        <v>261.36111999999997</v>
      </c>
      <c r="D55" s="166">
        <v>1210.6792100000002</v>
      </c>
      <c r="E55" s="114"/>
      <c r="F55" s="114"/>
      <c r="G55" s="114"/>
      <c r="H55" s="114"/>
      <c r="I55" s="114"/>
      <c r="J55" s="114"/>
      <c r="K55" s="114"/>
      <c r="L55" s="114"/>
      <c r="M55" s="114"/>
      <c r="N55" s="114"/>
      <c r="O55" s="114"/>
    </row>
    <row r="56" spans="1:15" ht="7.35" customHeight="1" x14ac:dyDescent="0.2">
      <c r="A56" s="8" t="s">
        <v>68</v>
      </c>
      <c r="B56" s="85"/>
      <c r="C56" s="84"/>
      <c r="D56" s="166"/>
      <c r="E56" s="84"/>
      <c r="F56" s="84"/>
      <c r="G56" s="84"/>
      <c r="H56" s="84"/>
      <c r="I56" s="84"/>
      <c r="J56" s="84"/>
      <c r="K56" s="84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f>+B6</f>
        <v>2022</v>
      </c>
      <c r="C57" s="114">
        <v>2167.1668600000007</v>
      </c>
      <c r="D57" s="166">
        <v>1677.3048100000001</v>
      </c>
      <c r="E57" s="114">
        <v>1500.0843099999997</v>
      </c>
      <c r="F57" s="114">
        <v>1449.59295</v>
      </c>
      <c r="G57" s="114">
        <v>1663.5038100000002</v>
      </c>
      <c r="H57" s="114">
        <v>1365.6887900000004</v>
      </c>
      <c r="I57" s="114">
        <v>1319.9518799999998</v>
      </c>
      <c r="J57" s="114">
        <v>1404.6416549999999</v>
      </c>
      <c r="K57" s="114">
        <v>1420.5654199999997</v>
      </c>
      <c r="L57" s="114">
        <v>1217.5823099999998</v>
      </c>
      <c r="M57" s="114">
        <v>1410.8095300000002</v>
      </c>
      <c r="N57" s="114">
        <v>1297.7420499000002</v>
      </c>
      <c r="O57" s="114">
        <v>17894.634374900001</v>
      </c>
    </row>
    <row r="58" spans="1:15" ht="7.35" customHeight="1" x14ac:dyDescent="0.2">
      <c r="A58" s="8"/>
      <c r="B58" s="63">
        <f>+B7</f>
        <v>2023</v>
      </c>
      <c r="C58" s="84">
        <v>1488.3961399999998</v>
      </c>
      <c r="D58" s="166">
        <v>1343.82269</v>
      </c>
      <c r="E58" s="84"/>
      <c r="F58" s="84"/>
      <c r="G58" s="84"/>
      <c r="H58" s="84"/>
      <c r="I58" s="84"/>
      <c r="J58" s="84"/>
      <c r="K58" s="84"/>
      <c r="L58" s="84"/>
      <c r="M58" s="84"/>
      <c r="N58" s="84"/>
      <c r="O58" s="84"/>
    </row>
    <row r="59" spans="1:15" ht="9" customHeight="1" x14ac:dyDescent="0.15">
      <c r="A59" s="144" t="s">
        <v>119</v>
      </c>
      <c r="B59" s="145">
        <f>+B6</f>
        <v>2022</v>
      </c>
      <c r="C59" s="114">
        <v>11411.432100000004</v>
      </c>
      <c r="D59" s="166">
        <v>10196.632240000003</v>
      </c>
      <c r="E59" s="114">
        <v>8999.1689700000024</v>
      </c>
      <c r="F59" s="114">
        <v>9343.7633199999982</v>
      </c>
      <c r="G59" s="114">
        <v>10392.38747</v>
      </c>
      <c r="H59" s="114">
        <v>8470.9938800000018</v>
      </c>
      <c r="I59" s="114">
        <v>8620.6558700000005</v>
      </c>
      <c r="J59" s="114">
        <v>8475.6293300000016</v>
      </c>
      <c r="K59" s="114">
        <v>6858.3392599999997</v>
      </c>
      <c r="L59" s="114">
        <v>7170.7044800000012</v>
      </c>
      <c r="M59" s="114">
        <v>7766.2545900000005</v>
      </c>
      <c r="N59" s="114">
        <v>7229.3157900000006</v>
      </c>
      <c r="O59" s="114">
        <v>104935.27729999999</v>
      </c>
    </row>
    <row r="60" spans="1:15" ht="7.35" customHeight="1" x14ac:dyDescent="0.2">
      <c r="A60" s="8"/>
      <c r="B60" s="63">
        <f>+B7</f>
        <v>2023</v>
      </c>
      <c r="C60" s="84">
        <v>8829.4634600000009</v>
      </c>
      <c r="D60" s="166">
        <v>8604.71911</v>
      </c>
      <c r="E60" s="84"/>
      <c r="F60" s="84"/>
      <c r="G60" s="84"/>
      <c r="H60" s="84"/>
      <c r="I60" s="84"/>
      <c r="J60" s="84"/>
      <c r="K60" s="84"/>
      <c r="L60" s="84"/>
      <c r="M60" s="84"/>
      <c r="N60" s="84"/>
      <c r="O60" s="84"/>
    </row>
    <row r="61" spans="1:15" ht="7.35" customHeight="1" x14ac:dyDescent="0.2">
      <c r="A61" s="142" t="s">
        <v>69</v>
      </c>
      <c r="B61" s="148"/>
      <c r="C61" s="114"/>
      <c r="D61" s="166"/>
      <c r="E61" s="114"/>
      <c r="F61" s="114"/>
      <c r="G61" s="114"/>
      <c r="H61" s="114"/>
      <c r="I61" s="114"/>
      <c r="J61" s="114"/>
      <c r="K61" s="114"/>
      <c r="L61" s="114"/>
      <c r="M61" s="114"/>
      <c r="N61" s="114"/>
      <c r="O61" s="114"/>
    </row>
    <row r="62" spans="1:15" ht="7.35" customHeight="1" x14ac:dyDescent="0.2">
      <c r="A62" s="8" t="s">
        <v>58</v>
      </c>
      <c r="B62" s="63">
        <f>+B6</f>
        <v>2022</v>
      </c>
      <c r="C62" s="84">
        <v>5795.3926200000033</v>
      </c>
      <c r="D62" s="166">
        <v>4510.7890300000008</v>
      </c>
      <c r="E62" s="84">
        <v>4351.768930000002</v>
      </c>
      <c r="F62" s="84">
        <v>5419.8057099999987</v>
      </c>
      <c r="G62" s="84">
        <v>10877.150009999988</v>
      </c>
      <c r="H62" s="84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f>+B7</f>
        <v>2023</v>
      </c>
      <c r="C63" s="114">
        <v>4813.0259299999989</v>
      </c>
      <c r="D63" s="166">
        <v>4822.9476800000002</v>
      </c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</row>
    <row r="64" spans="1:15" ht="9" customHeight="1" x14ac:dyDescent="0.2">
      <c r="A64" s="143" t="s">
        <v>119</v>
      </c>
      <c r="B64" s="63">
        <f>+B6</f>
        <v>2022</v>
      </c>
      <c r="C64" s="84">
        <v>24536.989269999995</v>
      </c>
      <c r="D64" s="166">
        <v>21159.953390000002</v>
      </c>
      <c r="E64" s="84">
        <v>20413.347349999996</v>
      </c>
      <c r="F64" s="84">
        <v>20648.63796</v>
      </c>
      <c r="G64" s="84">
        <v>27472.34564</v>
      </c>
      <c r="H64" s="84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100"/>
      <c r="B65" s="62">
        <f>+B7</f>
        <v>2023</v>
      </c>
      <c r="C65" s="114">
        <v>20983.72422</v>
      </c>
      <c r="D65" s="166">
        <v>20369.393350000006</v>
      </c>
      <c r="E65" s="114"/>
      <c r="F65" s="114"/>
      <c r="G65" s="114"/>
      <c r="H65" s="114"/>
      <c r="I65" s="114"/>
      <c r="J65" s="114"/>
      <c r="K65" s="114"/>
      <c r="L65" s="114"/>
      <c r="M65" s="114"/>
      <c r="N65" s="114"/>
      <c r="O65" s="114"/>
    </row>
    <row r="66" spans="1:21" ht="7.35" customHeight="1" x14ac:dyDescent="0.2">
      <c r="A66" s="9" t="s">
        <v>61</v>
      </c>
      <c r="B66" s="85"/>
      <c r="C66" s="84"/>
      <c r="D66" s="166"/>
      <c r="E66" s="84"/>
      <c r="F66" s="84"/>
      <c r="G66" s="84"/>
      <c r="H66" s="84"/>
      <c r="I66" s="84"/>
      <c r="J66" s="84"/>
      <c r="K66" s="84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8"/>
      <c r="C67" s="114"/>
      <c r="D67" s="166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4"/>
    </row>
    <row r="68" spans="1:21" ht="7.35" customHeight="1" x14ac:dyDescent="0.2">
      <c r="A68" s="8" t="s">
        <v>58</v>
      </c>
      <c r="B68" s="63">
        <f>+B6</f>
        <v>2022</v>
      </c>
      <c r="C68" s="84" t="s">
        <v>90</v>
      </c>
      <c r="D68" s="166">
        <v>0</v>
      </c>
      <c r="E68" s="84">
        <v>0</v>
      </c>
      <c r="F68" s="84">
        <v>4.0000000000000002E-4</v>
      </c>
      <c r="G68" s="84">
        <v>3026.3078999999998</v>
      </c>
      <c r="H68" s="84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f>+B7</f>
        <v>2023</v>
      </c>
      <c r="C69" s="114">
        <v>23.035599999999999</v>
      </c>
      <c r="D69" s="51">
        <v>17.198900000000002</v>
      </c>
      <c r="E69" s="114"/>
      <c r="F69" s="114"/>
      <c r="G69" s="114"/>
      <c r="H69" s="114"/>
      <c r="I69" s="114"/>
      <c r="J69" s="114"/>
      <c r="K69" s="114"/>
      <c r="L69" s="114"/>
      <c r="M69" s="114"/>
      <c r="N69" s="114"/>
      <c r="O69" s="114"/>
    </row>
    <row r="70" spans="1:21" ht="9" customHeight="1" x14ac:dyDescent="0.2">
      <c r="A70" s="143" t="s">
        <v>119</v>
      </c>
      <c r="B70" s="63">
        <f>+B6</f>
        <v>2022</v>
      </c>
      <c r="C70" s="84" t="s">
        <v>90</v>
      </c>
      <c r="D70" s="166">
        <v>0</v>
      </c>
      <c r="E70" s="84">
        <v>0</v>
      </c>
      <c r="F70" s="84">
        <v>9.3999999999999997E-4</v>
      </c>
      <c r="G70" s="84">
        <v>3541.8057999999996</v>
      </c>
      <c r="H70" s="84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f>+B7</f>
        <v>2023</v>
      </c>
      <c r="C71" s="114">
        <v>65.885139999999993</v>
      </c>
      <c r="D71" s="51">
        <v>32.783470000000001</v>
      </c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</row>
    <row r="72" spans="1:21" ht="7.35" customHeight="1" x14ac:dyDescent="0.2">
      <c r="A72" s="149" t="s">
        <v>112</v>
      </c>
      <c r="B72" s="85"/>
      <c r="C72" s="84"/>
      <c r="D72" s="166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f>+B6</f>
        <v>2022</v>
      </c>
      <c r="C73" s="86">
        <v>348.41760000000005</v>
      </c>
      <c r="D73" s="51">
        <v>404.71427310000001</v>
      </c>
      <c r="E73" s="86">
        <v>344.57250999999991</v>
      </c>
      <c r="F73" s="86">
        <v>314.81776000000008</v>
      </c>
      <c r="G73" s="86">
        <v>709.30382999999983</v>
      </c>
      <c r="H73" s="86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4">
        <v>10200.804865099999</v>
      </c>
    </row>
    <row r="74" spans="1:21" ht="7.35" customHeight="1" x14ac:dyDescent="0.2">
      <c r="A74" s="8"/>
      <c r="B74" s="63">
        <f>+B7</f>
        <v>2023</v>
      </c>
      <c r="C74" s="84">
        <v>349.08905300000009</v>
      </c>
      <c r="D74" s="166">
        <v>374.93570599999998</v>
      </c>
      <c r="E74" s="84"/>
      <c r="F74" s="84"/>
      <c r="G74" s="84"/>
      <c r="H74" s="84"/>
      <c r="I74" s="84"/>
      <c r="J74" s="84"/>
      <c r="K74" s="84"/>
      <c r="L74" s="84"/>
      <c r="M74" s="84"/>
      <c r="N74" s="84"/>
      <c r="O74" s="84"/>
    </row>
    <row r="75" spans="1:21" ht="9" customHeight="1" x14ac:dyDescent="0.15">
      <c r="A75" s="144" t="s">
        <v>119</v>
      </c>
      <c r="B75" s="145">
        <f>+B8</f>
        <v>2022</v>
      </c>
      <c r="C75" s="86">
        <v>2139.2087799999995</v>
      </c>
      <c r="D75" s="166">
        <v>2496.4699500000002</v>
      </c>
      <c r="E75" s="86">
        <v>2176.1002900000008</v>
      </c>
      <c r="F75" s="86">
        <v>2266.6475399999999</v>
      </c>
      <c r="G75" s="86">
        <v>3558.4080700000009</v>
      </c>
      <c r="H75" s="86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4">
        <v>40467.593430000001</v>
      </c>
    </row>
    <row r="76" spans="1:21" ht="7.35" customHeight="1" x14ac:dyDescent="0.2">
      <c r="A76" s="9"/>
      <c r="B76" s="63">
        <f>+B7</f>
        <v>2023</v>
      </c>
      <c r="C76" s="84">
        <v>2383.1634100000001</v>
      </c>
      <c r="D76" s="166">
        <v>2261.4187400000001</v>
      </c>
      <c r="E76" s="84"/>
      <c r="F76" s="84"/>
      <c r="G76" s="84"/>
      <c r="H76" s="84"/>
      <c r="I76" s="84"/>
      <c r="J76" s="84"/>
      <c r="K76" s="84"/>
      <c r="L76" s="84"/>
      <c r="M76" s="84"/>
      <c r="N76" s="84"/>
      <c r="O76" s="84"/>
    </row>
    <row r="77" spans="1:21" ht="7.35" customHeight="1" x14ac:dyDescent="0.2">
      <c r="A77" s="100" t="s">
        <v>61</v>
      </c>
      <c r="B77" s="148"/>
      <c r="C77" s="114"/>
      <c r="D77" s="166"/>
      <c r="E77" s="114"/>
      <c r="F77" s="114"/>
      <c r="G77" s="114"/>
      <c r="H77" s="114"/>
      <c r="I77" s="114"/>
      <c r="J77" s="114"/>
      <c r="K77" s="114"/>
      <c r="L77" s="114"/>
      <c r="M77" s="114"/>
      <c r="N77" s="114"/>
      <c r="O77" s="114"/>
    </row>
    <row r="78" spans="1:21" ht="7.35" customHeight="1" x14ac:dyDescent="0.2">
      <c r="A78" s="8" t="s">
        <v>71</v>
      </c>
      <c r="B78" s="85"/>
      <c r="C78" s="84"/>
      <c r="D78" s="166"/>
      <c r="E78" s="84"/>
      <c r="F78" s="84"/>
      <c r="G78" s="84"/>
      <c r="H78" s="84"/>
      <c r="I78" s="84"/>
      <c r="J78" s="84"/>
      <c r="K78" s="84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f>+B6</f>
        <v>2022</v>
      </c>
      <c r="C79" s="86">
        <v>33.927949999999996</v>
      </c>
      <c r="D79" s="166">
        <v>37.433750000000003</v>
      </c>
      <c r="E79" s="86">
        <v>41.514800000000001</v>
      </c>
      <c r="F79" s="86">
        <v>38.418399999999991</v>
      </c>
      <c r="G79" s="86">
        <v>316.48084999999998</v>
      </c>
      <c r="H79" s="86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4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f>+B7</f>
        <v>2023</v>
      </c>
      <c r="C80" s="84">
        <v>60.379450000000006</v>
      </c>
      <c r="D80" s="166">
        <v>65.308700000000002</v>
      </c>
      <c r="E80" s="84"/>
      <c r="F80" s="84"/>
      <c r="G80" s="84"/>
      <c r="H80" s="84"/>
      <c r="I80" s="84"/>
      <c r="J80" s="84"/>
      <c r="K80" s="84"/>
      <c r="L80" s="84"/>
      <c r="M80" s="84"/>
      <c r="N80" s="84"/>
      <c r="O80" s="84"/>
    </row>
    <row r="81" spans="1:15" ht="9" customHeight="1" x14ac:dyDescent="0.15">
      <c r="A81" s="144" t="s">
        <v>119</v>
      </c>
      <c r="B81" s="145">
        <f>+B6</f>
        <v>2022</v>
      </c>
      <c r="C81" s="86">
        <v>202.52930000000001</v>
      </c>
      <c r="D81" s="166">
        <v>216.34705</v>
      </c>
      <c r="E81" s="86">
        <v>267.82245999999998</v>
      </c>
      <c r="F81" s="86">
        <v>277.18678000000006</v>
      </c>
      <c r="G81" s="86">
        <v>872.77569000000005</v>
      </c>
      <c r="H81" s="86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4">
        <v>10571.141389999999</v>
      </c>
    </row>
    <row r="82" spans="1:15" ht="7.15" customHeight="1" x14ac:dyDescent="0.2">
      <c r="A82" s="8"/>
      <c r="B82" s="63">
        <f>+B7</f>
        <v>2023</v>
      </c>
      <c r="C82" s="84">
        <v>371.29700999999994</v>
      </c>
      <c r="D82" s="166">
        <v>361.99671999999998</v>
      </c>
      <c r="E82" s="84"/>
      <c r="F82" s="84"/>
      <c r="G82" s="84"/>
      <c r="H82" s="84"/>
      <c r="I82" s="84"/>
      <c r="J82" s="84"/>
      <c r="K82" s="84"/>
      <c r="L82" s="84"/>
      <c r="M82" s="84"/>
      <c r="N82" s="84"/>
      <c r="O82" s="84"/>
    </row>
    <row r="83" spans="1:15" ht="7.15" customHeight="1" x14ac:dyDescent="0.2">
      <c r="A83" s="150" t="s">
        <v>113</v>
      </c>
      <c r="B83" s="148"/>
      <c r="C83" s="114"/>
      <c r="D83" s="166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</row>
    <row r="84" spans="1:15" ht="7.15" customHeight="1" x14ac:dyDescent="0.2">
      <c r="A84" s="8" t="s">
        <v>58</v>
      </c>
      <c r="B84" s="63">
        <f>+B6</f>
        <v>2022</v>
      </c>
      <c r="C84" s="84">
        <v>173.4255</v>
      </c>
      <c r="D84" s="166">
        <v>276.9926000000001</v>
      </c>
      <c r="E84" s="84">
        <v>349.77729999999997</v>
      </c>
      <c r="F84" s="84">
        <v>676.63669999999968</v>
      </c>
      <c r="G84" s="84">
        <v>984.02260000000001</v>
      </c>
      <c r="H84" s="84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f>+B7</f>
        <v>2023</v>
      </c>
      <c r="C85" s="114">
        <v>220.68529999999998</v>
      </c>
      <c r="D85" s="166">
        <v>212.9143</v>
      </c>
      <c r="E85" s="114"/>
      <c r="F85" s="114"/>
      <c r="G85" s="114"/>
      <c r="H85" s="114"/>
      <c r="I85" s="114"/>
      <c r="J85" s="114"/>
      <c r="K85" s="114"/>
      <c r="L85" s="114"/>
      <c r="M85" s="114"/>
      <c r="N85" s="114"/>
      <c r="O85" s="114"/>
    </row>
    <row r="86" spans="1:15" ht="9" customHeight="1" x14ac:dyDescent="0.2">
      <c r="A86" s="143" t="s">
        <v>119</v>
      </c>
      <c r="B86" s="63">
        <f>+B6</f>
        <v>2022</v>
      </c>
      <c r="C86" s="84">
        <v>621.93831</v>
      </c>
      <c r="D86" s="166">
        <v>1012.2205199999999</v>
      </c>
      <c r="E86" s="84">
        <v>1370.0768999999998</v>
      </c>
      <c r="F86" s="84">
        <v>2394.2945800000011</v>
      </c>
      <c r="G86" s="84">
        <v>2899.6053400000001</v>
      </c>
      <c r="H86" s="84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100"/>
      <c r="B87" s="62">
        <f>+B7</f>
        <v>2023</v>
      </c>
      <c r="C87" s="114">
        <v>920.59357</v>
      </c>
      <c r="D87" s="166">
        <v>1172.7898400000001</v>
      </c>
      <c r="E87" s="114"/>
      <c r="F87" s="114"/>
      <c r="G87" s="114"/>
      <c r="H87" s="114"/>
      <c r="I87" s="114"/>
      <c r="J87" s="114"/>
      <c r="K87" s="114"/>
      <c r="L87" s="114"/>
      <c r="M87" s="114"/>
      <c r="N87" s="114"/>
      <c r="O87" s="114"/>
    </row>
    <row r="88" spans="1:15" ht="7.15" customHeight="1" x14ac:dyDescent="0.2">
      <c r="A88" s="9" t="s">
        <v>61</v>
      </c>
      <c r="B88" s="85"/>
      <c r="C88" s="84"/>
      <c r="D88" s="166"/>
      <c r="E88" s="84"/>
      <c r="F88" s="84"/>
      <c r="G88" s="84"/>
      <c r="H88" s="84"/>
      <c r="I88" s="84"/>
      <c r="J88" s="84"/>
      <c r="K88" s="84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8"/>
      <c r="C89" s="114"/>
      <c r="D89" s="166"/>
      <c r="E89" s="114"/>
      <c r="F89" s="114"/>
      <c r="G89" s="114"/>
      <c r="H89" s="114"/>
      <c r="I89" s="114"/>
      <c r="J89" s="114"/>
      <c r="K89" s="114"/>
      <c r="L89" s="114"/>
      <c r="M89" s="114"/>
      <c r="N89" s="114"/>
      <c r="O89" s="114"/>
    </row>
    <row r="90" spans="1:15" ht="7.15" customHeight="1" x14ac:dyDescent="0.2">
      <c r="A90" s="8" t="s">
        <v>58</v>
      </c>
      <c r="B90" s="63">
        <f>+B6</f>
        <v>2022</v>
      </c>
      <c r="C90" s="84">
        <v>143.34269999999992</v>
      </c>
      <c r="D90" s="166">
        <v>205.3338</v>
      </c>
      <c r="E90" s="84">
        <v>192.90260000000001</v>
      </c>
      <c r="F90" s="84">
        <v>136.4966</v>
      </c>
      <c r="G90" s="84">
        <v>257.49369999999999</v>
      </c>
      <c r="H90" s="84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f>+B7</f>
        <v>2023</v>
      </c>
      <c r="C91" s="114">
        <v>156.25060000000002</v>
      </c>
      <c r="D91" s="166">
        <v>133.53970000000001</v>
      </c>
      <c r="E91" s="114"/>
      <c r="F91" s="114"/>
      <c r="G91" s="114"/>
      <c r="H91" s="114"/>
      <c r="I91" s="114"/>
      <c r="J91" s="114"/>
      <c r="K91" s="114"/>
      <c r="L91" s="114"/>
      <c r="M91" s="114"/>
      <c r="N91" s="114"/>
      <c r="O91" s="114"/>
    </row>
    <row r="92" spans="1:15" ht="9" customHeight="1" x14ac:dyDescent="0.2">
      <c r="A92" s="143" t="s">
        <v>119</v>
      </c>
      <c r="B92" s="63">
        <f>+B6</f>
        <v>2022</v>
      </c>
      <c r="C92" s="84">
        <v>460.616761</v>
      </c>
      <c r="D92" s="166">
        <v>642.72196000000008</v>
      </c>
      <c r="E92" s="84">
        <v>599.84315000000004</v>
      </c>
      <c r="F92" s="84">
        <v>432.08312000000001</v>
      </c>
      <c r="G92" s="84">
        <v>856.76697999999999</v>
      </c>
      <c r="H92" s="84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f>+B7</f>
        <v>2023</v>
      </c>
      <c r="C93" s="114">
        <v>685.05941000000007</v>
      </c>
      <c r="D93" s="166">
        <v>610.75142000000005</v>
      </c>
      <c r="E93" s="114"/>
      <c r="F93" s="114"/>
      <c r="G93" s="114"/>
      <c r="H93" s="114"/>
      <c r="I93" s="114"/>
      <c r="J93" s="114"/>
      <c r="K93" s="114"/>
      <c r="L93" s="114"/>
      <c r="M93" s="114"/>
      <c r="N93" s="114"/>
      <c r="O93" s="114"/>
    </row>
    <row r="94" spans="1:15" ht="7.15" customHeight="1" x14ac:dyDescent="0.2">
      <c r="A94" s="8" t="s">
        <v>71</v>
      </c>
      <c r="B94" s="85"/>
      <c r="C94" s="84"/>
      <c r="D94" s="166"/>
      <c r="E94" s="84"/>
      <c r="F94" s="84"/>
      <c r="G94" s="84"/>
      <c r="H94" s="84"/>
      <c r="I94" s="84"/>
      <c r="J94" s="84"/>
      <c r="K94" s="84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f>+B6</f>
        <v>2022</v>
      </c>
      <c r="C95" s="114">
        <v>10.817400000000001</v>
      </c>
      <c r="D95" s="166">
        <v>36.090000000000003</v>
      </c>
      <c r="E95" s="114">
        <v>91.118199999999916</v>
      </c>
      <c r="F95" s="114">
        <v>475.35119999999984</v>
      </c>
      <c r="G95" s="114">
        <v>663.62179999999978</v>
      </c>
      <c r="H95" s="114">
        <v>230.37395000000001</v>
      </c>
      <c r="I95" s="114">
        <v>238.85650000000004</v>
      </c>
      <c r="J95" s="114">
        <v>44.685899999999997</v>
      </c>
      <c r="K95" s="114">
        <v>80.929900000000004</v>
      </c>
      <c r="L95" s="114">
        <v>39.755700000000004</v>
      </c>
      <c r="M95" s="114">
        <v>16.977700000000002</v>
      </c>
      <c r="N95" s="114">
        <v>0</v>
      </c>
      <c r="O95" s="114">
        <v>1928.5782499999993</v>
      </c>
    </row>
    <row r="96" spans="1:15" ht="7.15" customHeight="1" x14ac:dyDescent="0.2">
      <c r="A96" s="8"/>
      <c r="B96" s="63">
        <f>+B7</f>
        <v>2023</v>
      </c>
      <c r="C96" s="84">
        <v>14.912900000000004</v>
      </c>
      <c r="D96" s="51">
        <v>48.166999999999931</v>
      </c>
      <c r="E96" s="84"/>
      <c r="F96" s="84"/>
      <c r="G96" s="84"/>
      <c r="H96" s="84"/>
      <c r="I96" s="84"/>
      <c r="J96" s="84"/>
      <c r="K96" s="84"/>
      <c r="L96" s="84"/>
      <c r="M96" s="84"/>
      <c r="N96" s="84"/>
      <c r="O96" s="84"/>
    </row>
    <row r="97" spans="1:15" ht="9" customHeight="1" x14ac:dyDescent="0.15">
      <c r="A97" s="144" t="s">
        <v>119</v>
      </c>
      <c r="B97" s="145">
        <f>+B6</f>
        <v>2022</v>
      </c>
      <c r="C97" s="114">
        <v>99.326689999999999</v>
      </c>
      <c r="D97" s="166">
        <v>301.44011999999998</v>
      </c>
      <c r="E97" s="114">
        <v>663.54836999999998</v>
      </c>
      <c r="F97" s="114">
        <v>1742.8811199999998</v>
      </c>
      <c r="G97" s="114">
        <v>1761.7388000000001</v>
      </c>
      <c r="H97" s="114">
        <v>702.22248000000002</v>
      </c>
      <c r="I97" s="114">
        <v>672.18929000000003</v>
      </c>
      <c r="J97" s="114">
        <v>64.095489999999998</v>
      </c>
      <c r="K97" s="114">
        <v>156.93668</v>
      </c>
      <c r="L97" s="114">
        <v>60.909709999999997</v>
      </c>
      <c r="M97" s="114">
        <v>23.396470000000004</v>
      </c>
      <c r="N97" s="114">
        <v>0</v>
      </c>
      <c r="O97" s="114">
        <v>6248.6852199999994</v>
      </c>
    </row>
    <row r="98" spans="1:15" ht="7.35" customHeight="1" x14ac:dyDescent="0.2">
      <c r="A98" s="8"/>
      <c r="B98" s="63">
        <f>+B7</f>
        <v>2023</v>
      </c>
      <c r="C98" s="84">
        <v>140.69751999999997</v>
      </c>
      <c r="D98" s="166">
        <v>487.48000999999999</v>
      </c>
      <c r="E98" s="84"/>
      <c r="F98" s="84"/>
      <c r="G98" s="84"/>
      <c r="H98" s="84"/>
      <c r="I98" s="84"/>
      <c r="J98" s="84"/>
      <c r="K98" s="84"/>
      <c r="L98" s="84"/>
      <c r="M98" s="84"/>
      <c r="N98" s="84"/>
      <c r="O98" s="84"/>
    </row>
    <row r="99" spans="1:15" ht="4.1500000000000004" customHeight="1" thickBot="1" x14ac:dyDescent="0.25">
      <c r="A99" s="98"/>
      <c r="B99" s="98"/>
      <c r="C99" s="151"/>
      <c r="D99" s="151"/>
      <c r="E99" s="151"/>
      <c r="F99" s="151"/>
      <c r="G99" s="151"/>
      <c r="H99" s="151"/>
      <c r="I99" s="110"/>
      <c r="J99" s="110"/>
      <c r="K99" s="110"/>
      <c r="L99" s="110"/>
      <c r="M99" s="110"/>
      <c r="N99" s="110"/>
      <c r="O99" s="110"/>
    </row>
    <row r="100" spans="1:15" ht="9" customHeight="1" thickTop="1" x14ac:dyDescent="0.2">
      <c r="A100" s="181" t="s">
        <v>182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191</v>
      </c>
      <c r="C101" s="1"/>
      <c r="D101" s="182"/>
      <c r="E101" s="182"/>
      <c r="F101" s="182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81" t="s">
        <v>183</v>
      </c>
      <c r="C102" s="1"/>
      <c r="D102" s="182"/>
      <c r="E102" s="182"/>
      <c r="F102" s="182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89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8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102</v>
      </c>
      <c r="M3" s="159" t="s">
        <v>103</v>
      </c>
      <c r="N3" s="156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3"/>
      <c r="D5" s="183"/>
      <c r="E5" s="171"/>
      <c r="F5" s="61"/>
      <c r="G5" s="61"/>
      <c r="H5" s="61"/>
      <c r="I5" s="61"/>
      <c r="J5" s="61"/>
      <c r="K5" s="61"/>
      <c r="L5" s="61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171"/>
      <c r="F6" s="1"/>
      <c r="G6" s="1"/>
      <c r="H6" s="1"/>
      <c r="I6" s="1"/>
      <c r="J6" s="1"/>
      <c r="K6" s="1"/>
      <c r="L6" s="1"/>
      <c r="M6" s="1"/>
      <c r="N6" s="1"/>
    </row>
    <row r="7" spans="1:16" ht="9" customHeight="1" x14ac:dyDescent="0.2">
      <c r="A7" s="61" t="s">
        <v>4</v>
      </c>
      <c r="B7" s="62">
        <v>2022</v>
      </c>
      <c r="C7" s="163">
        <v>18.399999999999999</v>
      </c>
      <c r="D7" s="163">
        <v>12</v>
      </c>
      <c r="E7" s="172">
        <v>106.3</v>
      </c>
      <c r="F7" s="163">
        <v>65.599999999999994</v>
      </c>
      <c r="G7" s="163">
        <v>12.6</v>
      </c>
      <c r="H7" s="163">
        <v>31.8</v>
      </c>
      <c r="I7" s="163">
        <v>4.5</v>
      </c>
      <c r="J7" s="163">
        <v>3.8</v>
      </c>
      <c r="K7" s="163">
        <v>80.099999999999994</v>
      </c>
      <c r="L7" s="163">
        <v>154.1</v>
      </c>
      <c r="M7" s="163">
        <v>186.5</v>
      </c>
      <c r="N7" s="163">
        <v>287.10000000000002</v>
      </c>
    </row>
    <row r="8" spans="1:16" ht="9" customHeight="1" x14ac:dyDescent="0.2">
      <c r="A8" s="1"/>
      <c r="B8" s="63">
        <v>2023</v>
      </c>
      <c r="C8" s="164">
        <v>141.6</v>
      </c>
      <c r="D8" s="164">
        <v>7.6</v>
      </c>
      <c r="E8" s="172">
        <v>62.4</v>
      </c>
      <c r="F8" s="164"/>
      <c r="G8" s="164"/>
      <c r="H8" s="164"/>
      <c r="I8" s="164"/>
      <c r="J8" s="164"/>
      <c r="K8" s="164"/>
      <c r="L8" s="164"/>
      <c r="M8" s="164"/>
      <c r="N8" s="164"/>
    </row>
    <row r="9" spans="1:16" ht="9" customHeight="1" x14ac:dyDescent="0.2">
      <c r="A9" s="61" t="s">
        <v>5</v>
      </c>
      <c r="B9" s="62">
        <v>2022</v>
      </c>
      <c r="C9" s="163">
        <v>-98</v>
      </c>
      <c r="D9" s="163">
        <v>-89.7</v>
      </c>
      <c r="E9" s="172">
        <v>47.5</v>
      </c>
      <c r="F9" s="163">
        <v>-16.3</v>
      </c>
      <c r="G9" s="163">
        <v>-61.4</v>
      </c>
      <c r="H9" s="163">
        <v>-3.9</v>
      </c>
      <c r="I9" s="163">
        <v>-9.6999999999999993</v>
      </c>
      <c r="J9" s="163">
        <v>-11.6</v>
      </c>
      <c r="K9" s="163">
        <v>34.1</v>
      </c>
      <c r="L9" s="163">
        <v>52</v>
      </c>
      <c r="M9" s="163">
        <v>70.8</v>
      </c>
      <c r="N9" s="163">
        <v>146.69999999999999</v>
      </c>
    </row>
    <row r="10" spans="1:16" ht="9" customHeight="1" x14ac:dyDescent="0.2">
      <c r="A10" s="1"/>
      <c r="B10" s="63">
        <v>2023</v>
      </c>
      <c r="C10" s="164">
        <v>25.3</v>
      </c>
      <c r="D10" s="164">
        <v>-94</v>
      </c>
      <c r="E10" s="172">
        <v>3.5</v>
      </c>
      <c r="F10" s="164"/>
      <c r="G10" s="164"/>
      <c r="H10" s="164"/>
      <c r="I10" s="164"/>
      <c r="J10" s="164"/>
      <c r="K10" s="164"/>
      <c r="L10" s="164"/>
      <c r="M10" s="164"/>
      <c r="N10" s="164"/>
    </row>
    <row r="11" spans="1:16" ht="9" customHeight="1" x14ac:dyDescent="0.2">
      <c r="A11" s="61" t="s">
        <v>6</v>
      </c>
      <c r="B11" s="62"/>
      <c r="C11" s="163"/>
      <c r="D11" s="163"/>
      <c r="E11" s="172"/>
      <c r="F11" s="163"/>
      <c r="G11" s="163"/>
      <c r="H11" s="163"/>
      <c r="I11" s="163"/>
      <c r="J11" s="163"/>
      <c r="K11" s="163"/>
      <c r="L11" s="163"/>
      <c r="M11" s="163"/>
      <c r="N11" s="163"/>
    </row>
    <row r="12" spans="1:16" ht="9" customHeight="1" x14ac:dyDescent="0.2">
      <c r="A12" s="1" t="s">
        <v>7</v>
      </c>
      <c r="B12" s="63">
        <v>2022</v>
      </c>
      <c r="C12" s="164">
        <v>9</v>
      </c>
      <c r="D12" s="164">
        <v>10.6</v>
      </c>
      <c r="E12" s="172">
        <v>11.1</v>
      </c>
      <c r="F12" s="164">
        <v>12.7</v>
      </c>
      <c r="G12" s="164">
        <v>18.399999999999999</v>
      </c>
      <c r="H12" s="164">
        <v>19.5</v>
      </c>
      <c r="I12" s="164">
        <v>24.5</v>
      </c>
      <c r="J12" s="164">
        <v>23.1</v>
      </c>
      <c r="K12" s="164">
        <v>19.899999999999999</v>
      </c>
      <c r="L12" s="164">
        <v>17.8</v>
      </c>
      <c r="M12" s="164">
        <v>12.4</v>
      </c>
      <c r="N12" s="164">
        <v>11.8</v>
      </c>
    </row>
    <row r="13" spans="1:16" ht="9" customHeight="1" x14ac:dyDescent="0.2">
      <c r="A13" s="61"/>
      <c r="B13" s="62">
        <v>2023</v>
      </c>
      <c r="C13" s="163">
        <v>8.4</v>
      </c>
      <c r="D13" s="163">
        <v>8.6999999999999993</v>
      </c>
      <c r="E13" s="172">
        <v>12.4</v>
      </c>
      <c r="F13" s="163"/>
      <c r="G13" s="163"/>
      <c r="H13" s="163"/>
      <c r="I13" s="163"/>
      <c r="J13" s="163"/>
      <c r="K13" s="163"/>
      <c r="L13" s="163"/>
      <c r="M13" s="163"/>
      <c r="N13" s="163"/>
    </row>
    <row r="14" spans="1:16" ht="9" customHeight="1" x14ac:dyDescent="0.2">
      <c r="A14" s="1" t="s">
        <v>5</v>
      </c>
      <c r="B14" s="63">
        <v>2022</v>
      </c>
      <c r="C14" s="164">
        <v>1.1000000000000001</v>
      </c>
      <c r="D14" s="164">
        <v>1.4</v>
      </c>
      <c r="E14" s="172">
        <v>0</v>
      </c>
      <c r="F14" s="164">
        <v>0.3</v>
      </c>
      <c r="G14" s="164">
        <v>3.5</v>
      </c>
      <c r="H14" s="164">
        <v>0.9</v>
      </c>
      <c r="I14" s="164">
        <v>3.3</v>
      </c>
      <c r="J14" s="164">
        <v>1.8</v>
      </c>
      <c r="K14" s="164">
        <v>0.6</v>
      </c>
      <c r="L14" s="164">
        <v>2.5</v>
      </c>
      <c r="M14" s="164">
        <v>1</v>
      </c>
      <c r="N14" s="164">
        <v>2.8</v>
      </c>
    </row>
    <row r="15" spans="1:16" ht="9" customHeight="1" x14ac:dyDescent="0.2">
      <c r="A15" s="61"/>
      <c r="B15" s="62">
        <v>2023</v>
      </c>
      <c r="C15" s="163">
        <v>0.6</v>
      </c>
      <c r="D15" s="163">
        <v>-0.5</v>
      </c>
      <c r="E15" s="172">
        <v>1.2</v>
      </c>
      <c r="F15" s="163"/>
      <c r="G15" s="163"/>
      <c r="H15" s="163"/>
      <c r="I15" s="163"/>
      <c r="J15" s="163"/>
      <c r="K15" s="163"/>
      <c r="L15" s="163"/>
      <c r="M15" s="163"/>
      <c r="N15" s="163"/>
    </row>
    <row r="16" spans="1:16" ht="9" customHeight="1" x14ac:dyDescent="0.2">
      <c r="A16" s="1" t="s">
        <v>8</v>
      </c>
      <c r="B16" s="63"/>
      <c r="C16" s="164"/>
      <c r="D16" s="164"/>
      <c r="E16" s="172"/>
      <c r="F16" s="164"/>
      <c r="G16" s="164"/>
      <c r="H16" s="164"/>
      <c r="I16" s="164"/>
      <c r="J16" s="164"/>
      <c r="K16" s="164"/>
      <c r="L16" s="164"/>
      <c r="M16" s="164"/>
      <c r="N16" s="164"/>
    </row>
    <row r="17" spans="1:16" ht="9" customHeight="1" x14ac:dyDescent="0.2">
      <c r="A17" s="61" t="s">
        <v>3</v>
      </c>
      <c r="B17" s="62">
        <v>2022</v>
      </c>
      <c r="C17" s="163">
        <v>5.3</v>
      </c>
      <c r="D17" s="163">
        <v>7.4</v>
      </c>
      <c r="E17" s="172">
        <v>96.6</v>
      </c>
      <c r="F17" s="163">
        <v>46.1</v>
      </c>
      <c r="G17" s="163">
        <v>3</v>
      </c>
      <c r="H17" s="163">
        <v>6.8</v>
      </c>
      <c r="I17" s="163">
        <v>0</v>
      </c>
      <c r="J17" s="163">
        <v>0.9</v>
      </c>
      <c r="K17" s="163">
        <v>42</v>
      </c>
      <c r="L17" s="163">
        <v>56.1</v>
      </c>
      <c r="M17" s="163">
        <v>52.8</v>
      </c>
      <c r="N17" s="163">
        <v>185.2</v>
      </c>
    </row>
    <row r="18" spans="1:16" ht="9" customHeight="1" x14ac:dyDescent="0.2">
      <c r="A18" s="1" t="s">
        <v>4</v>
      </c>
      <c r="B18" s="63">
        <v>2023</v>
      </c>
      <c r="C18" s="164">
        <v>34.6</v>
      </c>
      <c r="D18" s="164">
        <v>16.7</v>
      </c>
      <c r="E18" s="172">
        <v>18.899999999999999</v>
      </c>
      <c r="F18" s="164"/>
      <c r="G18" s="164"/>
      <c r="H18" s="164"/>
      <c r="I18" s="164"/>
      <c r="J18" s="164"/>
      <c r="K18" s="164"/>
      <c r="L18" s="164"/>
      <c r="M18" s="164"/>
      <c r="N18" s="164"/>
    </row>
    <row r="19" spans="1:16" ht="9" customHeight="1" x14ac:dyDescent="0.2">
      <c r="A19" s="61"/>
      <c r="B19" s="62">
        <v>2022</v>
      </c>
      <c r="C19" s="163">
        <v>-68.7</v>
      </c>
      <c r="D19" s="163">
        <v>-54.9</v>
      </c>
      <c r="E19" s="172">
        <v>55.5</v>
      </c>
      <c r="F19" s="163">
        <v>-7.3</v>
      </c>
      <c r="G19" s="163">
        <v>-38.9</v>
      </c>
      <c r="H19" s="163">
        <v>-9.3000000000000007</v>
      </c>
      <c r="I19" s="163">
        <v>-4.4000000000000004</v>
      </c>
      <c r="J19" s="163">
        <v>-3</v>
      </c>
      <c r="K19" s="163">
        <v>19.5</v>
      </c>
      <c r="L19" s="163">
        <v>-13.2</v>
      </c>
      <c r="M19" s="163">
        <v>-25.7</v>
      </c>
      <c r="N19" s="163">
        <v>86.5</v>
      </c>
    </row>
    <row r="20" spans="1:16" ht="9" customHeight="1" x14ac:dyDescent="0.2">
      <c r="A20" s="1" t="s">
        <v>5</v>
      </c>
      <c r="B20" s="63">
        <v>2023</v>
      </c>
      <c r="C20" s="164">
        <v>-39.4</v>
      </c>
      <c r="D20" s="164">
        <v>-45.6</v>
      </c>
      <c r="E20" s="172">
        <v>-22.1</v>
      </c>
      <c r="F20" s="164"/>
      <c r="G20" s="164"/>
      <c r="H20" s="164"/>
      <c r="I20" s="164"/>
      <c r="J20" s="164"/>
      <c r="K20" s="164"/>
      <c r="L20" s="164"/>
      <c r="M20" s="164"/>
      <c r="N20" s="164"/>
    </row>
    <row r="21" spans="1:16" ht="9" customHeight="1" x14ac:dyDescent="0.2">
      <c r="A21" s="61"/>
      <c r="B21" s="62"/>
      <c r="C21" s="163"/>
      <c r="D21" s="163"/>
      <c r="E21" s="172"/>
      <c r="F21" s="163"/>
      <c r="G21" s="163"/>
      <c r="H21" s="163"/>
      <c r="I21" s="163"/>
      <c r="J21" s="163"/>
      <c r="K21" s="163"/>
      <c r="L21" s="163"/>
      <c r="M21" s="163"/>
      <c r="N21" s="163"/>
    </row>
    <row r="22" spans="1:16" ht="9" customHeight="1" x14ac:dyDescent="0.2">
      <c r="A22" s="1" t="s">
        <v>6</v>
      </c>
      <c r="B22" s="63"/>
      <c r="C22" s="164"/>
      <c r="D22" s="164"/>
      <c r="E22" s="172"/>
      <c r="F22" s="164"/>
      <c r="G22" s="164"/>
      <c r="H22" s="164"/>
      <c r="I22" s="164"/>
      <c r="J22" s="164"/>
      <c r="K22" s="164"/>
      <c r="L22" s="164"/>
      <c r="M22" s="164"/>
      <c r="N22" s="164"/>
    </row>
    <row r="23" spans="1:16" ht="9" customHeight="1" x14ac:dyDescent="0.2">
      <c r="A23" s="61" t="s">
        <v>7</v>
      </c>
      <c r="B23" s="62">
        <v>2022</v>
      </c>
      <c r="C23" s="163">
        <v>10.9</v>
      </c>
      <c r="D23" s="163">
        <v>12.6</v>
      </c>
      <c r="E23" s="172">
        <v>12.9</v>
      </c>
      <c r="F23" s="163">
        <v>14.5</v>
      </c>
      <c r="G23" s="163">
        <v>20.399999999999999</v>
      </c>
      <c r="H23" s="163">
        <v>21.9</v>
      </c>
      <c r="I23" s="163">
        <v>26.2</v>
      </c>
      <c r="J23" s="163">
        <v>23.7</v>
      </c>
      <c r="K23" s="163">
        <v>21.9</v>
      </c>
      <c r="L23" s="163">
        <v>20.5</v>
      </c>
      <c r="M23" s="163">
        <v>14.9</v>
      </c>
      <c r="N23" s="163">
        <v>14.2</v>
      </c>
    </row>
    <row r="24" spans="1:16" ht="9" customHeight="1" x14ac:dyDescent="0.2">
      <c r="A24" s="1"/>
      <c r="B24" s="63">
        <v>2023</v>
      </c>
      <c r="C24" s="164">
        <v>10.5</v>
      </c>
      <c r="D24" s="164">
        <v>10.5</v>
      </c>
      <c r="E24" s="172">
        <v>14.3</v>
      </c>
      <c r="F24" s="164"/>
      <c r="G24" s="164"/>
      <c r="H24" s="164"/>
      <c r="I24" s="164"/>
      <c r="J24" s="164"/>
      <c r="K24" s="164"/>
      <c r="L24" s="164"/>
      <c r="M24" s="164"/>
      <c r="N24" s="164"/>
    </row>
    <row r="25" spans="1:16" ht="9" customHeight="1" x14ac:dyDescent="0.2">
      <c r="A25" s="61" t="s">
        <v>5</v>
      </c>
      <c r="B25" s="62">
        <v>2022</v>
      </c>
      <c r="C25" s="163">
        <v>0.8</v>
      </c>
      <c r="D25" s="163">
        <v>1.4</v>
      </c>
      <c r="E25" s="172">
        <v>0</v>
      </c>
      <c r="F25" s="163">
        <v>0.2</v>
      </c>
      <c r="G25" s="163">
        <v>3.5</v>
      </c>
      <c r="H25" s="163">
        <v>1.6</v>
      </c>
      <c r="I25" s="163">
        <v>3.2</v>
      </c>
      <c r="J25" s="163">
        <v>0.6</v>
      </c>
      <c r="K25" s="163">
        <v>0.6</v>
      </c>
      <c r="L25" s="163">
        <v>2.9</v>
      </c>
      <c r="M25" s="163">
        <v>1.1000000000000001</v>
      </c>
      <c r="N25" s="163">
        <v>2.8</v>
      </c>
    </row>
    <row r="26" spans="1:16" ht="9" customHeight="1" x14ac:dyDescent="0.2">
      <c r="A26" s="1"/>
      <c r="B26" s="63">
        <v>2023</v>
      </c>
      <c r="C26" s="164">
        <v>0.4</v>
      </c>
      <c r="D26" s="164">
        <v>0.7</v>
      </c>
      <c r="E26" s="172">
        <v>1.4</v>
      </c>
      <c r="F26" s="164"/>
      <c r="G26" s="164"/>
      <c r="H26" s="164"/>
      <c r="I26" s="164"/>
      <c r="J26" s="164"/>
      <c r="K26" s="164"/>
      <c r="L26" s="164"/>
      <c r="M26" s="164"/>
      <c r="N26" s="164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184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20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195" t="s">
        <v>117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196">
        <v>2018</v>
      </c>
      <c r="C3" s="196">
        <v>2019</v>
      </c>
      <c r="D3" s="196">
        <v>2020</v>
      </c>
      <c r="E3" s="196">
        <v>2021</v>
      </c>
      <c r="F3" s="196" t="s">
        <v>152</v>
      </c>
      <c r="G3" s="196" t="s">
        <v>158</v>
      </c>
      <c r="H3" s="193" t="s">
        <v>9</v>
      </c>
      <c r="I3" s="194"/>
    </row>
    <row r="4" spans="1:11" ht="9.9499999999999993" customHeight="1" x14ac:dyDescent="0.2">
      <c r="A4" s="158" t="s">
        <v>10</v>
      </c>
      <c r="B4" s="197"/>
      <c r="C4" s="197"/>
      <c r="D4" s="197"/>
      <c r="E4" s="197"/>
      <c r="F4" s="197"/>
      <c r="G4" s="197"/>
      <c r="H4" s="159" t="s">
        <v>158</v>
      </c>
      <c r="I4" s="54" t="s">
        <v>158</v>
      </c>
    </row>
    <row r="5" spans="1:11" ht="9.9499999999999993" customHeight="1" x14ac:dyDescent="0.2">
      <c r="A5" s="49"/>
      <c r="B5" s="190" t="s">
        <v>138</v>
      </c>
      <c r="C5" s="191"/>
      <c r="D5" s="191"/>
      <c r="E5" s="191"/>
      <c r="F5" s="191"/>
      <c r="G5" s="192"/>
      <c r="H5" s="159" t="s">
        <v>159</v>
      </c>
      <c r="I5" s="156" t="s">
        <v>160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162</v>
      </c>
      <c r="B8" s="71">
        <v>22.835000000000001</v>
      </c>
      <c r="C8" s="71">
        <v>24.298999999999999</v>
      </c>
      <c r="D8" s="71">
        <v>26.504000000000001</v>
      </c>
      <c r="E8" s="71">
        <v>24.3</v>
      </c>
      <c r="F8" s="71">
        <v>25.5</v>
      </c>
      <c r="G8" s="71">
        <v>21.675000000000001</v>
      </c>
      <c r="H8" s="72">
        <v>87.797112720556072</v>
      </c>
      <c r="I8" s="72">
        <v>85</v>
      </c>
      <c r="K8" s="4"/>
    </row>
    <row r="9" spans="1:11" s="40" customFormat="1" ht="9" customHeight="1" x14ac:dyDescent="0.2">
      <c r="A9" s="73" t="s">
        <v>163</v>
      </c>
      <c r="B9" s="68">
        <v>4.1529999999999996</v>
      </c>
      <c r="C9" s="68">
        <v>4.2149999999999999</v>
      </c>
      <c r="D9" s="68">
        <v>3.6179999999999999</v>
      </c>
      <c r="E9" s="68">
        <v>4.3390000000000004</v>
      </c>
      <c r="F9" s="68">
        <v>6.5</v>
      </c>
      <c r="G9" s="68">
        <v>4.875</v>
      </c>
      <c r="H9" s="69">
        <v>106.79079956188392</v>
      </c>
      <c r="I9" s="69">
        <v>75</v>
      </c>
      <c r="K9" s="4"/>
    </row>
    <row r="10" spans="1:11" s="40" customFormat="1" ht="9" customHeight="1" x14ac:dyDescent="0.2">
      <c r="A10" s="70" t="s">
        <v>164</v>
      </c>
      <c r="B10" s="71">
        <v>16.378</v>
      </c>
      <c r="C10" s="71">
        <v>15.641999999999999</v>
      </c>
      <c r="D10" s="71">
        <v>14.941000000000001</v>
      </c>
      <c r="E10" s="71">
        <v>13.608000000000001</v>
      </c>
      <c r="F10" s="71">
        <v>14.5</v>
      </c>
      <c r="G10" s="71">
        <v>13.05</v>
      </c>
      <c r="H10" s="72">
        <v>86.920033569116413</v>
      </c>
      <c r="I10" s="72">
        <v>90</v>
      </c>
      <c r="K10" s="4"/>
    </row>
    <row r="11" spans="1:11" ht="9" customHeight="1" x14ac:dyDescent="0.2">
      <c r="A11" s="73" t="s">
        <v>165</v>
      </c>
      <c r="B11" s="68">
        <v>15.760999999999999</v>
      </c>
      <c r="C11" s="68">
        <v>14.592000000000001</v>
      </c>
      <c r="D11" s="68">
        <v>14.351000000000001</v>
      </c>
      <c r="E11" s="68">
        <v>14.026999999999999</v>
      </c>
      <c r="F11" s="68">
        <v>14.5</v>
      </c>
      <c r="G11" s="68">
        <v>14.5</v>
      </c>
      <c r="H11" s="69">
        <v>99.00178885990907</v>
      </c>
      <c r="I11" s="69">
        <v>100</v>
      </c>
    </row>
    <row r="12" spans="1:11" ht="9" customHeight="1" x14ac:dyDescent="0.2">
      <c r="A12" s="70" t="s">
        <v>166</v>
      </c>
      <c r="B12" s="71">
        <v>20.526</v>
      </c>
      <c r="C12" s="71">
        <v>21.939</v>
      </c>
      <c r="D12" s="71">
        <v>19.021000000000001</v>
      </c>
      <c r="E12" s="71">
        <v>16.564</v>
      </c>
      <c r="F12" s="71">
        <v>11</v>
      </c>
      <c r="G12" s="71">
        <v>11</v>
      </c>
      <c r="H12" s="72">
        <v>61.763054463784385</v>
      </c>
      <c r="I12" s="72">
        <v>100</v>
      </c>
    </row>
    <row r="13" spans="1:11" ht="9" customHeight="1" x14ac:dyDescent="0.2">
      <c r="A13" s="73" t="s">
        <v>161</v>
      </c>
      <c r="B13" s="68">
        <v>37.332000000000001</v>
      </c>
      <c r="C13" s="68">
        <v>36.581000000000003</v>
      </c>
      <c r="D13" s="68">
        <v>37.274000000000001</v>
      </c>
      <c r="E13" s="68">
        <v>31.373999999999999</v>
      </c>
      <c r="F13" s="68">
        <v>33</v>
      </c>
      <c r="G13" s="68">
        <v>34.65</v>
      </c>
      <c r="H13" s="69">
        <v>98.683648418498407</v>
      </c>
      <c r="I13" s="69">
        <v>105</v>
      </c>
    </row>
    <row r="14" spans="1:11" ht="9" customHeight="1" x14ac:dyDescent="0.2">
      <c r="A14" s="184" t="s">
        <v>185</v>
      </c>
      <c r="B14" s="71"/>
      <c r="C14" s="71"/>
      <c r="D14" s="71"/>
      <c r="E14" s="71"/>
      <c r="F14" s="71"/>
      <c r="G14" s="71"/>
      <c r="H14" s="72"/>
      <c r="I14" s="72"/>
    </row>
    <row r="15" spans="1:11" ht="9" customHeight="1" x14ac:dyDescent="0.2">
      <c r="A15" s="73" t="s">
        <v>186</v>
      </c>
      <c r="B15" s="68">
        <v>2.5310000000000001</v>
      </c>
      <c r="C15" s="68">
        <v>2.8410000000000002</v>
      </c>
      <c r="D15" s="68">
        <v>2.9670000000000001</v>
      </c>
      <c r="E15" s="68">
        <v>2.5950000000000002</v>
      </c>
      <c r="F15" s="68">
        <v>1.75</v>
      </c>
      <c r="G15" s="68">
        <v>1.75</v>
      </c>
      <c r="H15" s="69">
        <v>68.984547461368635</v>
      </c>
      <c r="I15" s="69">
        <v>100</v>
      </c>
    </row>
    <row r="16" spans="1:11" ht="9" customHeight="1" x14ac:dyDescent="0.2">
      <c r="A16" s="70" t="s">
        <v>187</v>
      </c>
      <c r="B16" s="71">
        <v>16.911999999999999</v>
      </c>
      <c r="C16" s="71">
        <v>13.787000000000001</v>
      </c>
      <c r="D16" s="71">
        <v>13.231999999999999</v>
      </c>
      <c r="E16" s="71">
        <v>12.906000000000001</v>
      </c>
      <c r="F16" s="71">
        <v>11.5</v>
      </c>
      <c r="G16" s="71">
        <v>12.074999999999999</v>
      </c>
      <c r="H16" s="72">
        <v>88.348917862943949</v>
      </c>
      <c r="I16" s="72">
        <v>105</v>
      </c>
    </row>
    <row r="17" spans="1:9" ht="5.0999999999999996" customHeight="1" thickBot="1" x14ac:dyDescent="0.25">
      <c r="A17" s="74"/>
      <c r="B17" s="74"/>
      <c r="C17" s="74"/>
      <c r="D17" s="74"/>
      <c r="E17" s="74"/>
      <c r="F17" s="74"/>
      <c r="G17" s="74"/>
      <c r="H17" s="74"/>
      <c r="I17" s="74"/>
    </row>
    <row r="18" spans="1:9" ht="9.9499999999999993" customHeight="1" thickTop="1" x14ac:dyDescent="0.2">
      <c r="A18" s="176" t="s">
        <v>171</v>
      </c>
      <c r="B18" s="46"/>
      <c r="C18" s="36"/>
      <c r="D18" s="1"/>
      <c r="E18" s="36"/>
      <c r="F18" s="36"/>
      <c r="G18" s="1"/>
      <c r="H18" s="36"/>
      <c r="I18" s="36"/>
    </row>
    <row r="19" spans="1:9" ht="9.9499999999999993" customHeight="1" x14ac:dyDescent="0.2">
      <c r="A19" s="153" t="s">
        <v>139</v>
      </c>
      <c r="C19" s="1"/>
      <c r="D19" s="65"/>
      <c r="E19" s="65"/>
      <c r="F19" s="65"/>
      <c r="G19" s="65"/>
      <c r="H19" s="65"/>
      <c r="I19" s="65"/>
    </row>
    <row r="20" spans="1:9" ht="9.9499999999999993" customHeight="1" x14ac:dyDescent="0.2">
      <c r="A20" s="153" t="s">
        <v>114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6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5" t="s">
        <v>116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196">
        <v>2018</v>
      </c>
      <c r="C3" s="196">
        <v>2019</v>
      </c>
      <c r="D3" s="196">
        <v>2020</v>
      </c>
      <c r="E3" s="196">
        <v>2021</v>
      </c>
      <c r="F3" s="196" t="s">
        <v>152</v>
      </c>
      <c r="G3" s="196" t="s">
        <v>158</v>
      </c>
      <c r="H3" s="193" t="s">
        <v>9</v>
      </c>
      <c r="I3" s="194"/>
    </row>
    <row r="4" spans="1:11" ht="9.9499999999999993" customHeight="1" x14ac:dyDescent="0.2">
      <c r="A4" s="158" t="s">
        <v>10</v>
      </c>
      <c r="B4" s="197"/>
      <c r="C4" s="197"/>
      <c r="D4" s="197"/>
      <c r="E4" s="197"/>
      <c r="F4" s="197"/>
      <c r="G4" s="197"/>
      <c r="H4" s="159" t="s">
        <v>158</v>
      </c>
      <c r="I4" s="54" t="s">
        <v>158</v>
      </c>
    </row>
    <row r="5" spans="1:11" ht="9.9499999999999993" customHeight="1" x14ac:dyDescent="0.2">
      <c r="A5" s="49"/>
      <c r="B5" s="190" t="s">
        <v>149</v>
      </c>
      <c r="C5" s="191"/>
      <c r="D5" s="191"/>
      <c r="E5" s="191"/>
      <c r="F5" s="191"/>
      <c r="G5" s="192"/>
      <c r="H5" s="159" t="s">
        <v>159</v>
      </c>
      <c r="I5" s="156" t="s">
        <v>167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162</v>
      </c>
      <c r="B8" s="185">
        <v>2474.1450246924987</v>
      </c>
      <c r="C8" s="185">
        <v>2578.3166842191254</v>
      </c>
      <c r="D8" s="185">
        <v>2655.260037269185</v>
      </c>
      <c r="E8" s="185">
        <v>2271.7369431430284</v>
      </c>
      <c r="F8" s="185">
        <v>1818.4919529411766</v>
      </c>
      <c r="G8" s="185">
        <v>1910.325796564706</v>
      </c>
      <c r="H8" s="72">
        <v>80.960069019154446</v>
      </c>
      <c r="I8" s="72">
        <v>105.05</v>
      </c>
      <c r="K8" s="4"/>
    </row>
    <row r="9" spans="1:11" s="27" customFormat="1" ht="9" customHeight="1" x14ac:dyDescent="0.2">
      <c r="A9" s="73" t="s">
        <v>163</v>
      </c>
      <c r="B9" s="186">
        <v>2691.9118337623804</v>
      </c>
      <c r="C9" s="186">
        <v>2796.8500910954226</v>
      </c>
      <c r="D9" s="186">
        <v>2839.400564389302</v>
      </c>
      <c r="E9" s="186">
        <v>2734.2076396954453</v>
      </c>
      <c r="F9" s="186">
        <v>2190.4486153846156</v>
      </c>
      <c r="G9" s="186">
        <v>2299.9710461538461</v>
      </c>
      <c r="H9" s="69">
        <v>86.772900562695128</v>
      </c>
      <c r="I9" s="69">
        <v>105</v>
      </c>
      <c r="K9" s="4"/>
    </row>
    <row r="10" spans="1:11" s="27" customFormat="1" ht="9" customHeight="1" x14ac:dyDescent="0.2">
      <c r="A10" s="70" t="s">
        <v>164</v>
      </c>
      <c r="B10" s="185">
        <v>1724.4605388322898</v>
      </c>
      <c r="C10" s="185">
        <v>1593.4150027618091</v>
      </c>
      <c r="D10" s="185">
        <v>1635.0765079037865</v>
      </c>
      <c r="E10" s="185">
        <v>1466.9064853940845</v>
      </c>
      <c r="F10" s="185">
        <v>1245.8379793103447</v>
      </c>
      <c r="G10" s="185">
        <v>1309.9986352448277</v>
      </c>
      <c r="H10" s="72">
        <v>85.445506016170853</v>
      </c>
      <c r="I10" s="72">
        <v>105.15</v>
      </c>
      <c r="K10" s="4"/>
    </row>
    <row r="11" spans="1:11" s="36" customFormat="1" ht="9" customHeight="1" x14ac:dyDescent="0.2">
      <c r="A11" s="73" t="s">
        <v>165</v>
      </c>
      <c r="B11" s="186">
        <v>1060.0000888279217</v>
      </c>
      <c r="C11" s="186">
        <v>1112.1076448307222</v>
      </c>
      <c r="D11" s="186">
        <v>1195.3740905030472</v>
      </c>
      <c r="E11" s="186">
        <v>1141.9489229681255</v>
      </c>
      <c r="F11" s="186">
        <v>1027.4011448275864</v>
      </c>
      <c r="G11" s="186">
        <v>1079.7986032137933</v>
      </c>
      <c r="H11" s="69">
        <v>97.510510006838828</v>
      </c>
      <c r="I11" s="69">
        <v>105.1</v>
      </c>
      <c r="K11" s="4"/>
    </row>
    <row r="12" spans="1:11" ht="9" customHeight="1" x14ac:dyDescent="0.2">
      <c r="A12" s="70" t="s">
        <v>161</v>
      </c>
      <c r="B12" s="185">
        <v>1494.1346078894364</v>
      </c>
      <c r="C12" s="185">
        <v>1361.6444467650451</v>
      </c>
      <c r="D12" s="185">
        <v>1260.7119765411001</v>
      </c>
      <c r="E12" s="185">
        <v>1212.9159853765661</v>
      </c>
      <c r="F12" s="185">
        <v>1026.3153666666667</v>
      </c>
      <c r="G12" s="185">
        <v>1079.6837657333335</v>
      </c>
      <c r="H12" s="72">
        <v>84.937926850034714</v>
      </c>
      <c r="I12" s="72">
        <v>105.2</v>
      </c>
    </row>
    <row r="13" spans="1:11" ht="5.0999999999999996" customHeight="1" thickBot="1" x14ac:dyDescent="0.25">
      <c r="A13" s="77"/>
      <c r="B13" s="78"/>
      <c r="C13" s="78"/>
      <c r="D13" s="78"/>
      <c r="E13" s="78"/>
      <c r="F13" s="78"/>
      <c r="G13" s="79"/>
      <c r="H13" s="80"/>
      <c r="I13" s="81"/>
    </row>
    <row r="14" spans="1:11" ht="9.9499999999999993" customHeight="1" thickTop="1" x14ac:dyDescent="0.2">
      <c r="A14" s="176" t="s">
        <v>171</v>
      </c>
      <c r="B14" s="46"/>
      <c r="C14" s="36"/>
      <c r="D14" s="1"/>
      <c r="E14" s="36"/>
      <c r="F14" s="36"/>
      <c r="G14" s="1"/>
      <c r="H14" s="36"/>
      <c r="I14" s="36"/>
    </row>
    <row r="15" spans="1:11" ht="9.9499999999999993" customHeight="1" x14ac:dyDescent="0.2">
      <c r="A15" s="153" t="s">
        <v>168</v>
      </c>
      <c r="B15" s="32"/>
      <c r="C15" s="1"/>
      <c r="D15" s="65"/>
      <c r="E15" s="65"/>
      <c r="F15" s="65"/>
      <c r="G15" s="65"/>
      <c r="H15" s="65"/>
      <c r="I15" s="65"/>
    </row>
    <row r="16" spans="1:11" ht="9.9499999999999993" customHeight="1" x14ac:dyDescent="0.2">
      <c r="A16" s="153" t="s">
        <v>114</v>
      </c>
      <c r="B16" s="173"/>
      <c r="C16" s="173"/>
      <c r="D16" s="173"/>
      <c r="E16" s="173"/>
      <c r="F16" s="173"/>
      <c r="G16" s="173"/>
      <c r="H16" s="173"/>
      <c r="I16" s="32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activeCell="A12" sqref="A12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195" t="s">
        <v>118</v>
      </c>
      <c r="B1" s="195"/>
      <c r="C1" s="195"/>
      <c r="D1" s="195"/>
      <c r="E1" s="195"/>
      <c r="F1" s="195"/>
      <c r="G1" s="195"/>
      <c r="H1" s="195"/>
      <c r="I1" s="195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196">
        <v>2017</v>
      </c>
      <c r="C3" s="196">
        <v>2018</v>
      </c>
      <c r="D3" s="196">
        <v>2019</v>
      </c>
      <c r="E3" s="196">
        <v>2020</v>
      </c>
      <c r="F3" s="196">
        <v>2021</v>
      </c>
      <c r="G3" s="196" t="s">
        <v>150</v>
      </c>
      <c r="H3" s="193" t="s">
        <v>9</v>
      </c>
      <c r="I3" s="194"/>
    </row>
    <row r="4" spans="1:11" ht="9.9499999999999993" customHeight="1" x14ac:dyDescent="0.2">
      <c r="A4" s="158" t="s">
        <v>10</v>
      </c>
      <c r="B4" s="197"/>
      <c r="C4" s="197"/>
      <c r="D4" s="197"/>
      <c r="E4" s="197"/>
      <c r="F4" s="197"/>
      <c r="G4" s="197"/>
      <c r="H4" s="159" t="s">
        <v>150</v>
      </c>
      <c r="I4" s="54" t="s">
        <v>150</v>
      </c>
    </row>
    <row r="5" spans="1:11" ht="9.9499999999999993" customHeight="1" x14ac:dyDescent="0.2">
      <c r="A5" s="49"/>
      <c r="B5" s="190" t="s">
        <v>192</v>
      </c>
      <c r="C5" s="191"/>
      <c r="D5" s="191"/>
      <c r="E5" s="191"/>
      <c r="F5" s="191"/>
      <c r="G5" s="192"/>
      <c r="H5" s="159" t="s">
        <v>153</v>
      </c>
      <c r="I5" s="156" t="s">
        <v>151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157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169</v>
      </c>
      <c r="B8" s="84">
        <v>1470.3520000000001</v>
      </c>
      <c r="C8" s="84">
        <v>1094.433</v>
      </c>
      <c r="D8" s="84">
        <v>1540.63</v>
      </c>
      <c r="E8" s="84">
        <v>1070.6199999999999</v>
      </c>
      <c r="F8" s="84">
        <v>2289.549</v>
      </c>
      <c r="G8" s="84">
        <v>1373.7293999999999</v>
      </c>
      <c r="H8" s="85">
        <v>92.004148637266681</v>
      </c>
      <c r="I8" s="85">
        <v>60</v>
      </c>
      <c r="K8" s="4"/>
    </row>
    <row r="9" spans="1:11" s="3" customFormat="1" ht="5.0999999999999996" customHeight="1" thickBot="1" x14ac:dyDescent="0.25">
      <c r="A9" s="88"/>
      <c r="B9" s="88"/>
      <c r="C9" s="88"/>
      <c r="D9" s="88"/>
      <c r="E9" s="88"/>
      <c r="F9" s="88"/>
      <c r="G9" s="88"/>
      <c r="H9" s="88"/>
      <c r="I9" s="88"/>
      <c r="K9" s="4"/>
    </row>
    <row r="10" spans="1:11" s="3" customFormat="1" ht="9" customHeight="1" thickTop="1" x14ac:dyDescent="0.2">
      <c r="A10" s="176" t="s">
        <v>171</v>
      </c>
      <c r="B10" s="46"/>
      <c r="C10" s="36"/>
      <c r="D10" s="1"/>
      <c r="E10" s="36"/>
      <c r="F10" s="36"/>
      <c r="G10" s="1"/>
      <c r="H10" s="36"/>
      <c r="I10" s="36"/>
      <c r="K10" s="4"/>
    </row>
    <row r="11" spans="1:11" ht="9" customHeight="1" x14ac:dyDescent="0.2">
      <c r="A11" s="46" t="s">
        <v>114</v>
      </c>
      <c r="B11" s="1"/>
      <c r="C11" s="36"/>
      <c r="D11" s="1"/>
      <c r="E11" s="36"/>
      <c r="F11" s="36"/>
      <c r="G11" s="1"/>
    </row>
    <row r="12" spans="1:11" ht="9" customHeight="1" x14ac:dyDescent="0.2">
      <c r="A12" s="176" t="s">
        <v>193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8" t="s">
        <v>12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8"/>
      <c r="B3" s="159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105</v>
      </c>
      <c r="M3" s="159" t="s">
        <v>103</v>
      </c>
      <c r="N3" s="159" t="s">
        <v>104</v>
      </c>
      <c r="O3" s="156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41"/>
      <c r="E5" s="92"/>
      <c r="F5" s="91"/>
      <c r="G5" s="91"/>
      <c r="H5" s="91"/>
      <c r="I5" s="91"/>
      <c r="J5" s="91"/>
      <c r="K5" s="91"/>
      <c r="L5" s="91"/>
      <c r="M5" s="91"/>
      <c r="N5" s="91"/>
      <c r="O5" s="91"/>
    </row>
    <row r="6" spans="1:18" ht="9" customHeight="1" x14ac:dyDescent="0.2">
      <c r="A6" s="4" t="s">
        <v>15</v>
      </c>
      <c r="B6" s="93">
        <v>2022</v>
      </c>
      <c r="C6" s="6">
        <v>38157</v>
      </c>
      <c r="D6" s="41">
        <v>36199</v>
      </c>
      <c r="E6" s="6">
        <v>44392</v>
      </c>
      <c r="F6" s="6">
        <v>36692</v>
      </c>
      <c r="G6" s="6">
        <v>40516</v>
      </c>
      <c r="H6" s="6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4"/>
      <c r="B7" s="95">
        <v>2023</v>
      </c>
      <c r="C7" s="91">
        <v>37260</v>
      </c>
      <c r="D7" s="41">
        <v>32961</v>
      </c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3"/>
      <c r="C8" s="6"/>
      <c r="D8" s="41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4" t="s">
        <v>154</v>
      </c>
      <c r="B9" s="96">
        <f>+B6</f>
        <v>2022</v>
      </c>
      <c r="C9" s="91">
        <v>31184</v>
      </c>
      <c r="D9" s="41">
        <v>31025</v>
      </c>
      <c r="E9" s="91">
        <v>38312</v>
      </c>
      <c r="F9" s="91">
        <v>33388</v>
      </c>
      <c r="G9" s="91">
        <v>43468</v>
      </c>
      <c r="H9" s="91">
        <v>38360</v>
      </c>
      <c r="I9" s="9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3">
        <f>+B7</f>
        <v>2023</v>
      </c>
      <c r="C10" s="6">
        <v>29901</v>
      </c>
      <c r="D10" s="41">
        <v>26889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4" t="s">
        <v>15</v>
      </c>
      <c r="B11" s="96">
        <f>+B6</f>
        <v>2022</v>
      </c>
      <c r="C11" s="91">
        <v>7536</v>
      </c>
      <c r="D11" s="41">
        <v>7595</v>
      </c>
      <c r="E11" s="91">
        <v>9444</v>
      </c>
      <c r="F11" s="91">
        <v>8278</v>
      </c>
      <c r="G11" s="91">
        <v>10927</v>
      </c>
      <c r="H11" s="91">
        <v>9600</v>
      </c>
      <c r="I11" s="9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3">
        <f>+B7</f>
        <v>2023</v>
      </c>
      <c r="C12" s="6">
        <v>7089</v>
      </c>
      <c r="D12" s="41">
        <v>6547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4" t="s">
        <v>17</v>
      </c>
      <c r="B13" s="95"/>
      <c r="C13" s="91"/>
      <c r="D13" s="4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154</v>
      </c>
      <c r="B14" s="93">
        <f>+B6</f>
        <v>2022</v>
      </c>
      <c r="C14" s="6">
        <v>412551</v>
      </c>
      <c r="D14" s="41">
        <v>410977</v>
      </c>
      <c r="E14" s="6">
        <v>502453</v>
      </c>
      <c r="F14" s="6">
        <v>436034</v>
      </c>
      <c r="G14" s="6">
        <v>445813</v>
      </c>
      <c r="H14" s="6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4"/>
      <c r="B15" s="95">
        <f>+B7</f>
        <v>2023</v>
      </c>
      <c r="C15" s="91">
        <v>409771</v>
      </c>
      <c r="D15" s="41">
        <v>377429</v>
      </c>
      <c r="E15" s="91"/>
      <c r="F15" s="91"/>
      <c r="G15" s="91"/>
      <c r="H15" s="91"/>
      <c r="I15" s="91"/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3">
        <f>+B6</f>
        <v>2022</v>
      </c>
      <c r="C16" s="6">
        <v>30113</v>
      </c>
      <c r="D16" s="41">
        <v>28064</v>
      </c>
      <c r="E16" s="6">
        <v>34158</v>
      </c>
      <c r="F16" s="6">
        <v>26722</v>
      </c>
      <c r="G16" s="6">
        <v>28521</v>
      </c>
      <c r="H16" s="6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4"/>
      <c r="B17" s="95">
        <f>+B7</f>
        <v>2023</v>
      </c>
      <c r="C17" s="91">
        <v>29727</v>
      </c>
      <c r="D17" s="41">
        <v>25997</v>
      </c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3"/>
      <c r="C18" s="6"/>
      <c r="D18" s="41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4" t="s">
        <v>154</v>
      </c>
      <c r="B19" s="96">
        <f>+B6</f>
        <v>2022</v>
      </c>
      <c r="C19" s="91">
        <v>39408</v>
      </c>
      <c r="D19" s="41">
        <v>40088</v>
      </c>
      <c r="E19" s="91">
        <v>58383</v>
      </c>
      <c r="F19" s="91">
        <v>127886</v>
      </c>
      <c r="G19" s="91">
        <v>56274</v>
      </c>
      <c r="H19" s="9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3">
        <f>+B7</f>
        <v>2023</v>
      </c>
      <c r="C20" s="6">
        <v>33997</v>
      </c>
      <c r="D20" s="41">
        <v>31762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97" t="s">
        <v>15</v>
      </c>
      <c r="B21" s="96">
        <f>+B6</f>
        <v>2022</v>
      </c>
      <c r="C21" s="91">
        <v>471</v>
      </c>
      <c r="D21" s="41">
        <v>476</v>
      </c>
      <c r="E21" s="91">
        <v>723</v>
      </c>
      <c r="F21" s="91">
        <v>1530</v>
      </c>
      <c r="G21" s="91">
        <v>983</v>
      </c>
      <c r="H21" s="91">
        <v>871</v>
      </c>
      <c r="I21" s="9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3">
        <f>+B7</f>
        <v>2023</v>
      </c>
      <c r="C22" s="6">
        <v>401</v>
      </c>
      <c r="D22" s="41">
        <v>381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4" t="s">
        <v>19</v>
      </c>
      <c r="B23" s="95"/>
      <c r="C23" s="91"/>
      <c r="D23" s="41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154</v>
      </c>
      <c r="B24" s="93">
        <f>+B6</f>
        <v>2022</v>
      </c>
      <c r="C24" s="6">
        <v>4406</v>
      </c>
      <c r="D24" s="41">
        <v>9008</v>
      </c>
      <c r="E24" s="6">
        <v>8890</v>
      </c>
      <c r="F24" s="6">
        <v>25110</v>
      </c>
      <c r="G24" s="6">
        <v>9858</v>
      </c>
      <c r="H24" s="6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4"/>
      <c r="B25" s="95">
        <f>+B7</f>
        <v>2023</v>
      </c>
      <c r="C25" s="91">
        <v>4336</v>
      </c>
      <c r="D25" s="41">
        <v>4901</v>
      </c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3">
        <f>+B6</f>
        <v>2022</v>
      </c>
      <c r="C26" s="6">
        <v>34</v>
      </c>
      <c r="D26" s="41">
        <v>63</v>
      </c>
      <c r="E26" s="6">
        <v>66</v>
      </c>
      <c r="F26" s="6">
        <v>159</v>
      </c>
      <c r="G26" s="6">
        <v>84</v>
      </c>
      <c r="H26" s="6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4"/>
      <c r="B27" s="95">
        <f>+B7</f>
        <v>2023</v>
      </c>
      <c r="C27" s="91">
        <v>35</v>
      </c>
      <c r="D27" s="41">
        <v>35</v>
      </c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3"/>
      <c r="C28" s="6"/>
      <c r="D28" s="41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4" t="s">
        <v>154</v>
      </c>
      <c r="B29" s="96">
        <f>+B6</f>
        <v>2022</v>
      </c>
      <c r="C29" s="91">
        <v>15</v>
      </c>
      <c r="D29" s="41">
        <v>4</v>
      </c>
      <c r="E29" s="91">
        <v>3</v>
      </c>
      <c r="F29" s="91">
        <v>19</v>
      </c>
      <c r="G29" s="91">
        <v>4</v>
      </c>
      <c r="H29" s="91">
        <v>26</v>
      </c>
      <c r="I29" s="9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3">
        <f>+B7</f>
        <v>2023</v>
      </c>
      <c r="C30" s="6">
        <v>39</v>
      </c>
      <c r="D30" s="41">
        <v>3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4" t="s">
        <v>15</v>
      </c>
      <c r="B31" s="96">
        <f>+B6</f>
        <v>2022</v>
      </c>
      <c r="C31" s="91">
        <v>3</v>
      </c>
      <c r="D31" s="41">
        <v>1</v>
      </c>
      <c r="E31" s="91">
        <v>1</v>
      </c>
      <c r="F31" s="91">
        <v>3</v>
      </c>
      <c r="G31" s="91">
        <v>1</v>
      </c>
      <c r="H31" s="91">
        <v>6</v>
      </c>
      <c r="I31" s="91">
        <v>1</v>
      </c>
      <c r="J31" s="91">
        <v>1</v>
      </c>
      <c r="K31" s="91">
        <v>1</v>
      </c>
      <c r="L31" s="91">
        <v>1</v>
      </c>
      <c r="M31" s="104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3">
        <f>+B7</f>
        <v>2023</v>
      </c>
      <c r="C32" s="6">
        <v>8</v>
      </c>
      <c r="D32" s="41">
        <v>1</v>
      </c>
      <c r="E32" s="6"/>
      <c r="F32" s="6"/>
      <c r="G32" s="6"/>
      <c r="H32" s="6"/>
      <c r="I32" s="6"/>
      <c r="J32" s="6"/>
      <c r="K32" s="6"/>
      <c r="L32" s="6"/>
      <c r="M32" s="102"/>
      <c r="N32" s="6"/>
      <c r="O32" s="6"/>
      <c r="P32" s="6"/>
      <c r="R32" s="6"/>
    </row>
    <row r="33" spans="1:16" ht="5.0999999999999996" customHeight="1" thickBot="1" x14ac:dyDescent="0.25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6"/>
    </row>
    <row r="34" spans="1:16" ht="9.9499999999999993" customHeight="1" thickTop="1" x14ac:dyDescent="0.15">
      <c r="A34" s="177" t="s">
        <v>172</v>
      </c>
      <c r="O34" s="6"/>
    </row>
    <row r="35" spans="1:16" ht="9.9499999999999993" customHeight="1" x14ac:dyDescent="0.15">
      <c r="A35" s="178" t="s">
        <v>173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198" t="s">
        <v>21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8"/>
      <c r="B3" s="159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102</v>
      </c>
      <c r="M3" s="159" t="s">
        <v>111</v>
      </c>
      <c r="N3" s="159" t="s">
        <v>104</v>
      </c>
      <c r="O3" s="156" t="s">
        <v>14</v>
      </c>
      <c r="Q3" s="4"/>
    </row>
    <row r="4" spans="1:18" ht="5.0999999999999996" customHeight="1" x14ac:dyDescent="0.2"/>
    <row r="5" spans="1:18" ht="8.1" customHeight="1" x14ac:dyDescent="0.2">
      <c r="A5" s="99" t="s">
        <v>14</v>
      </c>
      <c r="B5" s="100"/>
      <c r="C5" s="100"/>
      <c r="D5" s="187"/>
      <c r="E5" s="100"/>
      <c r="F5" s="100"/>
      <c r="G5" s="101"/>
      <c r="H5" s="101"/>
      <c r="I5" s="101"/>
      <c r="J5" s="100"/>
      <c r="K5" s="101"/>
      <c r="L5" s="97"/>
      <c r="M5" s="97"/>
      <c r="N5" s="97"/>
      <c r="O5" s="97"/>
    </row>
    <row r="6" spans="1:18" ht="8.1" customHeight="1" x14ac:dyDescent="0.2">
      <c r="A6" s="4" t="s">
        <v>15</v>
      </c>
      <c r="B6" s="5">
        <v>2022</v>
      </c>
      <c r="C6" s="102">
        <v>29944</v>
      </c>
      <c r="D6" s="162">
        <v>28421</v>
      </c>
      <c r="E6" s="102">
        <v>30105</v>
      </c>
      <c r="F6" s="102">
        <v>28778.002</v>
      </c>
      <c r="G6" s="102">
        <v>31306</v>
      </c>
      <c r="H6" s="102">
        <v>31974</v>
      </c>
      <c r="I6" s="102">
        <v>31273.441999999999</v>
      </c>
      <c r="J6" s="102">
        <v>34385</v>
      </c>
      <c r="K6" s="102">
        <v>31298</v>
      </c>
      <c r="L6" s="169">
        <v>32008</v>
      </c>
      <c r="M6" s="102">
        <v>31959</v>
      </c>
      <c r="N6" s="102">
        <v>33717</v>
      </c>
      <c r="O6" s="102">
        <v>375168.44400000002</v>
      </c>
      <c r="P6" s="6"/>
      <c r="R6" s="6"/>
    </row>
    <row r="7" spans="1:18" ht="8.1" customHeight="1" x14ac:dyDescent="0.2">
      <c r="A7" s="94"/>
      <c r="B7" s="103">
        <v>2023</v>
      </c>
      <c r="C7" s="104">
        <v>33148</v>
      </c>
      <c r="D7" s="162">
        <v>28395</v>
      </c>
      <c r="E7" s="104"/>
      <c r="F7" s="104"/>
      <c r="G7" s="104"/>
      <c r="H7" s="104"/>
      <c r="I7" s="104"/>
      <c r="J7" s="104"/>
      <c r="K7" s="104"/>
      <c r="L7" s="170"/>
      <c r="M7" s="104"/>
      <c r="N7" s="104"/>
      <c r="O7" s="104"/>
      <c r="P7" s="6"/>
      <c r="R7" s="6"/>
    </row>
    <row r="8" spans="1:18" ht="8.1" customHeight="1" x14ac:dyDescent="0.2">
      <c r="A8" s="105" t="s">
        <v>22</v>
      </c>
      <c r="B8" s="5"/>
      <c r="C8" s="102"/>
      <c r="D8" s="162"/>
      <c r="E8" s="102"/>
      <c r="F8" s="102"/>
      <c r="G8" s="102"/>
      <c r="H8" s="102"/>
      <c r="I8" s="102"/>
      <c r="J8" s="102"/>
      <c r="K8" s="102"/>
      <c r="L8" s="169"/>
      <c r="M8" s="102"/>
      <c r="N8" s="102"/>
      <c r="O8" s="102"/>
      <c r="P8" s="6"/>
      <c r="R8" s="6"/>
    </row>
    <row r="9" spans="1:18" ht="8.1" customHeight="1" x14ac:dyDescent="0.2">
      <c r="A9" s="94" t="s">
        <v>155</v>
      </c>
      <c r="B9" s="106">
        <v>2022</v>
      </c>
      <c r="C9" s="104">
        <v>16557</v>
      </c>
      <c r="D9" s="162">
        <v>15601</v>
      </c>
      <c r="E9" s="104">
        <v>17487</v>
      </c>
      <c r="F9" s="104">
        <v>16804</v>
      </c>
      <c r="G9" s="104">
        <v>18285</v>
      </c>
      <c r="H9" s="104">
        <v>18829</v>
      </c>
      <c r="I9" s="104">
        <v>18865.05</v>
      </c>
      <c r="J9" s="104">
        <v>21275</v>
      </c>
      <c r="K9" s="104">
        <v>18569</v>
      </c>
      <c r="L9" s="170">
        <v>18292</v>
      </c>
      <c r="M9" s="104">
        <v>18315</v>
      </c>
      <c r="N9" s="104">
        <v>18557</v>
      </c>
      <c r="O9" s="104">
        <v>217436.05</v>
      </c>
      <c r="P9" s="6"/>
      <c r="R9" s="6"/>
    </row>
    <row r="10" spans="1:18" ht="7.5" customHeight="1" x14ac:dyDescent="0.2">
      <c r="B10" s="5">
        <f>+B7</f>
        <v>2023</v>
      </c>
      <c r="C10" s="102">
        <v>18408</v>
      </c>
      <c r="D10" s="162">
        <v>16847</v>
      </c>
      <c r="E10" s="102"/>
      <c r="F10" s="102"/>
      <c r="G10" s="102"/>
      <c r="H10" s="102"/>
      <c r="I10" s="102"/>
      <c r="J10" s="102"/>
      <c r="K10" s="102"/>
      <c r="L10" s="169"/>
      <c r="M10" s="102"/>
      <c r="N10" s="102"/>
      <c r="O10" s="102"/>
      <c r="P10" s="6"/>
      <c r="R10" s="6"/>
    </row>
    <row r="11" spans="1:18" ht="8.1" customHeight="1" x14ac:dyDescent="0.2">
      <c r="A11" s="94" t="s">
        <v>15</v>
      </c>
      <c r="B11" s="106">
        <f>+B6</f>
        <v>2022</v>
      </c>
      <c r="C11" s="104">
        <v>24535</v>
      </c>
      <c r="D11" s="162">
        <v>23331</v>
      </c>
      <c r="E11" s="104">
        <v>24961</v>
      </c>
      <c r="F11" s="104">
        <v>23912</v>
      </c>
      <c r="G11" s="104">
        <v>26267</v>
      </c>
      <c r="H11" s="104">
        <v>27095</v>
      </c>
      <c r="I11" s="104">
        <v>26284.441999999999</v>
      </c>
      <c r="J11" s="104">
        <v>29258</v>
      </c>
      <c r="K11" s="104">
        <v>26540</v>
      </c>
      <c r="L11" s="170">
        <v>27302</v>
      </c>
      <c r="M11" s="104">
        <v>27177</v>
      </c>
      <c r="N11" s="104">
        <v>27856</v>
      </c>
      <c r="O11" s="104">
        <v>314518.44200000004</v>
      </c>
      <c r="P11" s="6"/>
      <c r="R11" s="6"/>
    </row>
    <row r="12" spans="1:18" ht="8.1" customHeight="1" x14ac:dyDescent="0.2">
      <c r="A12" s="107"/>
      <c r="B12" s="5">
        <f>+B7</f>
        <v>2023</v>
      </c>
      <c r="C12" s="102">
        <v>27406</v>
      </c>
      <c r="D12" s="162">
        <v>24062</v>
      </c>
      <c r="E12" s="102"/>
      <c r="F12" s="102"/>
      <c r="G12" s="102"/>
      <c r="H12" s="102"/>
      <c r="I12" s="102"/>
      <c r="J12" s="102"/>
      <c r="K12" s="102"/>
      <c r="L12" s="169"/>
      <c r="M12" s="102"/>
      <c r="N12" s="102"/>
      <c r="O12" s="102"/>
      <c r="P12" s="6"/>
      <c r="R12" s="6"/>
    </row>
    <row r="13" spans="1:18" ht="8.1" customHeight="1" x14ac:dyDescent="0.2">
      <c r="A13" s="108" t="s">
        <v>23</v>
      </c>
      <c r="B13" s="103"/>
      <c r="C13" s="104"/>
      <c r="D13" s="162"/>
      <c r="E13" s="104"/>
      <c r="F13" s="104"/>
      <c r="G13" s="104"/>
      <c r="H13" s="104"/>
      <c r="I13" s="104"/>
      <c r="J13" s="104"/>
      <c r="K13" s="104"/>
      <c r="L13" s="170"/>
      <c r="M13" s="104"/>
      <c r="N13" s="104"/>
      <c r="O13" s="104"/>
      <c r="P13" s="6"/>
      <c r="R13" s="6"/>
    </row>
    <row r="14" spans="1:18" ht="7.9" customHeight="1" x14ac:dyDescent="0.15">
      <c r="A14" s="109" t="s">
        <v>24</v>
      </c>
      <c r="B14" s="5"/>
      <c r="C14" s="102"/>
      <c r="D14" s="162"/>
      <c r="E14" s="102"/>
      <c r="F14" s="102"/>
      <c r="G14" s="102"/>
      <c r="H14" s="102"/>
      <c r="I14" s="102"/>
      <c r="J14" s="102"/>
      <c r="K14" s="102"/>
      <c r="L14" s="169"/>
      <c r="M14" s="102"/>
      <c r="N14" s="102"/>
      <c r="O14" s="102"/>
      <c r="P14" s="6"/>
      <c r="R14" s="6"/>
    </row>
    <row r="15" spans="1:18" ht="8.1" customHeight="1" x14ac:dyDescent="0.2">
      <c r="A15" s="94" t="s">
        <v>156</v>
      </c>
      <c r="B15" s="106">
        <f>+B6</f>
        <v>2022</v>
      </c>
      <c r="C15" s="86">
        <v>15881</v>
      </c>
      <c r="D15" s="51">
        <v>15059</v>
      </c>
      <c r="E15" s="104">
        <v>17021</v>
      </c>
      <c r="F15" s="86">
        <v>16352</v>
      </c>
      <c r="G15" s="86">
        <v>17605</v>
      </c>
      <c r="H15" s="86">
        <v>18289</v>
      </c>
      <c r="I15" s="86">
        <v>18445.652999999998</v>
      </c>
      <c r="J15" s="86">
        <v>20776</v>
      </c>
      <c r="K15" s="86">
        <v>18103</v>
      </c>
      <c r="L15" s="170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f>+B7</f>
        <v>2023</v>
      </c>
      <c r="C16" s="102">
        <v>17532</v>
      </c>
      <c r="D16" s="162">
        <v>16304</v>
      </c>
      <c r="E16" s="102"/>
      <c r="F16" s="102"/>
      <c r="G16" s="102"/>
      <c r="H16" s="102"/>
      <c r="I16" s="102"/>
      <c r="J16" s="102"/>
      <c r="K16" s="102"/>
      <c r="L16" s="169"/>
      <c r="M16" s="102"/>
      <c r="N16" s="102"/>
      <c r="O16" s="102"/>
      <c r="P16" s="6"/>
      <c r="R16" s="6"/>
    </row>
    <row r="17" spans="1:18" ht="8.1" customHeight="1" x14ac:dyDescent="0.2">
      <c r="A17" s="94" t="s">
        <v>25</v>
      </c>
      <c r="B17" s="106">
        <f>+B6</f>
        <v>2022</v>
      </c>
      <c r="C17" s="86">
        <v>22986</v>
      </c>
      <c r="D17" s="51">
        <v>21946</v>
      </c>
      <c r="E17" s="104">
        <v>23820</v>
      </c>
      <c r="F17" s="86">
        <v>22972</v>
      </c>
      <c r="G17" s="86">
        <v>24727</v>
      </c>
      <c r="H17" s="86">
        <v>25868</v>
      </c>
      <c r="I17" s="86">
        <v>25307.545999999998</v>
      </c>
      <c r="J17" s="86">
        <v>28006</v>
      </c>
      <c r="K17" s="86">
        <v>25258</v>
      </c>
      <c r="L17" s="170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f>+B7</f>
        <v>2023</v>
      </c>
      <c r="C18" s="102">
        <v>25575</v>
      </c>
      <c r="D18" s="162">
        <v>22902</v>
      </c>
      <c r="E18" s="102"/>
      <c r="F18" s="102"/>
      <c r="G18" s="102"/>
      <c r="H18" s="102"/>
      <c r="I18" s="102"/>
      <c r="J18" s="102"/>
      <c r="K18" s="102"/>
      <c r="L18" s="169"/>
      <c r="M18" s="102"/>
      <c r="N18" s="102"/>
      <c r="O18" s="102"/>
      <c r="P18" s="6"/>
      <c r="R18" s="6"/>
    </row>
    <row r="19" spans="1:18" ht="8.1" customHeight="1" x14ac:dyDescent="0.2">
      <c r="A19" s="99" t="s">
        <v>26</v>
      </c>
      <c r="B19" s="103"/>
      <c r="C19" s="104"/>
      <c r="D19" s="162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  <c r="P19" s="6"/>
      <c r="R19" s="6"/>
    </row>
    <row r="20" spans="1:18" ht="8.1" customHeight="1" x14ac:dyDescent="0.2">
      <c r="A20" s="4" t="s">
        <v>155</v>
      </c>
      <c r="B20" s="5">
        <f>+B6</f>
        <v>2022</v>
      </c>
      <c r="C20" s="102">
        <v>308</v>
      </c>
      <c r="D20" s="162">
        <v>299</v>
      </c>
      <c r="E20" s="102">
        <v>321</v>
      </c>
      <c r="F20" s="102">
        <v>301</v>
      </c>
      <c r="G20" s="102">
        <v>318</v>
      </c>
      <c r="H20" s="102">
        <v>312</v>
      </c>
      <c r="I20" s="102">
        <v>329</v>
      </c>
      <c r="J20" s="102">
        <v>337</v>
      </c>
      <c r="K20" s="102">
        <v>328</v>
      </c>
      <c r="L20" s="102">
        <v>314</v>
      </c>
      <c r="M20" s="102">
        <v>326</v>
      </c>
      <c r="N20" s="102">
        <v>422</v>
      </c>
      <c r="O20" s="102">
        <v>3915</v>
      </c>
      <c r="P20" s="6"/>
      <c r="R20" s="6"/>
    </row>
    <row r="21" spans="1:18" ht="8.1" customHeight="1" x14ac:dyDescent="0.2">
      <c r="A21" s="94"/>
      <c r="B21" s="103">
        <f>+B7</f>
        <v>2023</v>
      </c>
      <c r="C21" s="104">
        <v>314</v>
      </c>
      <c r="D21" s="162">
        <v>236</v>
      </c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6"/>
      <c r="R21" s="6"/>
    </row>
    <row r="22" spans="1:18" ht="8.1" customHeight="1" x14ac:dyDescent="0.2">
      <c r="A22" s="4" t="s">
        <v>15</v>
      </c>
      <c r="B22" s="5">
        <f>+B6</f>
        <v>2022</v>
      </c>
      <c r="C22" s="102">
        <v>3949</v>
      </c>
      <c r="D22" s="162">
        <v>3844</v>
      </c>
      <c r="E22" s="102">
        <v>3955</v>
      </c>
      <c r="F22" s="102">
        <v>3539</v>
      </c>
      <c r="G22" s="102">
        <v>3698</v>
      </c>
      <c r="H22" s="102">
        <v>3629</v>
      </c>
      <c r="I22" s="102">
        <v>3769</v>
      </c>
      <c r="J22" s="102">
        <v>3862</v>
      </c>
      <c r="K22" s="102">
        <v>3707</v>
      </c>
      <c r="L22" s="102">
        <v>3750</v>
      </c>
      <c r="M22" s="102">
        <v>3698</v>
      </c>
      <c r="N22" s="102">
        <v>4251</v>
      </c>
      <c r="O22" s="102">
        <v>45651</v>
      </c>
      <c r="P22" s="6"/>
      <c r="R22" s="6"/>
    </row>
    <row r="23" spans="1:18" ht="8.1" customHeight="1" x14ac:dyDescent="0.2">
      <c r="A23" s="94"/>
      <c r="B23" s="103">
        <f>+B7</f>
        <v>2023</v>
      </c>
      <c r="C23" s="104">
        <v>4006</v>
      </c>
      <c r="D23" s="162">
        <v>2900</v>
      </c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6"/>
      <c r="R23" s="6"/>
    </row>
    <row r="24" spans="1:18" ht="8.1" customHeight="1" x14ac:dyDescent="0.2">
      <c r="A24" s="105" t="s">
        <v>27</v>
      </c>
      <c r="B24" s="5"/>
      <c r="C24" s="102"/>
      <c r="D24" s="16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6"/>
      <c r="R24" s="6"/>
    </row>
    <row r="25" spans="1:18" ht="8.1" customHeight="1" x14ac:dyDescent="0.2">
      <c r="A25" s="94" t="s">
        <v>155</v>
      </c>
      <c r="B25" s="106">
        <f>+B6</f>
        <v>2022</v>
      </c>
      <c r="C25" s="104">
        <v>379</v>
      </c>
      <c r="D25" s="162">
        <v>307</v>
      </c>
      <c r="E25" s="104">
        <v>285</v>
      </c>
      <c r="F25" s="104">
        <v>350</v>
      </c>
      <c r="G25" s="104">
        <v>367</v>
      </c>
      <c r="H25" s="104">
        <v>296</v>
      </c>
      <c r="I25" s="104">
        <v>353</v>
      </c>
      <c r="J25" s="104">
        <v>379</v>
      </c>
      <c r="K25" s="104">
        <v>207</v>
      </c>
      <c r="L25" s="104">
        <v>185</v>
      </c>
      <c r="M25" s="104">
        <v>241</v>
      </c>
      <c r="N25" s="104">
        <v>395</v>
      </c>
      <c r="O25" s="104">
        <v>3744</v>
      </c>
      <c r="P25" s="6"/>
      <c r="R25" s="6"/>
    </row>
    <row r="26" spans="1:18" ht="8.1" customHeight="1" x14ac:dyDescent="0.2">
      <c r="B26" s="5">
        <f>+B7</f>
        <v>2023</v>
      </c>
      <c r="C26" s="102">
        <v>359</v>
      </c>
      <c r="D26" s="162">
        <v>330</v>
      </c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6"/>
      <c r="R26" s="6"/>
    </row>
    <row r="27" spans="1:18" ht="8.1" customHeight="1" x14ac:dyDescent="0.2">
      <c r="A27" s="94" t="s">
        <v>15</v>
      </c>
      <c r="B27" s="106">
        <f>+B6</f>
        <v>2022</v>
      </c>
      <c r="C27" s="104">
        <v>947</v>
      </c>
      <c r="D27" s="162">
        <v>789</v>
      </c>
      <c r="E27" s="104">
        <v>652</v>
      </c>
      <c r="F27" s="104">
        <v>881</v>
      </c>
      <c r="G27" s="104">
        <v>884</v>
      </c>
      <c r="H27" s="104">
        <v>619</v>
      </c>
      <c r="I27" s="104">
        <v>781</v>
      </c>
      <c r="J27" s="104">
        <v>860</v>
      </c>
      <c r="K27" s="104">
        <v>633</v>
      </c>
      <c r="L27" s="104">
        <v>576</v>
      </c>
      <c r="M27" s="104">
        <v>746</v>
      </c>
      <c r="N27" s="104">
        <v>1238</v>
      </c>
      <c r="O27" s="104">
        <v>9606</v>
      </c>
      <c r="P27" s="6"/>
      <c r="R27" s="6"/>
    </row>
    <row r="28" spans="1:18" ht="8.1" customHeight="1" x14ac:dyDescent="0.2">
      <c r="B28" s="5">
        <f>+B7</f>
        <v>2023</v>
      </c>
      <c r="C28" s="102">
        <v>1144</v>
      </c>
      <c r="D28" s="162">
        <v>1073</v>
      </c>
      <c r="E28" s="102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6"/>
      <c r="R28" s="6"/>
    </row>
    <row r="29" spans="1:18" ht="8.1" customHeight="1" x14ac:dyDescent="0.2">
      <c r="A29" s="99" t="s">
        <v>28</v>
      </c>
      <c r="B29" s="103"/>
      <c r="C29" s="104"/>
      <c r="D29" s="162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6"/>
      <c r="R29" s="6"/>
    </row>
    <row r="30" spans="1:18" ht="8.1" customHeight="1" x14ac:dyDescent="0.2">
      <c r="A30" s="4" t="s">
        <v>155</v>
      </c>
      <c r="B30" s="5">
        <f>+B6</f>
        <v>2022</v>
      </c>
      <c r="C30" s="102">
        <v>748</v>
      </c>
      <c r="D30" s="162">
        <v>644</v>
      </c>
      <c r="E30" s="102">
        <v>876</v>
      </c>
      <c r="F30" s="102">
        <v>692</v>
      </c>
      <c r="G30" s="102">
        <v>757</v>
      </c>
      <c r="H30" s="102">
        <v>743</v>
      </c>
      <c r="I30" s="102">
        <v>744</v>
      </c>
      <c r="J30" s="102">
        <v>630</v>
      </c>
      <c r="K30" s="102">
        <v>616</v>
      </c>
      <c r="L30" s="102">
        <v>617</v>
      </c>
      <c r="M30" s="102">
        <v>312</v>
      </c>
      <c r="N30" s="102">
        <v>538</v>
      </c>
      <c r="O30" s="102">
        <v>7917</v>
      </c>
      <c r="P30" s="6"/>
      <c r="R30" s="6"/>
    </row>
    <row r="31" spans="1:18" ht="8.1" customHeight="1" x14ac:dyDescent="0.2">
      <c r="A31" s="94"/>
      <c r="B31" s="103">
        <f>+B7</f>
        <v>2023</v>
      </c>
      <c r="C31" s="104">
        <v>538</v>
      </c>
      <c r="D31" s="162">
        <v>507</v>
      </c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6"/>
      <c r="R31" s="6"/>
    </row>
    <row r="32" spans="1:18" ht="8.1" customHeight="1" x14ac:dyDescent="0.2">
      <c r="A32" s="4" t="s">
        <v>15</v>
      </c>
      <c r="B32" s="5">
        <f>+B6</f>
        <v>2022</v>
      </c>
      <c r="C32" s="102">
        <v>145</v>
      </c>
      <c r="D32" s="162">
        <v>120</v>
      </c>
      <c r="E32" s="102">
        <v>165</v>
      </c>
      <c r="F32" s="102">
        <v>131</v>
      </c>
      <c r="G32" s="102">
        <v>142</v>
      </c>
      <c r="H32" s="102">
        <v>148</v>
      </c>
      <c r="I32" s="102">
        <v>152</v>
      </c>
      <c r="J32" s="102">
        <v>130</v>
      </c>
      <c r="K32" s="102">
        <v>131</v>
      </c>
      <c r="L32" s="102">
        <v>130</v>
      </c>
      <c r="M32" s="102">
        <v>56</v>
      </c>
      <c r="N32" s="102">
        <v>105</v>
      </c>
      <c r="O32" s="102">
        <v>1555</v>
      </c>
      <c r="P32" s="6"/>
      <c r="R32" s="6"/>
    </row>
    <row r="33" spans="1:18" ht="8.1" customHeight="1" x14ac:dyDescent="0.2">
      <c r="A33" s="94"/>
      <c r="B33" s="103">
        <f>+B7</f>
        <v>2023</v>
      </c>
      <c r="C33" s="104">
        <v>101</v>
      </c>
      <c r="D33" s="162">
        <v>96</v>
      </c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6"/>
      <c r="R33" s="6"/>
    </row>
    <row r="34" spans="1:18" ht="8.1" customHeight="1" x14ac:dyDescent="0.2">
      <c r="A34" s="105" t="s">
        <v>174</v>
      </c>
      <c r="B34" s="5"/>
      <c r="C34" s="102"/>
      <c r="D34" s="162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6"/>
      <c r="R34" s="6"/>
    </row>
    <row r="35" spans="1:18" ht="8.1" customHeight="1" x14ac:dyDescent="0.2">
      <c r="A35" s="94" t="s">
        <v>155</v>
      </c>
      <c r="B35" s="106">
        <f>+B6</f>
        <v>2022</v>
      </c>
      <c r="C35" s="104">
        <v>0</v>
      </c>
      <c r="D35" s="162">
        <v>0</v>
      </c>
      <c r="E35" s="104">
        <v>0</v>
      </c>
      <c r="F35" s="104" t="s">
        <v>90</v>
      </c>
      <c r="G35" s="104">
        <v>0</v>
      </c>
      <c r="H35" s="104">
        <v>0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104">
        <v>0</v>
      </c>
      <c r="O35" s="104" t="s">
        <v>90</v>
      </c>
      <c r="P35" s="6"/>
      <c r="R35" s="6"/>
    </row>
    <row r="36" spans="1:18" ht="8.1" customHeight="1" x14ac:dyDescent="0.2">
      <c r="B36" s="5">
        <f>+B7</f>
        <v>2023</v>
      </c>
      <c r="C36" s="102">
        <v>0</v>
      </c>
      <c r="D36" s="162">
        <v>0</v>
      </c>
      <c r="E36" s="45"/>
      <c r="F36" s="84"/>
      <c r="G36" s="102"/>
      <c r="H36" s="102"/>
      <c r="I36" s="102"/>
      <c r="J36" s="102"/>
      <c r="K36" s="102"/>
      <c r="L36" s="102"/>
      <c r="M36" s="102"/>
      <c r="N36" s="102"/>
      <c r="O36" s="102"/>
      <c r="P36" s="6"/>
      <c r="R36" s="6"/>
    </row>
    <row r="37" spans="1:18" ht="8.1" customHeight="1" x14ac:dyDescent="0.2">
      <c r="A37" s="94" t="s">
        <v>15</v>
      </c>
      <c r="B37" s="106">
        <f>+B6</f>
        <v>2022</v>
      </c>
      <c r="C37" s="86">
        <v>0</v>
      </c>
      <c r="D37" s="51">
        <v>0</v>
      </c>
      <c r="E37" s="86">
        <v>0</v>
      </c>
      <c r="F37" s="86" t="s">
        <v>90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f>+B7</f>
        <v>2023</v>
      </c>
      <c r="C38" s="102">
        <v>0</v>
      </c>
      <c r="D38" s="162">
        <v>0</v>
      </c>
      <c r="E38" s="45"/>
      <c r="F38" s="84"/>
      <c r="G38" s="102"/>
      <c r="H38" s="102"/>
      <c r="I38" s="102"/>
      <c r="J38" s="102"/>
      <c r="K38" s="102"/>
      <c r="L38" s="102"/>
      <c r="M38" s="102"/>
      <c r="N38" s="102"/>
      <c r="O38" s="102"/>
      <c r="P38" s="6"/>
      <c r="R38" s="6"/>
    </row>
    <row r="39" spans="1:18" ht="8.1" customHeight="1" x14ac:dyDescent="0.2">
      <c r="A39" s="99" t="s">
        <v>29</v>
      </c>
      <c r="B39" s="103"/>
      <c r="C39" s="104"/>
      <c r="D39" s="162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6"/>
      <c r="R39" s="6"/>
    </row>
    <row r="40" spans="1:18" ht="8.1" customHeight="1" x14ac:dyDescent="0.2">
      <c r="A40" s="4" t="s">
        <v>155</v>
      </c>
      <c r="B40" s="5">
        <f>+B6</f>
        <v>2022</v>
      </c>
      <c r="C40" s="84">
        <v>300</v>
      </c>
      <c r="D40" s="51">
        <v>276</v>
      </c>
      <c r="E40" s="102">
        <v>305</v>
      </c>
      <c r="F40" s="84">
        <v>268</v>
      </c>
      <c r="G40" s="84">
        <v>268</v>
      </c>
      <c r="H40" s="84">
        <v>392</v>
      </c>
      <c r="I40" s="84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4"/>
      <c r="B41" s="103">
        <f>+B7</f>
        <v>2023</v>
      </c>
      <c r="C41" s="86">
        <v>239</v>
      </c>
      <c r="D41" s="51">
        <v>222</v>
      </c>
      <c r="E41" s="104"/>
      <c r="F41" s="104"/>
      <c r="G41" s="86"/>
      <c r="H41" s="86"/>
      <c r="I41" s="86"/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f>+B6</f>
        <v>2022</v>
      </c>
      <c r="C42" s="84">
        <v>368</v>
      </c>
      <c r="D42" s="51">
        <v>337</v>
      </c>
      <c r="E42" s="102">
        <v>372</v>
      </c>
      <c r="F42" s="84">
        <v>315</v>
      </c>
      <c r="G42" s="84">
        <v>315</v>
      </c>
      <c r="H42" s="84">
        <v>483</v>
      </c>
      <c r="I42" s="84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4"/>
      <c r="B43" s="103">
        <f>+B7</f>
        <v>2023</v>
      </c>
      <c r="C43" s="86">
        <v>491</v>
      </c>
      <c r="D43" s="51">
        <v>264</v>
      </c>
      <c r="E43" s="104"/>
      <c r="F43" s="104"/>
      <c r="G43" s="86"/>
      <c r="H43" s="86"/>
      <c r="I43" s="86"/>
      <c r="J43" s="86"/>
      <c r="K43" s="86"/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8"/>
      <c r="B44" s="110"/>
      <c r="C44" s="98"/>
      <c r="D44" s="98"/>
      <c r="E44" s="98"/>
      <c r="F44" s="98"/>
      <c r="G44" s="98"/>
      <c r="H44" s="98"/>
      <c r="I44" s="98"/>
      <c r="J44" s="98"/>
      <c r="K44" s="98"/>
      <c r="L44" s="77"/>
      <c r="M44" s="77"/>
      <c r="N44" s="98"/>
      <c r="O44" s="98"/>
      <c r="P44" s="6"/>
    </row>
    <row r="45" spans="1:18" ht="9" customHeight="1" thickTop="1" x14ac:dyDescent="0.15">
      <c r="A45" s="177" t="s">
        <v>175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</row>
    <row r="46" spans="1:18" ht="9.9499999999999993" customHeight="1" x14ac:dyDescent="0.15">
      <c r="A46" s="178" t="s">
        <v>173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8" t="s">
        <v>176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195" t="s">
        <v>30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8"/>
      <c r="B3" s="159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105</v>
      </c>
      <c r="M3" s="159" t="s">
        <v>103</v>
      </c>
      <c r="N3" s="159" t="s">
        <v>104</v>
      </c>
      <c r="O3" s="156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4"/>
      <c r="C5" s="94"/>
      <c r="D5" s="42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</row>
    <row r="6" spans="1:17" ht="9" customHeight="1" x14ac:dyDescent="0.2">
      <c r="A6" s="8" t="s">
        <v>32</v>
      </c>
      <c r="B6" s="5">
        <v>2022</v>
      </c>
      <c r="C6" s="112">
        <v>16715.584024</v>
      </c>
      <c r="D6" s="38">
        <v>16352.809539</v>
      </c>
      <c r="E6" s="112">
        <v>16547.467517000001</v>
      </c>
      <c r="F6" s="112">
        <v>16402.593163000001</v>
      </c>
      <c r="G6" s="112">
        <v>18838.476271</v>
      </c>
      <c r="H6" s="112">
        <v>18366.696554000002</v>
      </c>
      <c r="I6" s="112">
        <v>19520.057386</v>
      </c>
      <c r="J6" s="112">
        <v>18943.880616999995</v>
      </c>
      <c r="K6" s="112">
        <v>17112.779748000001</v>
      </c>
      <c r="L6" s="112">
        <v>19489.284971000001</v>
      </c>
      <c r="M6" s="112">
        <v>20082.911903999993</v>
      </c>
      <c r="N6" s="112">
        <v>18518.002864999999</v>
      </c>
      <c r="O6" s="102">
        <v>216890.54455899994</v>
      </c>
      <c r="P6" s="6"/>
    </row>
    <row r="7" spans="1:17" ht="9" customHeight="1" x14ac:dyDescent="0.2">
      <c r="A7" s="103"/>
      <c r="B7" s="103">
        <v>2023</v>
      </c>
      <c r="C7" s="113">
        <v>16896.204442000002</v>
      </c>
      <c r="D7" s="38">
        <v>17965.376146000006</v>
      </c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6"/>
      <c r="P7" s="6"/>
    </row>
    <row r="8" spans="1:17" ht="9" customHeight="1" x14ac:dyDescent="0.2">
      <c r="A8" s="8" t="s">
        <v>15</v>
      </c>
      <c r="B8" s="5">
        <f>+B6</f>
        <v>2022</v>
      </c>
      <c r="C8" s="112">
        <v>24186.297875147669</v>
      </c>
      <c r="D8" s="38">
        <v>23836.057557198175</v>
      </c>
      <c r="E8" s="112">
        <v>23153.982862202731</v>
      </c>
      <c r="F8" s="112">
        <v>23049.398434038045</v>
      </c>
      <c r="G8" s="112">
        <v>26431.618739855505</v>
      </c>
      <c r="H8" s="112">
        <v>25977.807667930028</v>
      </c>
      <c r="I8" s="112">
        <v>26782.843196256686</v>
      </c>
      <c r="J8" s="112">
        <v>25535.528763705963</v>
      </c>
      <c r="K8" s="112">
        <v>23878.535851597182</v>
      </c>
      <c r="L8" s="112">
        <v>28287.818317006269</v>
      </c>
      <c r="M8" s="112">
        <v>29438.236474373582</v>
      </c>
      <c r="N8" s="112">
        <v>27533.147408277215</v>
      </c>
      <c r="O8" s="102">
        <v>308091.273147589</v>
      </c>
      <c r="P8" s="6"/>
    </row>
    <row r="9" spans="1:17" ht="9" customHeight="1" x14ac:dyDescent="0.2">
      <c r="A9" s="103"/>
      <c r="B9" s="103">
        <f>+B7</f>
        <v>2023</v>
      </c>
      <c r="C9" s="113">
        <v>24647.410582161283</v>
      </c>
      <c r="D9" s="165">
        <v>25233.615670561674</v>
      </c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6"/>
      <c r="P9" s="6"/>
    </row>
    <row r="10" spans="1:17" ht="9" customHeight="1" x14ac:dyDescent="0.2">
      <c r="A10" s="8" t="s">
        <v>33</v>
      </c>
      <c r="B10" s="5"/>
      <c r="C10" s="112"/>
      <c r="D10" s="38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02"/>
      <c r="P10" s="6"/>
    </row>
    <row r="11" spans="1:17" ht="9" customHeight="1" x14ac:dyDescent="0.2">
      <c r="A11" s="90" t="s">
        <v>32</v>
      </c>
      <c r="B11" s="106">
        <f>+B6</f>
        <v>2022</v>
      </c>
      <c r="C11" s="115">
        <v>19702.398000000001</v>
      </c>
      <c r="D11" s="38">
        <v>20022.004000000001</v>
      </c>
      <c r="E11" s="115">
        <v>22298.187999999998</v>
      </c>
      <c r="F11" s="115">
        <v>22073.566999999999</v>
      </c>
      <c r="G11" s="115">
        <v>23332.399000000001</v>
      </c>
      <c r="H11" s="115">
        <v>22943.633999999998</v>
      </c>
      <c r="I11" s="115">
        <v>22893.223000000002</v>
      </c>
      <c r="J11" s="115">
        <v>23326.258000000002</v>
      </c>
      <c r="K11" s="115">
        <v>23970.647000000001</v>
      </c>
      <c r="L11" s="115">
        <v>22491.010999999999</v>
      </c>
      <c r="M11" s="115">
        <v>20148.672999999999</v>
      </c>
      <c r="N11" s="115">
        <v>22170.074000000001</v>
      </c>
      <c r="O11" s="104">
        <v>265372.076</v>
      </c>
      <c r="P11" s="6"/>
    </row>
    <row r="12" spans="1:17" ht="9" customHeight="1" x14ac:dyDescent="0.2">
      <c r="A12" s="5"/>
      <c r="B12" s="5">
        <f>+B7</f>
        <v>2023</v>
      </c>
      <c r="C12" s="112">
        <v>22728.764999999999</v>
      </c>
      <c r="D12" s="38">
        <v>20538.013999999999</v>
      </c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02"/>
      <c r="P12" s="6"/>
    </row>
    <row r="13" spans="1:17" ht="9" customHeight="1" x14ac:dyDescent="0.2">
      <c r="A13" s="90" t="s">
        <v>34</v>
      </c>
      <c r="B13" s="103"/>
      <c r="C13" s="113"/>
      <c r="D13" s="38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6"/>
      <c r="P13" s="6"/>
    </row>
    <row r="14" spans="1:17" ht="9" customHeight="1" x14ac:dyDescent="0.2">
      <c r="A14" s="8" t="s">
        <v>32</v>
      </c>
      <c r="B14" s="5">
        <f>+B6</f>
        <v>2022</v>
      </c>
      <c r="C14" s="112">
        <v>157418.837</v>
      </c>
      <c r="D14" s="38">
        <v>129752.04199999999</v>
      </c>
      <c r="E14" s="112">
        <v>168365.84899999999</v>
      </c>
      <c r="F14" s="112">
        <v>173661.82799999998</v>
      </c>
      <c r="G14" s="112">
        <v>161813.508</v>
      </c>
      <c r="H14" s="112">
        <v>156529.31900000002</v>
      </c>
      <c r="I14" s="112">
        <v>152729.26900000003</v>
      </c>
      <c r="J14" s="112">
        <v>169251.46599999999</v>
      </c>
      <c r="K14" s="112">
        <v>154594.10099999997</v>
      </c>
      <c r="L14" s="112">
        <v>153003.94899999999</v>
      </c>
      <c r="M14" s="112">
        <v>175147.52099999998</v>
      </c>
      <c r="N14" s="112">
        <v>171353.80500000002</v>
      </c>
      <c r="O14" s="102">
        <v>1923621.4939999999</v>
      </c>
      <c r="P14" s="6"/>
    </row>
    <row r="15" spans="1:17" ht="9" customHeight="1" x14ac:dyDescent="0.2">
      <c r="A15" s="103"/>
      <c r="B15" s="103">
        <f>+B7</f>
        <v>2023</v>
      </c>
      <c r="C15" s="113">
        <v>165276.37099999998</v>
      </c>
      <c r="D15" s="38">
        <v>139030.79599999997</v>
      </c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6"/>
      <c r="P15" s="6"/>
    </row>
    <row r="16" spans="1:17" ht="9" customHeight="1" x14ac:dyDescent="0.2">
      <c r="A16" s="8" t="s">
        <v>35</v>
      </c>
      <c r="B16" s="5">
        <f>+B6</f>
        <v>2022</v>
      </c>
      <c r="C16" s="112">
        <v>9759.9678939999994</v>
      </c>
      <c r="D16" s="38">
        <v>8044.6266039999991</v>
      </c>
      <c r="E16" s="112">
        <v>10438.682637999998</v>
      </c>
      <c r="F16" s="112">
        <v>10767.033336</v>
      </c>
      <c r="G16" s="112">
        <v>10032.437496</v>
      </c>
      <c r="H16" s="112">
        <v>9704.8177780000005</v>
      </c>
      <c r="I16" s="112">
        <v>9469.2146780000021</v>
      </c>
      <c r="J16" s="112">
        <v>10493.590891999998</v>
      </c>
      <c r="K16" s="112">
        <v>9584.8342620000003</v>
      </c>
      <c r="L16" s="112">
        <v>9486.2448380000005</v>
      </c>
      <c r="M16" s="112">
        <v>10859.146301999999</v>
      </c>
      <c r="N16" s="112">
        <v>10623.935910000002</v>
      </c>
      <c r="O16" s="102">
        <v>119264.53262799999</v>
      </c>
      <c r="P16" s="6"/>
    </row>
    <row r="17" spans="1:16" ht="9" customHeight="1" x14ac:dyDescent="0.2">
      <c r="A17" s="103"/>
      <c r="B17" s="103">
        <f>+B7</f>
        <v>2023</v>
      </c>
      <c r="C17" s="113">
        <v>10247.135002000001</v>
      </c>
      <c r="D17" s="38">
        <v>8619.9093519999988</v>
      </c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6"/>
      <c r="P17" s="6"/>
    </row>
    <row r="18" spans="1:16" ht="9" customHeight="1" x14ac:dyDescent="0.2">
      <c r="A18" s="8" t="s">
        <v>36</v>
      </c>
      <c r="B18" s="5"/>
      <c r="C18" s="112"/>
      <c r="D18" s="38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02"/>
      <c r="P18" s="6"/>
    </row>
    <row r="19" spans="1:16" ht="9" customHeight="1" x14ac:dyDescent="0.2">
      <c r="A19" s="117" t="s">
        <v>32</v>
      </c>
      <c r="B19" s="106">
        <f>+B6</f>
        <v>2022</v>
      </c>
      <c r="C19" s="115">
        <v>28256.815999999999</v>
      </c>
      <c r="D19" s="38">
        <v>25355.683000000001</v>
      </c>
      <c r="E19" s="115">
        <v>29252.541000000001</v>
      </c>
      <c r="F19" s="115">
        <v>28302.215</v>
      </c>
      <c r="G19" s="115">
        <v>30268.023000000001</v>
      </c>
      <c r="H19" s="115">
        <v>29950.45</v>
      </c>
      <c r="I19" s="115">
        <v>27922.609</v>
      </c>
      <c r="J19" s="115">
        <v>29483.902999999998</v>
      </c>
      <c r="K19" s="115">
        <v>29917.653999999999</v>
      </c>
      <c r="L19" s="115">
        <v>25978.55</v>
      </c>
      <c r="M19" s="115">
        <v>26371.117999999999</v>
      </c>
      <c r="N19" s="115">
        <v>28179.423999999999</v>
      </c>
      <c r="O19" s="104">
        <v>339238.98600000003</v>
      </c>
      <c r="P19" s="6"/>
    </row>
    <row r="20" spans="1:16" ht="9" customHeight="1" x14ac:dyDescent="0.2">
      <c r="A20" s="5"/>
      <c r="B20" s="5">
        <f>+B7</f>
        <v>2023</v>
      </c>
      <c r="C20" s="112">
        <v>30162.519</v>
      </c>
      <c r="D20" s="38">
        <v>26894.608</v>
      </c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02"/>
      <c r="P20" s="6"/>
    </row>
    <row r="21" spans="1:16" ht="9" customHeight="1" x14ac:dyDescent="0.2">
      <c r="A21" s="90" t="s">
        <v>35</v>
      </c>
      <c r="B21" s="106">
        <f>+B8</f>
        <v>2022</v>
      </c>
      <c r="C21" s="115">
        <v>1751.9225919999999</v>
      </c>
      <c r="D21" s="38">
        <v>1572.0523459999999</v>
      </c>
      <c r="E21" s="115">
        <v>1813.6575420000001</v>
      </c>
      <c r="F21" s="115">
        <v>1754.7373299999999</v>
      </c>
      <c r="G21" s="115">
        <v>1876.617426</v>
      </c>
      <c r="H21" s="115">
        <v>1856.9279000000001</v>
      </c>
      <c r="I21" s="115">
        <v>1731.2017579999999</v>
      </c>
      <c r="J21" s="115">
        <f>J19*0.062</f>
        <v>1828.001986</v>
      </c>
      <c r="K21" s="115">
        <v>1854.894548</v>
      </c>
      <c r="L21" s="115">
        <v>1610.6701</v>
      </c>
      <c r="M21" s="115">
        <v>1635.0093159999999</v>
      </c>
      <c r="N21" s="115">
        <f>N19*0.062</f>
        <v>1747.124288</v>
      </c>
      <c r="O21" s="104">
        <v>21032.817132</v>
      </c>
      <c r="P21" s="6"/>
    </row>
    <row r="22" spans="1:16" ht="9" customHeight="1" x14ac:dyDescent="0.2">
      <c r="A22" s="5"/>
      <c r="B22" s="5">
        <f>+B9</f>
        <v>2023</v>
      </c>
      <c r="C22" s="112">
        <v>1870.076178</v>
      </c>
      <c r="D22" s="38">
        <v>1667.465696</v>
      </c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02"/>
      <c r="P22" s="6"/>
    </row>
    <row r="23" spans="1:16" ht="5.0999999999999996" customHeight="1" thickBot="1" x14ac:dyDescent="0.25">
      <c r="A23" s="98"/>
      <c r="B23" s="11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79"/>
      <c r="O23" s="79"/>
      <c r="P23" s="6"/>
    </row>
    <row r="24" spans="1:16" ht="9" customHeight="1" thickTop="1" x14ac:dyDescent="0.15">
      <c r="A24" s="177" t="s">
        <v>177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198" t="s">
        <v>37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8"/>
      <c r="B3" s="159" t="s">
        <v>91</v>
      </c>
      <c r="C3" s="159" t="s">
        <v>93</v>
      </c>
      <c r="D3" s="159" t="s">
        <v>94</v>
      </c>
      <c r="E3" s="159" t="s">
        <v>95</v>
      </c>
      <c r="F3" s="159" t="s">
        <v>96</v>
      </c>
      <c r="G3" s="159" t="s">
        <v>97</v>
      </c>
      <c r="H3" s="159" t="s">
        <v>98</v>
      </c>
      <c r="I3" s="159" t="s">
        <v>99</v>
      </c>
      <c r="J3" s="159" t="s">
        <v>100</v>
      </c>
      <c r="K3" s="159" t="s">
        <v>101</v>
      </c>
      <c r="L3" s="159" t="s">
        <v>105</v>
      </c>
      <c r="M3" s="159" t="s">
        <v>103</v>
      </c>
      <c r="N3" s="159" t="s">
        <v>104</v>
      </c>
      <c r="O3" s="156" t="s">
        <v>14</v>
      </c>
    </row>
    <row r="4" spans="1:17" ht="5.0999999999999996" customHeight="1" x14ac:dyDescent="0.2">
      <c r="D4" s="167"/>
    </row>
    <row r="5" spans="1:17" ht="9" customHeight="1" x14ac:dyDescent="0.2">
      <c r="A5" s="94" t="s">
        <v>39</v>
      </c>
      <c r="B5" s="94"/>
      <c r="C5" s="116"/>
      <c r="D5" s="44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</row>
    <row r="6" spans="1:17" ht="9" customHeight="1" x14ac:dyDescent="0.2">
      <c r="A6" s="94" t="s">
        <v>40</v>
      </c>
      <c r="B6" s="94">
        <v>2022</v>
      </c>
      <c r="C6" s="116">
        <v>157914.302712</v>
      </c>
      <c r="D6" s="162">
        <v>147968.57975599999</v>
      </c>
      <c r="E6" s="116">
        <v>168485.52305799999</v>
      </c>
      <c r="F6" s="116">
        <v>165904.02174699999</v>
      </c>
      <c r="G6" s="116">
        <v>171453.67823699999</v>
      </c>
      <c r="H6" s="116">
        <v>161446.762338</v>
      </c>
      <c r="I6" s="116">
        <v>157903.520514</v>
      </c>
      <c r="J6" s="116">
        <v>150088.643614</v>
      </c>
      <c r="K6" s="116">
        <v>138629.77453900001</v>
      </c>
      <c r="L6" s="116">
        <v>142499.48354399999</v>
      </c>
      <c r="M6" s="116">
        <v>140549.87903999997</v>
      </c>
      <c r="N6" s="116">
        <v>147900.59149200001</v>
      </c>
      <c r="O6" s="116">
        <v>1850744.7605909999</v>
      </c>
      <c r="P6" s="6"/>
    </row>
    <row r="7" spans="1:17" ht="9" customHeight="1" x14ac:dyDescent="0.2">
      <c r="B7" s="4">
        <v>2023</v>
      </c>
      <c r="C7" s="102">
        <v>156746.58489499998</v>
      </c>
      <c r="D7" s="162">
        <v>148524.21452400001</v>
      </c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6"/>
    </row>
    <row r="8" spans="1:17" ht="9" customHeight="1" x14ac:dyDescent="0.2">
      <c r="A8" s="94" t="s">
        <v>108</v>
      </c>
      <c r="B8" s="94">
        <f>+B6</f>
        <v>2022</v>
      </c>
      <c r="C8" s="104">
        <v>75341.499371999977</v>
      </c>
      <c r="D8" s="162">
        <v>70177.697795</v>
      </c>
      <c r="E8" s="104">
        <v>84998.377336999998</v>
      </c>
      <c r="F8" s="104">
        <v>83626.510915000006</v>
      </c>
      <c r="G8" s="104">
        <v>83069.852257999984</v>
      </c>
      <c r="H8" s="104">
        <v>71744.749834999995</v>
      </c>
      <c r="I8" s="104">
        <v>72691.001057000001</v>
      </c>
      <c r="J8" s="104">
        <v>73803.437466999996</v>
      </c>
      <c r="K8" s="104">
        <f>K10+K12+K14+K16+K18+K20+K22</f>
        <v>69725.851617000008</v>
      </c>
      <c r="L8" s="104">
        <v>76534.39630800001</v>
      </c>
      <c r="M8" s="104">
        <v>78560.987461000012</v>
      </c>
      <c r="N8" s="104">
        <v>78749.533215999982</v>
      </c>
      <c r="O8" s="104">
        <v>919023.89463799994</v>
      </c>
      <c r="P8" s="6"/>
    </row>
    <row r="9" spans="1:17" ht="9" customHeight="1" x14ac:dyDescent="0.2">
      <c r="B9" s="4">
        <f>+B7</f>
        <v>2023</v>
      </c>
      <c r="C9" s="4">
        <f>C11+C13+C15+C17+C19+C21+C23</f>
        <v>83539.904728999987</v>
      </c>
      <c r="D9" s="162">
        <v>78928.960348000008</v>
      </c>
      <c r="P9" s="6"/>
    </row>
    <row r="10" spans="1:17" ht="9" customHeight="1" x14ac:dyDescent="0.2">
      <c r="A10" s="94" t="s">
        <v>41</v>
      </c>
      <c r="B10" s="94">
        <f>+B6</f>
        <v>2022</v>
      </c>
      <c r="C10" s="104">
        <v>52618.128371999992</v>
      </c>
      <c r="D10" s="162">
        <v>47899.687794999998</v>
      </c>
      <c r="E10" s="104">
        <v>60436.732336999994</v>
      </c>
      <c r="F10" s="104">
        <v>61269.200915000001</v>
      </c>
      <c r="G10" s="104">
        <v>58048.102257999992</v>
      </c>
      <c r="H10" s="104">
        <v>48630.501835000003</v>
      </c>
      <c r="I10" s="104">
        <v>50882.579056999995</v>
      </c>
      <c r="J10" s="104">
        <v>50698.143466999994</v>
      </c>
      <c r="K10" s="104">
        <v>47905.834617</v>
      </c>
      <c r="L10" s="104">
        <v>55300.023308000003</v>
      </c>
      <c r="M10" s="104">
        <v>56704.516460999999</v>
      </c>
      <c r="N10" s="104">
        <v>57920.689215999999</v>
      </c>
      <c r="O10" s="104">
        <v>648314.13963799994</v>
      </c>
      <c r="P10" s="6"/>
    </row>
    <row r="11" spans="1:17" ht="9" customHeight="1" x14ac:dyDescent="0.2">
      <c r="B11" s="4">
        <f>+B7</f>
        <v>2023</v>
      </c>
      <c r="C11" s="102">
        <f>'[1]TAB A'!$E$12*1000</f>
        <v>61184.652728999994</v>
      </c>
      <c r="D11" s="162">
        <v>58276.355347999997</v>
      </c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6"/>
    </row>
    <row r="12" spans="1:17" ht="9" customHeight="1" x14ac:dyDescent="0.2">
      <c r="A12" s="94" t="s">
        <v>88</v>
      </c>
      <c r="B12" s="94">
        <f>+B6</f>
        <v>2022</v>
      </c>
      <c r="C12" s="104">
        <v>1841.239</v>
      </c>
      <c r="D12" s="162">
        <v>1773.4110000000001</v>
      </c>
      <c r="E12" s="104">
        <v>2722.4270000000001</v>
      </c>
      <c r="F12" s="104">
        <v>2097.86</v>
      </c>
      <c r="G12" s="104">
        <v>2320.085</v>
      </c>
      <c r="H12" s="104">
        <v>1600.441</v>
      </c>
      <c r="I12" s="104">
        <v>2018.7849999999999</v>
      </c>
      <c r="J12" s="104">
        <v>2274.4690000000001</v>
      </c>
      <c r="K12" s="104">
        <v>2082.8820000000001</v>
      </c>
      <c r="L12" s="104">
        <v>2228.576</v>
      </c>
      <c r="M12" s="104">
        <v>2675.7330000000002</v>
      </c>
      <c r="N12" s="104">
        <v>2233.5219999999999</v>
      </c>
      <c r="O12" s="104">
        <v>25869.430000000004</v>
      </c>
      <c r="P12" s="6"/>
    </row>
    <row r="13" spans="1:17" ht="9" customHeight="1" x14ac:dyDescent="0.2">
      <c r="B13" s="4">
        <f>+B7</f>
        <v>2023</v>
      </c>
      <c r="C13" s="102">
        <v>2386.3159999999998</v>
      </c>
      <c r="D13" s="162">
        <v>1678.25</v>
      </c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6"/>
    </row>
    <row r="14" spans="1:17" ht="9" customHeight="1" x14ac:dyDescent="0.2">
      <c r="A14" s="94" t="s">
        <v>42</v>
      </c>
      <c r="B14" s="94">
        <f>+B6</f>
        <v>2022</v>
      </c>
      <c r="C14" s="104">
        <v>816.74</v>
      </c>
      <c r="D14" s="162">
        <v>677.22</v>
      </c>
      <c r="E14" s="104">
        <v>998.75</v>
      </c>
      <c r="F14" s="104">
        <v>845.15499999999997</v>
      </c>
      <c r="G14" s="104">
        <v>800.27</v>
      </c>
      <c r="H14" s="104">
        <v>458.71499999999997</v>
      </c>
      <c r="I14" s="104">
        <v>717.16</v>
      </c>
      <c r="J14" s="104">
        <v>730.29</v>
      </c>
      <c r="K14" s="104">
        <v>579.79999999999995</v>
      </c>
      <c r="L14" s="104">
        <v>546.07499999999993</v>
      </c>
      <c r="M14" s="104">
        <v>641.09500000000003</v>
      </c>
      <c r="N14" s="104">
        <v>708.505</v>
      </c>
      <c r="O14" s="104">
        <v>8519.7749999999996</v>
      </c>
      <c r="P14" s="6"/>
    </row>
    <row r="15" spans="1:17" ht="9" customHeight="1" x14ac:dyDescent="0.2">
      <c r="A15" s="4" t="s">
        <v>43</v>
      </c>
      <c r="B15" s="4">
        <f>+B7</f>
        <v>2023</v>
      </c>
      <c r="C15" s="102">
        <v>825.125</v>
      </c>
      <c r="D15" s="162">
        <v>642.32500000000005</v>
      </c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6"/>
    </row>
    <row r="16" spans="1:17" ht="9" customHeight="1" x14ac:dyDescent="0.2">
      <c r="A16" s="94" t="s">
        <v>44</v>
      </c>
      <c r="B16" s="94">
        <f>+B6</f>
        <v>2022</v>
      </c>
      <c r="C16" s="104">
        <v>2175.2250000000004</v>
      </c>
      <c r="D16" s="162">
        <v>2284.5500000000002</v>
      </c>
      <c r="E16" s="104">
        <v>1679.15</v>
      </c>
      <c r="F16" s="104">
        <v>1694.825</v>
      </c>
      <c r="G16" s="104">
        <v>2208.0749999999998</v>
      </c>
      <c r="H16" s="104">
        <v>2003.125</v>
      </c>
      <c r="I16" s="104">
        <v>1227.125</v>
      </c>
      <c r="J16" s="104">
        <v>731.75</v>
      </c>
      <c r="K16" s="104">
        <v>602</v>
      </c>
      <c r="L16" s="104">
        <v>569.72500000000002</v>
      </c>
      <c r="M16" s="104">
        <v>328.92500000000001</v>
      </c>
      <c r="N16" s="104">
        <v>1225.3499999999999</v>
      </c>
      <c r="O16" s="104">
        <v>16729.825000000001</v>
      </c>
      <c r="P16" s="6"/>
    </row>
    <row r="17" spans="1:17" ht="9" customHeight="1" x14ac:dyDescent="0.2">
      <c r="B17" s="4">
        <f>+B7</f>
        <v>2023</v>
      </c>
      <c r="C17" s="102">
        <v>1192.4749999999999</v>
      </c>
      <c r="D17" s="162">
        <v>1542.65</v>
      </c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6"/>
    </row>
    <row r="18" spans="1:17" ht="9" customHeight="1" x14ac:dyDescent="0.2">
      <c r="A18" s="94" t="s">
        <v>45</v>
      </c>
      <c r="B18" s="94">
        <f>+B6</f>
        <v>2022</v>
      </c>
      <c r="C18" s="104">
        <v>2665.0369999999998</v>
      </c>
      <c r="D18" s="162">
        <v>2606.2440000000001</v>
      </c>
      <c r="E18" s="104">
        <v>2506.4850000000001</v>
      </c>
      <c r="F18" s="104">
        <v>2502.6109999999999</v>
      </c>
      <c r="G18" s="104">
        <v>2657.8179999999998</v>
      </c>
      <c r="H18" s="104">
        <v>2528.3420000000001</v>
      </c>
      <c r="I18" s="104">
        <v>2042.0609999999999</v>
      </c>
      <c r="J18" s="104">
        <v>1716.877</v>
      </c>
      <c r="K18" s="104">
        <v>1786.069</v>
      </c>
      <c r="L18" s="104">
        <v>1950.076</v>
      </c>
      <c r="M18" s="104">
        <v>1969.451</v>
      </c>
      <c r="N18" s="104">
        <v>2501.4389999999999</v>
      </c>
      <c r="O18" s="104">
        <v>27432.510000000002</v>
      </c>
      <c r="P18" s="6"/>
    </row>
    <row r="19" spans="1:17" ht="9" customHeight="1" x14ac:dyDescent="0.2">
      <c r="B19" s="4">
        <f>+B7</f>
        <v>2023</v>
      </c>
      <c r="C19" s="102">
        <v>2711.067</v>
      </c>
      <c r="D19" s="162">
        <v>2719.6860000000001</v>
      </c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6"/>
    </row>
    <row r="20" spans="1:17" ht="9" customHeight="1" x14ac:dyDescent="0.2">
      <c r="A20" s="94" t="s">
        <v>46</v>
      </c>
      <c r="B20" s="94">
        <f>+B6</f>
        <v>2022</v>
      </c>
      <c r="C20" s="104">
        <v>5377.73</v>
      </c>
      <c r="D20" s="162">
        <v>5138.8209999999999</v>
      </c>
      <c r="E20" s="104">
        <v>5801.95</v>
      </c>
      <c r="F20" s="104">
        <v>5471.7830000000004</v>
      </c>
      <c r="G20" s="104">
        <v>5771.6200000000008</v>
      </c>
      <c r="H20" s="104">
        <v>5449.8940000000002</v>
      </c>
      <c r="I20" s="104">
        <v>5530.9</v>
      </c>
      <c r="J20" s="104">
        <v>5930.5550000000003</v>
      </c>
      <c r="K20" s="104">
        <v>5647.4750000000004</v>
      </c>
      <c r="L20" s="104">
        <v>5334.4089999999997</v>
      </c>
      <c r="M20" s="104">
        <v>5931.1489999999994</v>
      </c>
      <c r="N20" s="104">
        <v>5607.741</v>
      </c>
      <c r="O20" s="104">
        <v>66994.027000000002</v>
      </c>
      <c r="P20" s="6"/>
    </row>
    <row r="21" spans="1:17" ht="9" customHeight="1" x14ac:dyDescent="0.2">
      <c r="B21" s="4">
        <f>+B7</f>
        <v>2023</v>
      </c>
      <c r="C21" s="102">
        <v>5132.1729999999998</v>
      </c>
      <c r="D21" s="162">
        <v>4562.0219999999999</v>
      </c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6"/>
    </row>
    <row r="22" spans="1:17" ht="9" customHeight="1" x14ac:dyDescent="0.2">
      <c r="A22" s="94" t="s">
        <v>47</v>
      </c>
      <c r="B22" s="94">
        <f>+B6</f>
        <v>2022</v>
      </c>
      <c r="C22" s="104">
        <v>9847.4</v>
      </c>
      <c r="D22" s="162">
        <v>9797.7639999999992</v>
      </c>
      <c r="E22" s="104">
        <v>10852.883</v>
      </c>
      <c r="F22" s="104">
        <v>9745.0759999999991</v>
      </c>
      <c r="G22" s="104">
        <v>11263.882000000001</v>
      </c>
      <c r="H22" s="104">
        <v>11073.731</v>
      </c>
      <c r="I22" s="104">
        <v>10272.391000000001</v>
      </c>
      <c r="J22" s="104">
        <v>11721.353000000001</v>
      </c>
      <c r="K22" s="104">
        <v>11121.790999999999</v>
      </c>
      <c r="L22" s="104">
        <v>10605.511999999999</v>
      </c>
      <c r="M22" s="104">
        <v>10310.117999999999</v>
      </c>
      <c r="N22" s="104">
        <v>8552.2870000000003</v>
      </c>
      <c r="O22" s="104">
        <v>125164.18800000001</v>
      </c>
      <c r="P22" s="6"/>
    </row>
    <row r="23" spans="1:17" ht="9" customHeight="1" x14ac:dyDescent="0.2">
      <c r="B23" s="4">
        <f>+B7</f>
        <v>2023</v>
      </c>
      <c r="C23" s="102">
        <v>10108.096</v>
      </c>
      <c r="D23" s="162">
        <v>9507.6720000000005</v>
      </c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6"/>
    </row>
    <row r="24" spans="1:17" ht="5.0999999999999996" customHeight="1" thickBot="1" x14ac:dyDescent="0.25">
      <c r="A24" s="98"/>
      <c r="B24" s="9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</row>
    <row r="25" spans="1:17" ht="9.9499999999999993" customHeight="1" thickTop="1" x14ac:dyDescent="0.15">
      <c r="A25" s="177" t="s">
        <v>178</v>
      </c>
    </row>
    <row r="26" spans="1:17" ht="9.9499999999999993" customHeight="1" x14ac:dyDescent="0.2">
      <c r="A26" s="7"/>
      <c r="C26" s="6"/>
      <c r="D26" s="6"/>
      <c r="G26" s="6"/>
      <c r="L26" s="168"/>
      <c r="M26" s="168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</dc:title>
  <dc:creator/>
  <cp:lastModifiedBy/>
  <dcterms:created xsi:type="dcterms:W3CDTF">2022-03-21T10:53:33Z</dcterms:created>
  <dcterms:modified xsi:type="dcterms:W3CDTF">2023-04-26T11:03:38Z</dcterms:modified>
</cp:coreProperties>
</file>