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filterPrivacy="1" defaultThemeVersion="124226"/>
  <xr:revisionPtr revIDLastSave="0" documentId="13_ncr:1_{CE6C731D-AA0A-4F5F-B645-7BD6BA2BD810}" xr6:coauthVersionLast="47" xr6:coauthVersionMax="47" xr10:uidLastSave="{00000000-0000-0000-0000-000000000000}"/>
  <bookViews>
    <workbookView xWindow="1215" yWindow="600" windowWidth="21660" windowHeight="14415" tabRatio="776" xr2:uid="{00000000-000D-0000-FFFF-FFFF00000000}"/>
  </bookViews>
  <sheets>
    <sheet name="Índice" sheetId="16" r:id="rId1"/>
    <sheet name="Totais" sheetId="17" r:id="rId2"/>
    <sheet name="Detalhes" sheetId="7" r:id="rId3"/>
    <sheet name="Sinais_Siglas_Indicadores" sheetId="15" r:id="rId4"/>
  </sheets>
  <externalReferences>
    <externalReference r:id="rId5"/>
    <externalReference r:id="rId6"/>
  </externalReferences>
  <definedNames>
    <definedName name="_xlnm._FilterDatabase" localSheetId="2" hidden="1">Detalhes!$B$15:$Q$104</definedName>
    <definedName name="_xlnm._FilterDatabase" localSheetId="0" hidden="1">Índice!$B$1:$F$17</definedName>
    <definedName name="_xlnm._FilterDatabase" localSheetId="1" hidden="1">Totais!$B$16:$T$60</definedName>
    <definedName name="a" localSheetId="2">#REF!</definedName>
    <definedName name="a" localSheetId="0">#REF!</definedName>
    <definedName name="a" localSheetId="3">#REF!</definedName>
    <definedName name="a">#REF!</definedName>
    <definedName name="aaa">#REF!</definedName>
    <definedName name="b" localSheetId="2">#REF!</definedName>
    <definedName name="b" localSheetId="0">#REF!</definedName>
    <definedName name="b" localSheetId="3">#REF!</definedName>
    <definedName name="b">#REF!</definedName>
    <definedName name="Balanco_T" localSheetId="0">[1]Listas!$L$4:$L$21</definedName>
    <definedName name="Balanco_T" localSheetId="3">[1]Listas!$L$4:$L$21</definedName>
    <definedName name="Balanco_T">#REF!</definedName>
    <definedName name="Conjunto_1" localSheetId="1">[2]Listas!$P$4:$P$31</definedName>
    <definedName name="Conjunto_1">#REF!</definedName>
    <definedName name="CONJUNTO_2">#REF!</definedName>
    <definedName name="CONJUNTO2">#REF!</definedName>
    <definedName name="CONJUNTO3">#REF!</definedName>
    <definedName name="Conjunto4" localSheetId="1">[2]Listas!$S$4:$S$22</definedName>
    <definedName name="Conjunto4">#REF!</definedName>
    <definedName name="d" localSheetId="0">#REF!</definedName>
    <definedName name="d" localSheetId="3">#REF!</definedName>
    <definedName name="d">#REF!</definedName>
    <definedName name="DADOS_Q111" localSheetId="0">#REF!</definedName>
    <definedName name="DADOS_Q111" localSheetId="3">#REF!</definedName>
    <definedName name="DADOS_Q111">#REF!</definedName>
    <definedName name="DADOS_Q112" localSheetId="0">#REF!</definedName>
    <definedName name="DADOS_Q112" localSheetId="3">#REF!</definedName>
    <definedName name="DADOS_Q112">#REF!</definedName>
    <definedName name="DADOS_Q1211" localSheetId="0">#REF!</definedName>
    <definedName name="DADOS_Q1211" localSheetId="3">#REF!</definedName>
    <definedName name="DADOS_Q1211">#REF!</definedName>
    <definedName name="DADOS_Q1212" localSheetId="0">#REF!</definedName>
    <definedName name="DADOS_Q1212" localSheetId="3">#REF!</definedName>
    <definedName name="DADOS_Q1212">#REF!</definedName>
    <definedName name="DADOS_Q1213" localSheetId="0">#REF!</definedName>
    <definedName name="DADOS_Q1213" localSheetId="3">#REF!</definedName>
    <definedName name="DADOS_Q1213">#REF!</definedName>
    <definedName name="DADOS_Q1214" localSheetId="0">#REF!</definedName>
    <definedName name="DADOS_Q1214" localSheetId="3">#REF!</definedName>
    <definedName name="DADOS_Q1214">#REF!</definedName>
    <definedName name="DADOS_Q1215" localSheetId="0">#REF!</definedName>
    <definedName name="DADOS_Q1215" localSheetId="3">#REF!</definedName>
    <definedName name="DADOS_Q1215">#REF!</definedName>
    <definedName name="DADOS_Q1216" localSheetId="0">#REF!</definedName>
    <definedName name="DADOS_Q1216" localSheetId="3">#REF!</definedName>
    <definedName name="DADOS_Q1216">#REF!</definedName>
    <definedName name="DADOS_Q1217" localSheetId="0">#REF!</definedName>
    <definedName name="DADOS_Q1217" localSheetId="3">#REF!</definedName>
    <definedName name="DADOS_Q1217">#REF!</definedName>
    <definedName name="DADOS_Q1221" localSheetId="0">#REF!</definedName>
    <definedName name="DADOS_Q1221" localSheetId="3">#REF!</definedName>
    <definedName name="DADOS_Q1221">#REF!</definedName>
    <definedName name="DADOS_Q1222" localSheetId="0">#REF!</definedName>
    <definedName name="DADOS_Q1222" localSheetId="3">#REF!</definedName>
    <definedName name="DADOS_Q1222">#REF!</definedName>
    <definedName name="DADOS_Q1223" localSheetId="0">#REF!</definedName>
    <definedName name="DADOS_Q1223" localSheetId="3">#REF!</definedName>
    <definedName name="DADOS_Q1223">#REF!</definedName>
    <definedName name="dados_qI_2_2_4" localSheetId="0">#REF!</definedName>
    <definedName name="dados_qI_2_2_4" localSheetId="3">#REF!</definedName>
    <definedName name="dados_qI_2_2_4">#REF!</definedName>
    <definedName name="dados_qI_2_2_5" localSheetId="0">#REF!</definedName>
    <definedName name="dados_qI_2_2_5" localSheetId="3">#REF!</definedName>
    <definedName name="dados_qI_2_2_5">#REF!</definedName>
    <definedName name="dados_qI_2_2_6" localSheetId="0">#REF!</definedName>
    <definedName name="dados_qI_2_2_6" localSheetId="3">#REF!</definedName>
    <definedName name="dados_qI_2_2_6">#REF!</definedName>
    <definedName name="dados_qI_2_2_7" localSheetId="0">#REF!</definedName>
    <definedName name="dados_qI_2_2_7" localSheetId="3">#REF!</definedName>
    <definedName name="dados_qI_2_2_7">#REF!</definedName>
    <definedName name="dados_qI_3_1_1" localSheetId="0">#REF!</definedName>
    <definedName name="dados_qI_3_1_1" localSheetId="3">#REF!</definedName>
    <definedName name="dados_qI_3_1_1">#REF!</definedName>
    <definedName name="dados_qI_3_1_2" localSheetId="0">#REF!</definedName>
    <definedName name="dados_qI_3_1_2" localSheetId="3">#REF!</definedName>
    <definedName name="dados_qI_3_1_2">#REF!</definedName>
    <definedName name="dados_qI_3_1_3" localSheetId="0">#REF!</definedName>
    <definedName name="dados_qI_3_1_3" localSheetId="3">#REF!</definedName>
    <definedName name="dados_qI_3_1_3">#REF!</definedName>
    <definedName name="dados_qI_3_1_4" localSheetId="0">#REF!</definedName>
    <definedName name="dados_qI_3_1_4" localSheetId="3">#REF!</definedName>
    <definedName name="dados_qI_3_1_4">#REF!</definedName>
    <definedName name="dados_qI_3_1_5" localSheetId="0">#REF!</definedName>
    <definedName name="dados_qI_3_1_5" localSheetId="3">#REF!</definedName>
    <definedName name="dados_qI_3_1_5">#REF!</definedName>
    <definedName name="dados_qI_3_1_6" localSheetId="0">#REF!</definedName>
    <definedName name="dados_qI_3_1_6" localSheetId="3">#REF!</definedName>
    <definedName name="dados_qI_3_1_6">#REF!</definedName>
    <definedName name="dados_qI_3_1_7" localSheetId="0">#REF!</definedName>
    <definedName name="dados_qI_3_1_7" localSheetId="3">#REF!</definedName>
    <definedName name="dados_qI_3_1_7">#REF!</definedName>
    <definedName name="dados_qI_3_2_1" localSheetId="0">#REF!</definedName>
    <definedName name="dados_qI_3_2_1" localSheetId="3">#REF!</definedName>
    <definedName name="dados_qI_3_2_1">#REF!</definedName>
    <definedName name="dados_qI_3_2_2" localSheetId="0">#REF!</definedName>
    <definedName name="dados_qI_3_2_2" localSheetId="3">#REF!</definedName>
    <definedName name="dados_qI_3_2_2">#REF!</definedName>
    <definedName name="dados_qI_3_2_3" localSheetId="0">#REF!</definedName>
    <definedName name="dados_qI_3_2_3" localSheetId="3">#REF!</definedName>
    <definedName name="dados_qI_3_2_3">#REF!</definedName>
    <definedName name="dados_qI_3_2_4" localSheetId="0">#REF!</definedName>
    <definedName name="dados_qI_3_2_4" localSheetId="3">#REF!</definedName>
    <definedName name="dados_qI_3_2_4">#REF!</definedName>
    <definedName name="dados_qI_3_2_5" localSheetId="0">#REF!</definedName>
    <definedName name="dados_qI_3_2_5" localSheetId="3">#REF!</definedName>
    <definedName name="dados_qI_3_2_5">#REF!</definedName>
    <definedName name="dados_qI_3_2_6" localSheetId="0">#REF!</definedName>
    <definedName name="dados_qI_3_2_6" localSheetId="3">#REF!</definedName>
    <definedName name="dados_qI_3_2_6">#REF!</definedName>
    <definedName name="dados_qI_3_2_7" localSheetId="0">#REF!</definedName>
    <definedName name="dados_qI_3_2_7" localSheetId="3">#REF!</definedName>
    <definedName name="dados_qI_3_2_7">#REF!</definedName>
    <definedName name="dados_qI_4_1" localSheetId="0">#REF!</definedName>
    <definedName name="dados_qI_4_1" localSheetId="3">#REF!</definedName>
    <definedName name="dados_qI_4_1">#REF!</definedName>
    <definedName name="dados_qI_4_2" localSheetId="0">#REF!</definedName>
    <definedName name="dados_qI_4_2" localSheetId="3">#REF!</definedName>
    <definedName name="dados_qI_4_2">#REF!</definedName>
    <definedName name="detalhes" localSheetId="1">[2]Listas!$T$4:$T$19</definedName>
    <definedName name="detalhes">#REF!</definedName>
    <definedName name="DIMENSAO">#REF!</definedName>
    <definedName name="e" localSheetId="0">#REF!</definedName>
    <definedName name="e" localSheetId="3">#REF!</definedName>
    <definedName name="e">#REF!</definedName>
    <definedName name="f" localSheetId="0">#REF!</definedName>
    <definedName name="f" localSheetId="3">#REF!</definedName>
    <definedName name="f">#REF!</definedName>
    <definedName name="FBCF_e_Invest_T" localSheetId="0">[1]Listas!$M$4:$M$9</definedName>
    <definedName name="FBCF_e_Invest_T" localSheetId="3">[1]Listas!$M$4:$M$9</definedName>
    <definedName name="FBCF_e_Invest_T">#REF!</definedName>
    <definedName name="FORMA_JURIDICA">#REF!</definedName>
    <definedName name="g" localSheetId="0">#REF!</definedName>
    <definedName name="g" localSheetId="3">#REF!</definedName>
    <definedName name="g">#REF!</definedName>
    <definedName name="h" localSheetId="0">#REF!</definedName>
    <definedName name="h" localSheetId="3">#REF!</definedName>
    <definedName name="h">#REF!</definedName>
    <definedName name="i" localSheetId="0">#REF!</definedName>
    <definedName name="i" localSheetId="3">#REF!</definedName>
    <definedName name="i">#REF!</definedName>
    <definedName name="j" localSheetId="0">#REF!</definedName>
    <definedName name="j" localSheetId="3">#REF!</definedName>
    <definedName name="j">#REF!</definedName>
    <definedName name="LOCALIZACAO">#REF!</definedName>
    <definedName name="o" localSheetId="0">#REF!</definedName>
    <definedName name="o" localSheetId="3">#REF!</definedName>
    <definedName name="o">#REF!</definedName>
    <definedName name="PessServ_T">[1]Listas!$H$4:$H$13</definedName>
    <definedName name="_xlnm.Print_Area" localSheetId="2">Detalhes!$B$7:$Q$106</definedName>
    <definedName name="_xlnm.Print_Area" localSheetId="0">Índice!$B$11:$F$30</definedName>
    <definedName name="_xlnm.Print_Area" localSheetId="3">Sinais_Siglas_Indicadores!$C$1:$D$26</definedName>
    <definedName name="_xlnm.Print_Area" localSheetId="1">Totais!$B$7:$T$62</definedName>
    <definedName name="_xlnm.Print_Titles" localSheetId="2">Detalhes!$B:$B,Detalhes!$7:$14</definedName>
    <definedName name="_xlnm.Print_Titles" localSheetId="0">Índice!$1:$12</definedName>
    <definedName name="_xlnm.Print_Titles" localSheetId="1">Totais!$B:$B,Totais!$7:$16</definedName>
    <definedName name="Racios_Econ_T" localSheetId="0">[1]Listas!$K$4:$K$9</definedName>
    <definedName name="Racios_Econ_T" localSheetId="3">[1]Listas!$K$4:$K$9</definedName>
    <definedName name="Racios_Econ_T">#REF!</definedName>
    <definedName name="Racios_Fin_T" localSheetId="0">[1]Listas!$N$4:$N$14</definedName>
    <definedName name="Racios_Fin_T" localSheetId="3">[1]Listas!$N$4:$N$14</definedName>
    <definedName name="Racios_Fin_T">#REF!</definedName>
    <definedName name="Rend_Gastos_T" localSheetId="0">[1]Listas!$I$4:$I$13</definedName>
    <definedName name="Rend_Gastos_T" localSheetId="3">[1]Listas!$I$4:$I$13</definedName>
    <definedName name="Rend_Gastos_T">#REF!</definedName>
    <definedName name="Resultados_T" localSheetId="0">[1]Listas!$J$4:$J$8</definedName>
    <definedName name="Resultados_T" localSheetId="3">[1]Listas!$J$4:$J$8</definedName>
    <definedName name="Resultados_T">#REF!</definedName>
    <definedName name="s" localSheetId="0">#REF!</definedName>
    <definedName name="s" localSheetId="3">#REF!</definedName>
    <definedName name="s">#REF!</definedName>
    <definedName name="SETOR">#REF!</definedName>
    <definedName name="SocElevCresc_T" localSheetId="0">[1]Listas!$O$4:$O$10</definedName>
    <definedName name="SocElevCresc_T" localSheetId="3">[1]Listas!$O$4:$O$10</definedName>
    <definedName name="SocElevCresc_T">#REF!</definedName>
    <definedName name="TOTAIS" localSheetId="1">[2]Listas!$B$4:$B$8</definedName>
    <definedName name="TOTAIS">#REF!</definedName>
    <definedName name="TOTAL">#REF!</definedName>
    <definedName name="u" localSheetId="0">#REF!</definedName>
    <definedName name="u" localSheetId="3">#REF!</definedName>
    <definedName name="u">#REF!</definedName>
    <definedName name="y" localSheetId="0">#REF!</definedName>
    <definedName name="y" localSheetId="3">#REF!</definedName>
    <definedName name="y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21" i="7" l="1"/>
  <c r="H39" i="7"/>
  <c r="I45" i="7"/>
  <c r="I67" i="7"/>
  <c r="L33" i="17"/>
  <c r="H67" i="7"/>
  <c r="H19" i="7"/>
  <c r="L41" i="17"/>
  <c r="H60" i="7"/>
  <c r="H23" i="7" l="1"/>
  <c r="H36" i="7"/>
  <c r="H33" i="7"/>
  <c r="L28" i="17"/>
  <c r="K48" i="17"/>
  <c r="L40" i="17"/>
  <c r="L58" i="17"/>
  <c r="K52" i="17"/>
  <c r="K46" i="17"/>
  <c r="L46" i="17"/>
  <c r="K58" i="17"/>
  <c r="L59" i="17"/>
  <c r="K59" i="17"/>
  <c r="I19" i="7"/>
  <c r="K53" i="17"/>
  <c r="K47" i="17"/>
  <c r="L57" i="17"/>
  <c r="L35" i="17"/>
  <c r="L42" i="17"/>
  <c r="H64" i="7"/>
  <c r="L39" i="17"/>
  <c r="K39" i="17"/>
  <c r="L34" i="17"/>
  <c r="H65" i="7"/>
  <c r="K29" i="17"/>
  <c r="K57" i="17"/>
  <c r="K27" i="17"/>
  <c r="L54" i="17"/>
  <c r="L47" i="17"/>
  <c r="K54" i="17"/>
  <c r="K42" i="17"/>
  <c r="K33" i="17"/>
  <c r="L52" i="17"/>
  <c r="K51" i="17"/>
  <c r="L60" i="17"/>
  <c r="L51" i="17"/>
  <c r="L53" i="17"/>
  <c r="K40" i="17"/>
  <c r="K45" i="17"/>
  <c r="L36" i="17"/>
  <c r="K36" i="17"/>
  <c r="K30" i="17"/>
  <c r="K34" i="17"/>
  <c r="K35" i="17"/>
  <c r="K41" i="17"/>
  <c r="L48" i="17"/>
  <c r="L29" i="17"/>
  <c r="L27" i="17"/>
  <c r="L45" i="17"/>
  <c r="K28" i="17"/>
  <c r="L30" i="17"/>
  <c r="K60" i="17"/>
  <c r="H20" i="7"/>
  <c r="H22" i="7"/>
  <c r="I21" i="7"/>
  <c r="H66" i="7"/>
  <c r="I64" i="7"/>
  <c r="I63" i="7"/>
  <c r="I65" i="7"/>
  <c r="H63" i="7"/>
  <c r="I66" i="7"/>
  <c r="I22" i="7"/>
  <c r="I20" i="7"/>
  <c r="I23" i="7"/>
  <c r="H74" i="7"/>
  <c r="H58" i="7"/>
  <c r="I35" i="7"/>
  <c r="H28" i="7"/>
  <c r="I57" i="7"/>
  <c r="H27" i="7"/>
  <c r="I78" i="7"/>
  <c r="H94" i="7"/>
  <c r="H82" i="7"/>
  <c r="I71" i="7"/>
  <c r="H70" i="7"/>
  <c r="H79" i="7"/>
  <c r="I52" i="7"/>
  <c r="I27" i="7"/>
  <c r="H44" i="7"/>
  <c r="H84" i="7"/>
  <c r="H72" i="7"/>
  <c r="H48" i="7"/>
  <c r="I42" i="7"/>
  <c r="I97" i="7"/>
  <c r="H47" i="7"/>
  <c r="I76" i="7"/>
  <c r="I58" i="7"/>
  <c r="I90" i="7"/>
  <c r="I70" i="7"/>
  <c r="I54" i="7"/>
  <c r="H29" i="7"/>
  <c r="I79" i="7"/>
  <c r="I47" i="7"/>
  <c r="I28" i="7"/>
  <c r="I80" i="7"/>
  <c r="H96" i="7"/>
  <c r="I59" i="7"/>
  <c r="H71" i="7"/>
  <c r="I92" i="7"/>
  <c r="H32" i="7"/>
  <c r="H34" i="7"/>
  <c r="I95" i="7"/>
  <c r="H77" i="7"/>
  <c r="I94" i="7"/>
  <c r="H89" i="7"/>
  <c r="H53" i="7"/>
  <c r="H46" i="7"/>
  <c r="I39" i="7"/>
  <c r="I50" i="7"/>
  <c r="I88" i="7"/>
  <c r="H98" i="7"/>
  <c r="H92" i="7"/>
  <c r="I85" i="7"/>
  <c r="I73" i="7"/>
  <c r="I84" i="7"/>
  <c r="I89" i="7"/>
  <c r="H101" i="7"/>
  <c r="I33" i="7"/>
  <c r="I56" i="7"/>
  <c r="I38" i="7"/>
  <c r="I83" i="7"/>
  <c r="H86" i="7"/>
  <c r="H56" i="7"/>
  <c r="H38" i="7"/>
  <c r="H26" i="7"/>
  <c r="I101" i="7"/>
  <c r="H41" i="7"/>
  <c r="H103" i="7"/>
  <c r="H91" i="7"/>
  <c r="I29" i="7"/>
  <c r="H100" i="7"/>
  <c r="I103" i="7"/>
  <c r="H73" i="7"/>
  <c r="H78" i="7"/>
  <c r="I72" i="7"/>
  <c r="I40" i="7"/>
  <c r="H51" i="7"/>
  <c r="I102" i="7"/>
  <c r="I30" i="7"/>
  <c r="H45" i="7"/>
  <c r="H95" i="7"/>
  <c r="I46" i="7"/>
  <c r="I26" i="7"/>
  <c r="I104" i="7"/>
  <c r="I74" i="7"/>
  <c r="H83" i="7"/>
  <c r="H59" i="7"/>
  <c r="H85" i="7"/>
  <c r="I82" i="7"/>
  <c r="H40" i="7"/>
  <c r="I51" i="7"/>
  <c r="H42" i="7"/>
  <c r="H30" i="7"/>
  <c r="I100" i="7"/>
  <c r="H76" i="7"/>
  <c r="H57" i="7"/>
  <c r="H104" i="7"/>
  <c r="I86" i="7"/>
  <c r="I44" i="7"/>
  <c r="H88" i="7"/>
  <c r="H97" i="7"/>
  <c r="I36" i="7"/>
  <c r="H35" i="7"/>
  <c r="I32" i="7"/>
  <c r="I34" i="7"/>
  <c r="I91" i="7"/>
  <c r="H102" i="7"/>
  <c r="H54" i="7"/>
  <c r="H80" i="7"/>
  <c r="H50" i="7"/>
  <c r="I41" i="7"/>
  <c r="I98" i="7"/>
  <c r="H52" i="7"/>
  <c r="I77" i="7"/>
  <c r="I96" i="7"/>
  <c r="H90" i="7"/>
  <c r="I60" i="7"/>
  <c r="I48" i="7"/>
  <c r="I53" i="7"/>
  <c r="L21" i="17" l="1"/>
  <c r="L56" i="17"/>
  <c r="K23" i="17"/>
  <c r="K22" i="17"/>
  <c r="L22" i="17"/>
  <c r="L19" i="17"/>
  <c r="K44" i="17"/>
  <c r="K56" i="17"/>
  <c r="K20" i="17"/>
  <c r="K19" i="17"/>
  <c r="L20" i="17"/>
  <c r="L50" i="17"/>
  <c r="K32" i="17"/>
  <c r="K21" i="17"/>
  <c r="K50" i="17"/>
  <c r="L32" i="17"/>
  <c r="K38" i="17"/>
  <c r="L23" i="17"/>
  <c r="L44" i="17"/>
  <c r="L38" i="17"/>
  <c r="K26" i="17"/>
  <c r="L26" i="17"/>
</calcChain>
</file>

<file path=xl/sharedStrings.xml><?xml version="1.0" encoding="utf-8"?>
<sst xmlns="http://schemas.openxmlformats.org/spreadsheetml/2006/main" count="158" uniqueCount="97">
  <si>
    <t>Empresas</t>
  </si>
  <si>
    <t>Pessoal ao serviço</t>
  </si>
  <si>
    <t>Pessoal remunerado</t>
  </si>
  <si>
    <t xml:space="preserve">Gastos com o pessoal </t>
  </si>
  <si>
    <t>Remunerações</t>
  </si>
  <si>
    <t>Dimensão média</t>
  </si>
  <si>
    <t>N.º</t>
  </si>
  <si>
    <r>
      <t>10</t>
    </r>
    <r>
      <rPr>
        <vertAlign val="superscript"/>
        <sz val="7"/>
        <rFont val="Arial"/>
        <family val="2"/>
      </rPr>
      <t xml:space="preserve">3 </t>
    </r>
    <r>
      <rPr>
        <sz val="7"/>
        <rFont val="Arial"/>
        <family val="2"/>
      </rPr>
      <t>Euros</t>
    </r>
  </si>
  <si>
    <r>
      <t>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Euros</t>
    </r>
  </si>
  <si>
    <t>N.º pessoas/empresa</t>
  </si>
  <si>
    <r>
      <t>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Euros/pessoa</t>
    </r>
  </si>
  <si>
    <t>TOTAL</t>
  </si>
  <si>
    <t>Portugal</t>
  </si>
  <si>
    <t>PME</t>
  </si>
  <si>
    <t>Volume de negócios</t>
  </si>
  <si>
    <t>Produção</t>
  </si>
  <si>
    <t>Excedente bruto de exploração</t>
  </si>
  <si>
    <t>Passivo</t>
  </si>
  <si>
    <t>Capital próprio</t>
  </si>
  <si>
    <t>Investimentos em ativos fixos tangíveis, biológicos e propriedades de investimento</t>
  </si>
  <si>
    <t>SINAIS CONVENCIONAIS, SIGLAS E INDICADORES</t>
  </si>
  <si>
    <t>…</t>
  </si>
  <si>
    <t>Valor confidencial</t>
  </si>
  <si>
    <t>//</t>
  </si>
  <si>
    <t>Não aplicável</t>
  </si>
  <si>
    <t>x</t>
  </si>
  <si>
    <t>Valor não disponível</t>
  </si>
  <si>
    <t>EBE</t>
  </si>
  <si>
    <t>Número</t>
  </si>
  <si>
    <t>Micro, Pequenas e Médias Empresas</t>
  </si>
  <si>
    <t>Valor Acrescentado Bruto a preços de mercado</t>
  </si>
  <si>
    <t>Total de pessoas ao serviço/Total de empresas</t>
  </si>
  <si>
    <t>Gastos com o pessoal/Total de pessoas ao serviço</t>
  </si>
  <si>
    <t>Empresas de elevado crescimento</t>
  </si>
  <si>
    <t>Ativo</t>
  </si>
  <si>
    <t>Empresas jovens de elevado crescimento</t>
  </si>
  <si>
    <t>Total</t>
  </si>
  <si>
    <t>Gastos com o pessoal por pessoa empregada</t>
  </si>
  <si>
    <t>Nota: Por questões de arredondamentos, os totais podem não corresponder à soma das parcelas</t>
  </si>
  <si>
    <t>VABpm</t>
  </si>
  <si>
    <t>TOTAIS</t>
  </si>
  <si>
    <t>DETALHES</t>
  </si>
  <si>
    <t>Agregações</t>
  </si>
  <si>
    <t>Ver detalhes</t>
  </si>
  <si>
    <t>&lt;&lt;</t>
  </si>
  <si>
    <r>
      <t>VAB</t>
    </r>
    <r>
      <rPr>
        <vertAlign val="subscript"/>
        <sz val="8.5"/>
        <rFont val="Arial"/>
        <family val="2"/>
      </rPr>
      <t>pm</t>
    </r>
  </si>
  <si>
    <t>Ano</t>
  </si>
  <si>
    <t>Ver Totais</t>
  </si>
  <si>
    <t>Sociedades com 10 ou mais pessoas remuneradas</t>
  </si>
  <si>
    <t>Sociedades de elevado crescimento</t>
  </si>
  <si>
    <t>SINAIS  CONVENCIONAIS</t>
  </si>
  <si>
    <t>SIGLAS</t>
  </si>
  <si>
    <t>INDICADORES</t>
  </si>
  <si>
    <t>FÓRMULA</t>
  </si>
  <si>
    <t>ÍNDICE</t>
  </si>
  <si>
    <t>Grupo de Variáveis</t>
  </si>
  <si>
    <t>OUTROS</t>
  </si>
  <si>
    <t>Notas</t>
  </si>
  <si>
    <t>Empresas (com 10 e mais pessoas remuneradas) com um crescimento médio anual superior a 10% ao longo de um período de 3 anos, sendo o crescimento medido em termos do número de pessoas ao serviço remuneradas (High-Growth enterprises)</t>
  </si>
  <si>
    <t>Empresas (com 10 e mais pessoas remuneradas) até 5 anos de idade com um crescimento médio anual superior a 10% ao longo de um período de 3 anos, sendo o crescimento medido em termos do número de pessoas ao serviço remuneradas (Gazelles)</t>
  </si>
  <si>
    <t>INTEGRADAS EM GRUPOS EMPRESAS EM PORTUGAL, 2017-2021</t>
  </si>
  <si>
    <t>Total de Sociedades</t>
  </si>
  <si>
    <t>GRUPO</t>
  </si>
  <si>
    <t>Pertence a grupo</t>
  </si>
  <si>
    <t>Não pertence a grupo</t>
  </si>
  <si>
    <t>Grupo Doméstico</t>
  </si>
  <si>
    <t>Grupo Multinacional</t>
  </si>
  <si>
    <t>Grupo Multinacional Doméstico</t>
  </si>
  <si>
    <t>Grupo Multinacional Estrangeiro</t>
  </si>
  <si>
    <t>PRINCIPAIS INDICADORES ECONÓMICOS E PATRIMONIAIS</t>
  </si>
  <si>
    <t>Gazelas (sociedades jovens de elevado crescimento)</t>
  </si>
  <si>
    <t>PERFIL EXPORTADOR</t>
  </si>
  <si>
    <t>COM PERFIL EXPORTADOR</t>
  </si>
  <si>
    <t>Com perfil exportador - TOTAL</t>
  </si>
  <si>
    <t>Com perfil exportador - Pertence a grupo</t>
  </si>
  <si>
    <t>Com perfil exportador - Grupo Doméstico</t>
  </si>
  <si>
    <t>Com perfil exportador - Grupo Multinacional</t>
  </si>
  <si>
    <t>Com perfil exportador - Grupo Multinacional Doméstico</t>
  </si>
  <si>
    <t>Com perfil exportador - Grupo Multinacional Estrangeiro</t>
  </si>
  <si>
    <t>Com perfil exportador - Não pertence a grupo</t>
  </si>
  <si>
    <t>SEM PERFIL EXPORTADOR</t>
  </si>
  <si>
    <t>Sem perfil exportador - TOTAL</t>
  </si>
  <si>
    <t>Sem perfil exportador - Pertence a grupo</t>
  </si>
  <si>
    <t>Sem perfil exportador - Grupo Doméstico</t>
  </si>
  <si>
    <t>Sem perfil exportador - Grupo Multinacional</t>
  </si>
  <si>
    <t>Sem perfil exportador - Grupo Multinacional Doméstico</t>
  </si>
  <si>
    <t>Sem perfil exportador - Grupo Multinacional Estrangeiro</t>
  </si>
  <si>
    <t>Sem perfil exportador - Não pertence a grupo</t>
  </si>
  <si>
    <r>
      <rPr>
        <u/>
        <sz val="8"/>
        <rFont val="Arial"/>
        <family val="2"/>
      </rPr>
      <t>Totais</t>
    </r>
    <r>
      <rPr>
        <sz val="8"/>
        <rFont val="Arial"/>
        <family val="2"/>
      </rPr>
      <t xml:space="preserve"> por grupo</t>
    </r>
  </si>
  <si>
    <r>
      <t>SINAIS CONVENCIONAIS, SIGLAS E INDICADORES</t>
    </r>
    <r>
      <rPr>
        <b/>
        <sz val="8"/>
        <color rgb="FF3476B1"/>
        <rFont val="Arial"/>
        <family val="2"/>
      </rPr>
      <t xml:space="preserve"> &gt;&gt;</t>
    </r>
  </si>
  <si>
    <t>Abril.2023</t>
  </si>
  <si>
    <r>
      <rPr>
        <u/>
        <sz val="8"/>
        <rFont val="Arial"/>
        <family val="2"/>
      </rPr>
      <t>Detalhes</t>
    </r>
    <r>
      <rPr>
        <sz val="8"/>
        <rFont val="Arial"/>
        <family val="2"/>
      </rPr>
      <t xml:space="preserve"> por perfil exportador</t>
    </r>
  </si>
  <si>
    <t>VALORES &gt;&gt;</t>
  </si>
  <si>
    <r>
      <t xml:space="preserve">DAS </t>
    </r>
    <r>
      <rPr>
        <b/>
        <u/>
        <sz val="9"/>
        <color rgb="FF3476B1"/>
        <rFont val="Arial"/>
        <family val="2"/>
      </rPr>
      <t>SOCIEDADES NÃO FINANCEIRAS</t>
    </r>
    <r>
      <rPr>
        <b/>
        <sz val="9"/>
        <color rgb="FF3476B1"/>
        <rFont val="Arial"/>
        <family val="2"/>
      </rPr>
      <t xml:space="preserve"> INTEGRADAS EM GRUPOS DE EMPRESAS EM PORTUGAL, 2017-2021</t>
    </r>
  </si>
  <si>
    <r>
      <t xml:space="preserve">DAS </t>
    </r>
    <r>
      <rPr>
        <b/>
        <u/>
        <sz val="9"/>
        <color rgb="FF892F69"/>
        <rFont val="Arial"/>
        <family val="2"/>
      </rPr>
      <t>SOCIEDADES NÃO FINANCEIRAS</t>
    </r>
    <r>
      <rPr>
        <b/>
        <sz val="9"/>
        <color rgb="FF892F69"/>
        <rFont val="Arial"/>
        <family val="2"/>
      </rPr>
      <t xml:space="preserve"> INTEGRADAS EM GRUPOS DE EMPRESAS EM PORTUGAL, 2017-2021</t>
    </r>
  </si>
  <si>
    <r>
      <t xml:space="preserve">INDICADORES ECONÓMICOS E PATRIMONIAIS DAS </t>
    </r>
    <r>
      <rPr>
        <b/>
        <u/>
        <sz val="9"/>
        <rFont val="Arial"/>
        <family val="2"/>
      </rPr>
      <t>SOCIEDADES NÃO FINANCEIRAS</t>
    </r>
  </si>
  <si>
    <r>
      <t xml:space="preserve">DAS </t>
    </r>
    <r>
      <rPr>
        <b/>
        <u/>
        <sz val="9"/>
        <rFont val="Arial"/>
        <family val="2"/>
      </rPr>
      <t>SOCIEDADES NÃO FINANCEIRAS</t>
    </r>
    <r>
      <rPr>
        <b/>
        <sz val="9"/>
        <rFont val="Arial"/>
        <family val="2"/>
      </rPr>
      <t xml:space="preserve"> INTEGRADAS EM GRUPOS DE EMPRESAS EM PORTUGAL, 2017-2021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</si>
</sst>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\ ###\ ###\ ###"/>
    <numFmt numFmtId="165" formatCode="#\ ###\ ###\ ##0"/>
    <numFmt numFmtId="166" formatCode="#\ ##0.00"/>
    <numFmt numFmtId="167" formatCode="0.0"/>
  </numFmts>
  <fonts count="50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7"/>
      <name val="Arial"/>
      <family val="2"/>
    </font>
    <font>
      <vertAlign val="superscript"/>
      <sz val="7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8.5"/>
      <name val="Arial"/>
      <family val="2"/>
    </font>
    <font>
      <vertAlign val="subscript"/>
      <sz val="8.5"/>
      <name val="Arial"/>
      <family val="2"/>
    </font>
    <font>
      <b/>
      <sz val="9"/>
      <name val="Arial"/>
      <family val="2"/>
    </font>
    <font>
      <u/>
      <sz val="8"/>
      <name val="Arial"/>
      <family val="2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7"/>
      <color theme="1"/>
      <name val="Calibri"/>
      <family val="2"/>
      <scheme val="minor"/>
    </font>
    <font>
      <u/>
      <sz val="8"/>
      <color theme="1"/>
      <name val="Arial"/>
      <family val="2"/>
    </font>
    <font>
      <b/>
      <sz val="8"/>
      <color theme="1"/>
      <name val="Arial"/>
      <family val="2"/>
    </font>
    <font>
      <b/>
      <u/>
      <sz val="9"/>
      <color theme="0"/>
      <name val="Arial"/>
      <family val="2"/>
    </font>
    <font>
      <b/>
      <sz val="9"/>
      <color rgb="FF007073"/>
      <name val="Arial"/>
      <family val="2"/>
    </font>
    <font>
      <sz val="11"/>
      <color rgb="FF007073"/>
      <name val="Calibri"/>
      <family val="2"/>
      <scheme val="minor"/>
    </font>
    <font>
      <b/>
      <sz val="11"/>
      <color rgb="FF007073"/>
      <name val="Calibri"/>
      <family val="2"/>
      <scheme val="minor"/>
    </font>
    <font>
      <b/>
      <sz val="12"/>
      <color rgb="FF008080"/>
      <name val="Calibri"/>
      <family val="2"/>
      <scheme val="minor"/>
    </font>
    <font>
      <b/>
      <sz val="9"/>
      <color theme="0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.5"/>
      <color theme="8" tint="-0.499984740745262"/>
      <name val="Calibri"/>
      <family val="2"/>
      <scheme val="minor"/>
    </font>
    <font>
      <b/>
      <sz val="9.5"/>
      <color theme="0"/>
      <name val="Arial"/>
      <family val="2"/>
    </font>
    <font>
      <sz val="11"/>
      <name val="Calibri"/>
      <family val="2"/>
      <scheme val="minor"/>
    </font>
    <font>
      <b/>
      <sz val="8"/>
      <color theme="0"/>
      <name val="Arial"/>
      <family val="2"/>
    </font>
    <font>
      <sz val="8"/>
      <name val="Calibri"/>
      <family val="2"/>
      <scheme val="minor"/>
    </font>
    <font>
      <sz val="9"/>
      <color rgb="FF007073"/>
      <name val="Calibri"/>
      <family val="2"/>
      <scheme val="minor"/>
    </font>
    <font>
      <sz val="8"/>
      <color theme="8" tint="-0.249977111117893"/>
      <name val="Arial"/>
      <family val="2"/>
    </font>
    <font>
      <b/>
      <sz val="8"/>
      <name val="Calibri"/>
      <family val="2"/>
      <scheme val="minor"/>
    </font>
    <font>
      <sz val="9.5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0"/>
      <name val="Arial"/>
      <family val="2"/>
    </font>
    <font>
      <b/>
      <sz val="8"/>
      <color theme="3"/>
      <name val="Arial"/>
      <family val="2"/>
    </font>
    <font>
      <sz val="8.5"/>
      <color theme="1"/>
      <name val="Arial"/>
      <family val="2"/>
    </font>
    <font>
      <sz val="8"/>
      <color rgb="FF00B050"/>
      <name val="Calibri"/>
      <family val="2"/>
      <scheme val="minor"/>
    </font>
    <font>
      <sz val="8.5"/>
      <color theme="0"/>
      <name val="Arial"/>
      <family val="2"/>
    </font>
    <font>
      <sz val="7.5"/>
      <color theme="0"/>
      <name val="Arial"/>
      <family val="2"/>
    </font>
    <font>
      <b/>
      <sz val="9"/>
      <color rgb="FF892F69"/>
      <name val="Arial"/>
      <family val="2"/>
    </font>
    <font>
      <b/>
      <sz val="9"/>
      <color rgb="FF3476B1"/>
      <name val="Arial"/>
      <family val="2"/>
    </font>
    <font>
      <sz val="8"/>
      <color rgb="FF3476B1"/>
      <name val="Arial"/>
      <family val="2"/>
    </font>
    <font>
      <b/>
      <sz val="8"/>
      <color rgb="FF3476B1"/>
      <name val="Arial"/>
      <family val="2"/>
    </font>
    <font>
      <b/>
      <u/>
      <sz val="9"/>
      <color rgb="FF3476B1"/>
      <name val="Arial"/>
      <family val="2"/>
    </font>
    <font>
      <b/>
      <u/>
      <sz val="9"/>
      <color rgb="FF892F69"/>
      <name val="Arial"/>
      <family val="2"/>
    </font>
    <font>
      <b/>
      <u/>
      <sz val="9"/>
      <name val="Arial"/>
      <family val="2"/>
    </font>
    <font>
      <sz val="8"/>
      <color rgb="FF9D90A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476B1"/>
        <bgColor indexed="64"/>
      </patternFill>
    </fill>
    <fill>
      <patternFill patternType="solid">
        <fgColor rgb="FF9FC4E3"/>
        <bgColor indexed="64"/>
      </patternFill>
    </fill>
    <fill>
      <patternFill patternType="solid">
        <fgColor rgb="FFD8D2D9"/>
        <bgColor indexed="64"/>
      </patternFill>
    </fill>
    <fill>
      <patternFill patternType="solid">
        <fgColor rgb="FFE2EDF6"/>
        <bgColor indexed="64"/>
      </patternFill>
    </fill>
    <fill>
      <patternFill patternType="solid">
        <fgColor rgb="FF892F69"/>
        <bgColor indexed="64"/>
      </patternFill>
    </fill>
    <fill>
      <patternFill patternType="solid">
        <fgColor rgb="FF9D90A0"/>
        <bgColor indexed="64"/>
      </patternFill>
    </fill>
    <fill>
      <patternFill patternType="solid">
        <fgColor rgb="FFF1EFF1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thin">
        <color theme="8" tint="0.79998168889431442"/>
      </top>
      <bottom/>
      <diagonal/>
    </border>
    <border>
      <left/>
      <right/>
      <top/>
      <bottom style="thin">
        <color theme="8" tint="0.79995117038483843"/>
      </bottom>
      <diagonal/>
    </border>
    <border>
      <left/>
      <right/>
      <top style="thin">
        <color theme="8" tint="0.79995117038483843"/>
      </top>
      <bottom style="thin">
        <color theme="8" tint="0.79995117038483843"/>
      </bottom>
      <diagonal/>
    </border>
    <border>
      <left/>
      <right/>
      <top style="thin">
        <color theme="8" tint="0.79995117038483843"/>
      </top>
      <bottom/>
      <diagonal/>
    </border>
    <border>
      <left/>
      <right/>
      <top/>
      <bottom style="thin">
        <color theme="8" tint="0.79992065187536243"/>
      </bottom>
      <diagonal/>
    </border>
    <border>
      <left/>
      <right/>
      <top style="thin">
        <color theme="8" tint="0.79992065187536243"/>
      </top>
      <bottom style="thin">
        <color theme="8" tint="0.79992065187536243"/>
      </bottom>
      <diagonal/>
    </border>
    <border>
      <left/>
      <right/>
      <top style="thin">
        <color theme="8" tint="0.79992065187536243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rgb="FFE5F1F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rgb="FF3476B1"/>
      </bottom>
      <diagonal/>
    </border>
    <border>
      <left/>
      <right/>
      <top style="thin">
        <color rgb="FF3476B1"/>
      </top>
      <bottom style="thin">
        <color rgb="FFE2EDF6"/>
      </bottom>
      <diagonal/>
    </border>
    <border>
      <left/>
      <right/>
      <top style="thin">
        <color rgb="FFE2EDF6"/>
      </top>
      <bottom style="thin">
        <color rgb="FFE2EDF6"/>
      </bottom>
      <diagonal/>
    </border>
    <border>
      <left/>
      <right/>
      <top style="thin">
        <color rgb="FFE2EDF6"/>
      </top>
      <bottom style="double">
        <color rgb="FF3476B1"/>
      </bottom>
      <diagonal/>
    </border>
    <border>
      <left/>
      <right/>
      <top style="double">
        <color rgb="FF3476B1"/>
      </top>
      <bottom/>
      <diagonal/>
    </border>
    <border>
      <left/>
      <right/>
      <top/>
      <bottom style="thin">
        <color rgb="FF9D90A0"/>
      </bottom>
      <diagonal/>
    </border>
    <border>
      <left/>
      <right/>
      <top style="thin">
        <color rgb="FFE5F1F1"/>
      </top>
      <bottom style="thin">
        <color rgb="FF9D90A0"/>
      </bottom>
      <diagonal/>
    </border>
    <border>
      <left/>
      <right/>
      <top/>
      <bottom style="thin">
        <color rgb="FF892F69"/>
      </bottom>
      <diagonal/>
    </border>
    <border>
      <left/>
      <right/>
      <top style="thin">
        <color rgb="FFE5F1F1"/>
      </top>
      <bottom style="double">
        <color rgb="FF9D90A0"/>
      </bottom>
      <diagonal/>
    </border>
  </borders>
  <cellStyleXfs count="5">
    <xf numFmtId="0" fontId="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5" fillId="0" borderId="0"/>
    <xf numFmtId="0" fontId="5" fillId="0" borderId="0"/>
  </cellStyleXfs>
  <cellXfs count="132">
    <xf numFmtId="0" fontId="0" fillId="0" borderId="0" xfId="0"/>
    <xf numFmtId="0" fontId="0" fillId="0" borderId="0" xfId="0" applyAlignment="1">
      <alignment vertic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13" fillId="0" borderId="0" xfId="0" applyFont="1" applyAlignment="1">
      <alignment horizontal="left" vertical="center" indent="6"/>
    </xf>
    <xf numFmtId="0" fontId="18" fillId="0" borderId="0" xfId="0" applyFont="1" applyAlignment="1">
      <alignment horizontal="center"/>
    </xf>
    <xf numFmtId="164" fontId="19" fillId="0" borderId="0" xfId="0" applyNumberFormat="1" applyFont="1" applyAlignment="1">
      <alignment horizontal="left" vertical="center" wrapText="1"/>
    </xf>
    <xf numFmtId="0" fontId="20" fillId="0" borderId="0" xfId="0" applyFont="1" applyAlignment="1">
      <alignment horizontal="center"/>
    </xf>
    <xf numFmtId="0" fontId="20" fillId="0" borderId="0" xfId="0" applyFont="1"/>
    <xf numFmtId="0" fontId="21" fillId="0" borderId="0" xfId="0" applyFont="1"/>
    <xf numFmtId="164" fontId="22" fillId="0" borderId="0" xfId="0" applyNumberFormat="1" applyFont="1" applyAlignment="1">
      <alignment horizontal="left" vertical="center" wrapText="1"/>
    </xf>
    <xf numFmtId="0" fontId="21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2" fontId="0" fillId="0" borderId="0" xfId="0" applyNumberFormat="1" applyAlignment="1">
      <alignment vertical="center"/>
    </xf>
    <xf numFmtId="2" fontId="24" fillId="0" borderId="0" xfId="0" applyNumberFormat="1" applyFont="1" applyAlignment="1">
      <alignment vertical="center"/>
    </xf>
    <xf numFmtId="165" fontId="0" fillId="0" borderId="0" xfId="0" applyNumberFormat="1" applyAlignment="1">
      <alignment vertical="center"/>
    </xf>
    <xf numFmtId="165" fontId="0" fillId="0" borderId="0" xfId="0" applyNumberFormat="1"/>
    <xf numFmtId="165" fontId="24" fillId="0" borderId="0" xfId="0" applyNumberFormat="1" applyFont="1" applyAlignment="1">
      <alignment vertical="center"/>
    </xf>
    <xf numFmtId="0" fontId="26" fillId="0" borderId="0" xfId="0" applyFont="1" applyAlignment="1">
      <alignment vertical="center"/>
    </xf>
    <xf numFmtId="0" fontId="6" fillId="0" borderId="0" xfId="0" applyFont="1" applyAlignment="1">
      <alignment horizontal="left" vertical="center" indent="1"/>
    </xf>
    <xf numFmtId="0" fontId="1" fillId="0" borderId="0" xfId="0" applyFont="1" applyAlignment="1">
      <alignment horizontal="left" vertical="center" indent="1"/>
    </xf>
    <xf numFmtId="0" fontId="11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indent="1"/>
    </xf>
    <xf numFmtId="0" fontId="14" fillId="0" borderId="2" xfId="0" applyFont="1" applyBorder="1" applyAlignment="1">
      <alignment horizontal="left" vertical="center" indent="1"/>
    </xf>
    <xf numFmtId="0" fontId="14" fillId="0" borderId="3" xfId="0" applyFont="1" applyBorder="1" applyAlignment="1">
      <alignment horizontal="left" vertical="center" indent="1"/>
    </xf>
    <xf numFmtId="0" fontId="14" fillId="0" borderId="4" xfId="0" applyFont="1" applyBorder="1" applyAlignment="1">
      <alignment horizontal="left" vertical="center" indent="1"/>
    </xf>
    <xf numFmtId="0" fontId="14" fillId="0" borderId="5" xfId="0" applyFont="1" applyBorder="1" applyAlignment="1">
      <alignment horizontal="left" vertical="center" indent="1"/>
    </xf>
    <xf numFmtId="0" fontId="14" fillId="0" borderId="6" xfId="0" applyFont="1" applyBorder="1" applyAlignment="1">
      <alignment horizontal="left" vertical="center" indent="1"/>
    </xf>
    <xf numFmtId="0" fontId="14" fillId="0" borderId="7" xfId="0" applyFont="1" applyBorder="1" applyAlignment="1">
      <alignment horizontal="left" vertical="center" wrapText="1" indent="1"/>
    </xf>
    <xf numFmtId="0" fontId="14" fillId="0" borderId="8" xfId="0" applyFont="1" applyBorder="1" applyAlignment="1">
      <alignment horizontal="left" vertical="center" wrapText="1" indent="1"/>
    </xf>
    <xf numFmtId="0" fontId="14" fillId="0" borderId="9" xfId="0" applyFont="1" applyBorder="1" applyAlignment="1">
      <alignment horizontal="left" vertical="center" wrapText="1" indent="1"/>
    </xf>
    <xf numFmtId="0" fontId="21" fillId="0" borderId="0" xfId="0" applyFont="1" applyAlignment="1">
      <alignment horizontal="center"/>
    </xf>
    <xf numFmtId="164" fontId="22" fillId="0" borderId="0" xfId="0" applyNumberFormat="1" applyFont="1" applyAlignment="1">
      <alignment horizontal="left" vertical="center" wrapText="1" indent="1"/>
    </xf>
    <xf numFmtId="0" fontId="30" fillId="0" borderId="0" xfId="1" applyFont="1" applyFill="1" applyBorder="1" applyAlignment="1" applyProtection="1">
      <alignment horizontal="left" vertical="center" indent="2"/>
    </xf>
    <xf numFmtId="0" fontId="31" fillId="0" borderId="0" xfId="0" applyFont="1" applyAlignment="1">
      <alignment vertical="center"/>
    </xf>
    <xf numFmtId="0" fontId="9" fillId="0" borderId="0" xfId="0" applyFont="1" applyAlignment="1">
      <alignment horizontal="left" vertical="center" indent="1"/>
    </xf>
    <xf numFmtId="0" fontId="33" fillId="0" borderId="0" xfId="0" applyFont="1" applyAlignment="1">
      <alignment horizontal="left" vertical="center" indent="1"/>
    </xf>
    <xf numFmtId="0" fontId="34" fillId="0" borderId="0" xfId="1" applyFont="1" applyFill="1" applyAlignment="1" applyProtection="1"/>
    <xf numFmtId="0" fontId="35" fillId="0" borderId="0" xfId="1" applyFont="1" applyFill="1" applyAlignment="1" applyProtection="1">
      <alignment vertical="center"/>
    </xf>
    <xf numFmtId="0" fontId="35" fillId="0" borderId="0" xfId="1" applyFont="1" applyFill="1" applyAlignment="1" applyProtection="1">
      <alignment horizontal="left" vertical="center" indent="2"/>
    </xf>
    <xf numFmtId="0" fontId="12" fillId="0" borderId="0" xfId="1" applyNumberFormat="1" applyFill="1" applyBorder="1" applyAlignment="1" applyProtection="1">
      <alignment vertical="center"/>
    </xf>
    <xf numFmtId="0" fontId="24" fillId="0" borderId="0" xfId="0" applyFont="1" applyAlignment="1" applyProtection="1">
      <alignment horizontal="center" vertical="top" wrapText="1"/>
      <protection hidden="1"/>
    </xf>
    <xf numFmtId="0" fontId="0" fillId="0" borderId="0" xfId="0" applyAlignment="1" applyProtection="1">
      <alignment vertical="center"/>
      <protection hidden="1"/>
    </xf>
    <xf numFmtId="165" fontId="0" fillId="0" borderId="0" xfId="0" applyNumberFormat="1" applyAlignment="1" applyProtection="1">
      <alignment vertical="center"/>
      <protection hidden="1"/>
    </xf>
    <xf numFmtId="2" fontId="0" fillId="0" borderId="0" xfId="0" applyNumberFormat="1" applyAlignment="1" applyProtection="1">
      <alignment vertical="center"/>
      <protection hidden="1"/>
    </xf>
    <xf numFmtId="0" fontId="6" fillId="0" borderId="0" xfId="0" applyFont="1" applyAlignment="1" applyProtection="1">
      <alignment horizontal="left" vertical="center" indent="1"/>
      <protection hidden="1"/>
    </xf>
    <xf numFmtId="0" fontId="0" fillId="0" borderId="0" xfId="0" applyAlignment="1" applyProtection="1">
      <alignment horizontal="center" vertical="center"/>
      <protection hidden="1"/>
    </xf>
    <xf numFmtId="0" fontId="14" fillId="0" borderId="0" xfId="0" applyFont="1" applyAlignment="1" applyProtection="1">
      <alignment horizontal="center"/>
      <protection hidden="1"/>
    </xf>
    <xf numFmtId="0" fontId="14" fillId="0" borderId="0" xfId="0" applyFont="1" applyProtection="1">
      <protection hidden="1"/>
    </xf>
    <xf numFmtId="0" fontId="36" fillId="0" borderId="0" xfId="0" applyFont="1" applyProtection="1">
      <protection hidden="1"/>
    </xf>
    <xf numFmtId="0" fontId="29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165" fontId="29" fillId="0" borderId="0" xfId="0" applyNumberFormat="1" applyFont="1" applyAlignment="1" applyProtection="1">
      <alignment horizontal="center" vertical="center" wrapText="1"/>
      <protection hidden="1"/>
    </xf>
    <xf numFmtId="2" fontId="29" fillId="0" borderId="0" xfId="0" applyNumberFormat="1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15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/>
      <protection hidden="1"/>
    </xf>
    <xf numFmtId="165" fontId="0" fillId="0" borderId="0" xfId="0" applyNumberFormat="1" applyProtection="1">
      <protection hidden="1"/>
    </xf>
    <xf numFmtId="2" fontId="0" fillId="0" borderId="0" xfId="0" applyNumberFormat="1" applyProtection="1">
      <protection hidden="1"/>
    </xf>
    <xf numFmtId="0" fontId="0" fillId="0" borderId="0" xfId="0" applyProtection="1">
      <protection hidden="1"/>
    </xf>
    <xf numFmtId="165" fontId="37" fillId="0" borderId="0" xfId="0" applyNumberFormat="1" applyFont="1" applyAlignment="1" applyProtection="1">
      <alignment horizontal="center" vertical="center" wrapText="1"/>
      <protection hidden="1"/>
    </xf>
    <xf numFmtId="165" fontId="24" fillId="0" borderId="0" xfId="0" applyNumberFormat="1" applyFont="1" applyProtection="1">
      <protection hidden="1"/>
    </xf>
    <xf numFmtId="2" fontId="24" fillId="0" borderId="0" xfId="0" applyNumberFormat="1" applyFont="1" applyProtection="1">
      <protection hidden="1"/>
    </xf>
    <xf numFmtId="0" fontId="14" fillId="0" borderId="13" xfId="0" applyFont="1" applyBorder="1" applyAlignment="1">
      <alignment horizontal="center" vertical="center"/>
    </xf>
    <xf numFmtId="165" fontId="14" fillId="2" borderId="13" xfId="0" applyNumberFormat="1" applyFont="1" applyFill="1" applyBorder="1" applyAlignment="1">
      <alignment horizontal="right" vertical="center"/>
    </xf>
    <xf numFmtId="165" fontId="24" fillId="0" borderId="0" xfId="0" applyNumberFormat="1" applyFont="1" applyAlignment="1">
      <alignment vertical="top"/>
    </xf>
    <xf numFmtId="2" fontId="0" fillId="0" borderId="0" xfId="0" applyNumberFormat="1"/>
    <xf numFmtId="0" fontId="0" fillId="0" borderId="0" xfId="0" applyAlignment="1">
      <alignment horizontal="center"/>
    </xf>
    <xf numFmtId="0" fontId="39" fillId="0" borderId="0" xfId="0" applyFont="1"/>
    <xf numFmtId="0" fontId="32" fillId="0" borderId="0" xfId="1" applyFont="1" applyFill="1" applyBorder="1" applyAlignment="1" applyProtection="1">
      <alignment vertical="center"/>
    </xf>
    <xf numFmtId="0" fontId="33" fillId="0" borderId="0" xfId="1" applyFont="1" applyFill="1" applyBorder="1" applyAlignment="1" applyProtection="1">
      <alignment horizontal="left" vertical="center" indent="2"/>
    </xf>
    <xf numFmtId="0" fontId="23" fillId="3" borderId="0" xfId="0" applyFont="1" applyFill="1" applyAlignment="1">
      <alignment horizontal="left" indent="1"/>
    </xf>
    <xf numFmtId="165" fontId="23" fillId="3" borderId="0" xfId="0" applyNumberFormat="1" applyFont="1" applyFill="1"/>
    <xf numFmtId="0" fontId="1" fillId="5" borderId="11" xfId="1" applyFont="1" applyFill="1" applyBorder="1" applyAlignment="1" applyProtection="1">
      <alignment horizontal="center" vertical="center"/>
      <protection hidden="1"/>
    </xf>
    <xf numFmtId="165" fontId="2" fillId="6" borderId="12" xfId="0" applyNumberFormat="1" applyFont="1" applyFill="1" applyBorder="1" applyAlignment="1" applyProtection="1">
      <alignment horizontal="center" vertical="center" wrapText="1"/>
      <protection hidden="1"/>
    </xf>
    <xf numFmtId="165" fontId="17" fillId="6" borderId="0" xfId="0" applyNumberFormat="1" applyFont="1" applyFill="1" applyAlignment="1">
      <alignment horizontal="left" vertical="center" indent="3"/>
    </xf>
    <xf numFmtId="165" fontId="17" fillId="6" borderId="0" xfId="0" applyNumberFormat="1" applyFont="1" applyFill="1" applyAlignment="1">
      <alignment vertical="center"/>
    </xf>
    <xf numFmtId="165" fontId="17" fillId="6" borderId="0" xfId="0" applyNumberFormat="1" applyFont="1" applyFill="1" applyAlignment="1">
      <alignment horizontal="left" vertical="center" indent="5"/>
    </xf>
    <xf numFmtId="165" fontId="17" fillId="4" borderId="16" xfId="0" applyNumberFormat="1" applyFont="1" applyFill="1" applyBorder="1" applyAlignment="1">
      <alignment horizontal="left" vertical="center" indent="2"/>
    </xf>
    <xf numFmtId="165" fontId="17" fillId="4" borderId="16" xfId="0" applyNumberFormat="1" applyFont="1" applyFill="1" applyBorder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2" borderId="17" xfId="0" applyNumberFormat="1" applyFont="1" applyFill="1" applyBorder="1" applyAlignment="1">
      <alignment horizontal="right" vertical="center"/>
    </xf>
    <xf numFmtId="0" fontId="14" fillId="0" borderId="18" xfId="0" applyFont="1" applyBorder="1" applyAlignment="1">
      <alignment horizontal="center" vertical="center"/>
    </xf>
    <xf numFmtId="165" fontId="14" fillId="2" borderId="18" xfId="0" applyNumberFormat="1" applyFont="1" applyFill="1" applyBorder="1" applyAlignment="1">
      <alignment horizontal="right" vertical="center"/>
    </xf>
    <xf numFmtId="0" fontId="16" fillId="0" borderId="19" xfId="0" applyFont="1" applyBorder="1" applyAlignment="1">
      <alignment horizontal="center"/>
    </xf>
    <xf numFmtId="165" fontId="14" fillId="0" borderId="19" xfId="0" applyNumberFormat="1" applyFont="1" applyBorder="1"/>
    <xf numFmtId="165" fontId="25" fillId="0" borderId="19" xfId="0" applyNumberFormat="1" applyFont="1" applyBorder="1"/>
    <xf numFmtId="165" fontId="0" fillId="0" borderId="19" xfId="0" applyNumberFormat="1" applyBorder="1"/>
    <xf numFmtId="2" fontId="0" fillId="0" borderId="19" xfId="0" applyNumberFormat="1" applyBorder="1"/>
    <xf numFmtId="165" fontId="24" fillId="0" borderId="20" xfId="0" applyNumberFormat="1" applyFont="1" applyBorder="1" applyAlignment="1">
      <alignment vertical="top"/>
    </xf>
    <xf numFmtId="165" fontId="14" fillId="0" borderId="20" xfId="0" applyNumberFormat="1" applyFont="1" applyBorder="1"/>
    <xf numFmtId="165" fontId="25" fillId="0" borderId="20" xfId="0" applyNumberFormat="1" applyFont="1" applyBorder="1"/>
    <xf numFmtId="165" fontId="0" fillId="0" borderId="20" xfId="0" applyNumberFormat="1" applyBorder="1"/>
    <xf numFmtId="2" fontId="0" fillId="0" borderId="20" xfId="0" applyNumberFormat="1" applyBorder="1"/>
    <xf numFmtId="165" fontId="24" fillId="0" borderId="20" xfId="0" applyNumberFormat="1" applyFont="1" applyBorder="1" applyAlignment="1">
      <alignment vertical="center"/>
    </xf>
    <xf numFmtId="167" fontId="14" fillId="2" borderId="17" xfId="0" applyNumberFormat="1" applyFont="1" applyFill="1" applyBorder="1" applyAlignment="1">
      <alignment horizontal="right" vertical="center"/>
    </xf>
    <xf numFmtId="167" fontId="14" fillId="2" borderId="18" xfId="0" applyNumberFormat="1" applyFont="1" applyFill="1" applyBorder="1" applyAlignment="1">
      <alignment horizontal="right" vertical="center"/>
    </xf>
    <xf numFmtId="167" fontId="14" fillId="2" borderId="13" xfId="0" applyNumberFormat="1" applyFont="1" applyFill="1" applyBorder="1" applyAlignment="1">
      <alignment horizontal="right" vertical="center"/>
    </xf>
    <xf numFmtId="0" fontId="23" fillId="8" borderId="0" xfId="0" applyFont="1" applyFill="1" applyAlignment="1">
      <alignment horizontal="left" indent="1"/>
    </xf>
    <xf numFmtId="165" fontId="23" fillId="8" borderId="0" xfId="0" applyNumberFormat="1" applyFont="1" applyFill="1"/>
    <xf numFmtId="2" fontId="23" fillId="8" borderId="0" xfId="0" applyNumberFormat="1" applyFont="1" applyFill="1"/>
    <xf numFmtId="165" fontId="17" fillId="5" borderId="21" xfId="0" applyNumberFormat="1" applyFont="1" applyFill="1" applyBorder="1" applyAlignment="1">
      <alignment horizontal="left" vertical="center" indent="2"/>
    </xf>
    <xf numFmtId="165" fontId="17" fillId="5" borderId="21" xfId="0" applyNumberFormat="1" applyFont="1" applyFill="1" applyBorder="1" applyAlignment="1">
      <alignment vertical="center"/>
    </xf>
    <xf numFmtId="2" fontId="17" fillId="5" borderId="21" xfId="0" applyNumberFormat="1" applyFont="1" applyFill="1" applyBorder="1" applyAlignment="1">
      <alignment vertical="center"/>
    </xf>
    <xf numFmtId="165" fontId="17" fillId="9" borderId="22" xfId="0" applyNumberFormat="1" applyFont="1" applyFill="1" applyBorder="1" applyAlignment="1">
      <alignment horizontal="left" vertical="center" indent="3"/>
    </xf>
    <xf numFmtId="165" fontId="2" fillId="9" borderId="10" xfId="0" applyNumberFormat="1" applyFont="1" applyFill="1" applyBorder="1" applyAlignment="1" applyProtection="1">
      <alignment horizontal="center" vertical="center" wrapText="1"/>
      <protection hidden="1"/>
    </xf>
    <xf numFmtId="2" fontId="2" fillId="9" borderId="10" xfId="0" applyNumberFormat="1" applyFont="1" applyFill="1" applyBorder="1" applyAlignment="1" applyProtection="1">
      <alignment horizontal="center" vertical="center" wrapText="1"/>
      <protection hidden="1"/>
    </xf>
    <xf numFmtId="165" fontId="17" fillId="5" borderId="23" xfId="0" applyNumberFormat="1" applyFont="1" applyFill="1" applyBorder="1" applyAlignment="1">
      <alignment horizontal="left" vertical="center" indent="2"/>
    </xf>
    <xf numFmtId="0" fontId="27" fillId="7" borderId="0" xfId="0" applyFont="1" applyFill="1" applyAlignment="1">
      <alignment vertical="center"/>
    </xf>
    <xf numFmtId="165" fontId="27" fillId="7" borderId="0" xfId="0" applyNumberFormat="1" applyFont="1" applyFill="1" applyAlignment="1">
      <alignment horizontal="right" vertical="center"/>
    </xf>
    <xf numFmtId="166" fontId="27" fillId="7" borderId="0" xfId="0" applyNumberFormat="1" applyFont="1" applyFill="1" applyAlignment="1">
      <alignment horizontal="right" vertical="center"/>
    </xf>
    <xf numFmtId="0" fontId="28" fillId="0" borderId="24" xfId="0" applyFont="1" applyBorder="1"/>
    <xf numFmtId="0" fontId="42" fillId="0" borderId="0" xfId="0" applyFont="1" applyAlignment="1" applyProtection="1">
      <alignment horizontal="left" vertical="center"/>
      <protection hidden="1"/>
    </xf>
    <xf numFmtId="0" fontId="43" fillId="0" borderId="0" xfId="0" applyFont="1" applyAlignment="1" applyProtection="1">
      <alignment horizontal="left" vertical="center"/>
      <protection hidden="1"/>
    </xf>
    <xf numFmtId="0" fontId="9" fillId="0" borderId="0" xfId="0" applyFont="1" applyAlignment="1">
      <alignment horizontal="left" vertical="center"/>
    </xf>
    <xf numFmtId="0" fontId="29" fillId="7" borderId="11" xfId="1" applyFont="1" applyFill="1" applyBorder="1" applyAlignment="1" applyProtection="1">
      <alignment horizontal="center"/>
      <protection hidden="1"/>
    </xf>
    <xf numFmtId="165" fontId="17" fillId="8" borderId="21" xfId="0" applyNumberFormat="1" applyFont="1" applyFill="1" applyBorder="1" applyAlignment="1">
      <alignment horizontal="left" vertical="center" indent="2"/>
    </xf>
    <xf numFmtId="0" fontId="49" fillId="0" borderId="0" xfId="1" applyFont="1" applyFill="1" applyBorder="1" applyAlignment="1" applyProtection="1">
      <alignment horizontal="right" vertical="center"/>
    </xf>
    <xf numFmtId="0" fontId="32" fillId="0" borderId="0" xfId="1" applyFont="1" applyFill="1" applyBorder="1" applyAlignment="1" applyProtection="1">
      <alignment horizontal="left" vertical="center" wrapText="1" indent="1"/>
    </xf>
    <xf numFmtId="0" fontId="44" fillId="0" borderId="0" xfId="1" applyFont="1" applyFill="1" applyBorder="1" applyAlignment="1" applyProtection="1">
      <alignment horizontal="left" vertical="center" indent="1"/>
    </xf>
    <xf numFmtId="0" fontId="9" fillId="0" borderId="0" xfId="0" applyFont="1" applyAlignment="1">
      <alignment horizontal="center" vertical="center"/>
    </xf>
    <xf numFmtId="0" fontId="32" fillId="0" borderId="0" xfId="1" applyFont="1" applyFill="1" applyBorder="1" applyAlignment="1" applyProtection="1">
      <alignment horizontal="left" vertical="center" indent="1"/>
    </xf>
    <xf numFmtId="0" fontId="38" fillId="4" borderId="12" xfId="0" applyFont="1" applyFill="1" applyBorder="1" applyAlignment="1" applyProtection="1">
      <alignment horizontal="center" vertical="center" wrapText="1"/>
      <protection hidden="1"/>
    </xf>
    <xf numFmtId="165" fontId="7" fillId="4" borderId="12" xfId="0" applyNumberFormat="1" applyFont="1" applyFill="1" applyBorder="1" applyAlignment="1" applyProtection="1">
      <alignment horizontal="center" vertical="center" wrapText="1"/>
      <protection hidden="1"/>
    </xf>
    <xf numFmtId="165" fontId="41" fillId="3" borderId="12" xfId="0" applyNumberFormat="1" applyFont="1" applyFill="1" applyBorder="1" applyAlignment="1" applyProtection="1">
      <alignment horizontal="center" vertical="center" wrapText="1"/>
      <protection hidden="1"/>
    </xf>
    <xf numFmtId="165" fontId="40" fillId="3" borderId="12" xfId="0" applyNumberFormat="1" applyFont="1" applyFill="1" applyBorder="1" applyAlignment="1" applyProtection="1">
      <alignment horizontal="center" vertical="center" wrapText="1"/>
      <protection hidden="1"/>
    </xf>
    <xf numFmtId="2" fontId="7" fillId="4" borderId="12" xfId="0" applyNumberFormat="1" applyFont="1" applyFill="1" applyBorder="1" applyAlignment="1" applyProtection="1">
      <alignment horizontal="center" vertical="center" wrapText="1"/>
      <protection hidden="1"/>
    </xf>
    <xf numFmtId="165" fontId="7" fillId="5" borderId="14" xfId="0" applyNumberFormat="1" applyFont="1" applyFill="1" applyBorder="1" applyAlignment="1" applyProtection="1">
      <alignment horizontal="center" vertical="center" wrapText="1"/>
      <protection hidden="1"/>
    </xf>
    <xf numFmtId="165" fontId="7" fillId="5" borderId="15" xfId="0" applyNumberFormat="1" applyFont="1" applyFill="1" applyBorder="1" applyAlignment="1" applyProtection="1">
      <alignment horizontal="center" vertical="center" wrapText="1"/>
      <protection hidden="1"/>
    </xf>
    <xf numFmtId="165" fontId="7" fillId="5" borderId="10" xfId="0" applyNumberFormat="1" applyFont="1" applyFill="1" applyBorder="1" applyAlignment="1" applyProtection="1">
      <alignment horizontal="center" vertical="center" wrapText="1"/>
      <protection hidden="1"/>
    </xf>
    <xf numFmtId="2" fontId="7" fillId="5" borderId="14" xfId="0" applyNumberFormat="1" applyFont="1" applyFill="1" applyBorder="1" applyAlignment="1" applyProtection="1">
      <alignment horizontal="center" vertical="center" wrapText="1"/>
      <protection hidden="1"/>
    </xf>
    <xf numFmtId="2" fontId="7" fillId="5" borderId="15" xfId="0" applyNumberFormat="1" applyFont="1" applyFill="1" applyBorder="1" applyAlignment="1" applyProtection="1">
      <alignment horizontal="center" vertical="center" wrapText="1"/>
      <protection hidden="1"/>
    </xf>
  </cellXfs>
  <cellStyles count="5">
    <cellStyle name="Hyperlink" xfId="1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4" xfId="4" xr:uid="{00000000-0005-0000-0000-000004000000}"/>
  </cellStyles>
  <dxfs count="3"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</dxfs>
  <tableStyles count="0" defaultTableStyle="TableStyleMedium9" defaultPivotStyle="PivotStyleLight16"/>
  <colors>
    <mruColors>
      <color rgb="FF9D90A0"/>
      <color rgb="FF3476B1"/>
      <color rgb="FFD8D2D9"/>
      <color rgb="FFF1EFF1"/>
      <color rgb="FF892F69"/>
      <color rgb="FF9FC4E3"/>
      <color rgb="FFE2EDF6"/>
      <color rgb="FF1C1E3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1554692</xdr:colOff>
      <xdr:row>1</xdr:row>
      <xdr:rowOff>85725</xdr:rowOff>
    </xdr:from>
    <xdr:to>
      <xdr:col>5</xdr:col>
      <xdr:colOff>542925</xdr:colOff>
      <xdr:row>5</xdr:row>
      <xdr:rowOff>142875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321E1AC-3D66-3747-655C-ACBDA31BF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54767" y="238125"/>
          <a:ext cx="1826683" cy="666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P/Producao/Difusao/PUB/Publicacao_EP2020/LAYOUTS/EPt_2013_%20EmpresasN&#227;oFinanceiras_2004-2013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pt-sas.int.ine.pt\DEE_EP\EP\Producao\Difusao\PUB\Publicacao_EP2021\(LINKS)%20EPt_2021_TotalEmpresas_2008-2021.xlsx" TargetMode="External"/><Relationship Id="rId1" Type="http://schemas.openxmlformats.org/officeDocument/2006/relationships/externalLinkPath" Target="/EP/Producao/Difusao/PUB/Publicacao_EP2021/(LINKS)%20EPt_2021_TotalEmpresas_2008-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Índice"/>
      <sheetName val="PessServ_T"/>
      <sheetName val="Rend_Gastos_T"/>
      <sheetName val="Resultados_T"/>
      <sheetName val="Rácios Econ_T"/>
      <sheetName val="Balanço_T"/>
      <sheetName val="FBCF e Invest_T"/>
      <sheetName val="Rácios Fin_T"/>
      <sheetName val="SocElevCresc_T"/>
      <sheetName val="PessServ_D"/>
      <sheetName val="Rend_Gastos_D"/>
      <sheetName val="Resultados_D"/>
      <sheetName val="Rácios Econ_D"/>
      <sheetName val="Balanço_D"/>
      <sheetName val="FBCF e Invest_D"/>
      <sheetName val="Rácios Fin_D"/>
      <sheetName val="Sinais_Siglas_Indicadores"/>
      <sheetName val="Índice_D"/>
      <sheetName val="Lista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4">
          <cell r="H4" t="str">
            <v>Empresas</v>
          </cell>
          <cell r="I4" t="str">
            <v>Empresas</v>
          </cell>
          <cell r="J4" t="str">
            <v>Empresas</v>
          </cell>
          <cell r="K4" t="str">
            <v>Empresas</v>
          </cell>
          <cell r="L4" t="str">
            <v>Empresas</v>
          </cell>
          <cell r="M4" t="str">
            <v>Empresas</v>
          </cell>
          <cell r="N4" t="str">
            <v>Sociedades</v>
          </cell>
          <cell r="O4" t="str">
            <v>Sociedades</v>
          </cell>
        </row>
        <row r="5">
          <cell r="H5" t="str">
            <v>Pessoal ao serviço</v>
          </cell>
          <cell r="I5" t="str">
            <v>Volume de Negócios</v>
          </cell>
          <cell r="J5" t="str">
            <v>Produção</v>
          </cell>
          <cell r="K5" t="str">
            <v>Volume de negócios por pessoa empregada</v>
          </cell>
          <cell r="L5" t="str">
            <v>Ativo</v>
          </cell>
          <cell r="M5" t="str">
            <v>Formação bruta de capital fixo</v>
          </cell>
          <cell r="N5" t="str">
            <v>Autonomia Financeira</v>
          </cell>
          <cell r="O5" t="str">
            <v>Pessoal ao serviço</v>
          </cell>
        </row>
        <row r="6">
          <cell r="H6" t="str">
            <v>Pessoal remunerado</v>
          </cell>
          <cell r="I6" t="str">
            <v>Vendas</v>
          </cell>
          <cell r="J6" t="str">
            <v>VABpm</v>
          </cell>
          <cell r="K6" t="str">
            <v>Taxa de valor acrescentado bruto</v>
          </cell>
          <cell r="L6" t="str">
            <v>Ativo não corrente</v>
          </cell>
          <cell r="M6" t="str">
            <v>Investimento em ativos fixos tangíveis, biológicos e propriedades de investimento</v>
          </cell>
          <cell r="N6" t="str">
            <v>Solvabilidade</v>
          </cell>
          <cell r="O6" t="str">
            <v>Volume de Negócios</v>
          </cell>
        </row>
        <row r="7">
          <cell r="H7" t="str">
            <v xml:space="preserve">Gastos com o pessoal </v>
          </cell>
          <cell r="I7" t="str">
            <v>Prestação de serviços</v>
          </cell>
          <cell r="J7" t="str">
            <v>Excedente bruto de exploração</v>
          </cell>
          <cell r="K7" t="str">
            <v>Peso do EBE no VABpm</v>
          </cell>
          <cell r="L7" t="str">
            <v>Ativos fixos tangíveis, biológicos e propriedades de investimento</v>
          </cell>
          <cell r="M7" t="str">
            <v>Investimento em ativos intangíveis</v>
          </cell>
          <cell r="N7" t="str">
            <v>Debt to equity ratio</v>
          </cell>
          <cell r="O7" t="str">
            <v>VABpm</v>
          </cell>
        </row>
        <row r="8">
          <cell r="H8" t="str">
            <v>Remunerações</v>
          </cell>
          <cell r="I8" t="str">
            <v>Variações nos inventários da produção</v>
          </cell>
          <cell r="J8" t="str">
            <v>Resultado líquido do período</v>
          </cell>
          <cell r="K8" t="str">
            <v>Taxa de margem bruta de exploração</v>
          </cell>
          <cell r="L8" t="str">
            <v>Ativos intangíveis (inclui goodwill)</v>
          </cell>
          <cell r="M8" t="str">
            <v>Em projetos de desenvolvimento e programas de computador</v>
          </cell>
          <cell r="N8" t="str">
            <v>Endividamento</v>
          </cell>
          <cell r="O8" t="str">
            <v>Sociedades com 10 ou mais pessoas remuneradas</v>
          </cell>
        </row>
        <row r="9">
          <cell r="H9" t="str">
            <v>Dimensão média</v>
          </cell>
          <cell r="I9" t="str">
            <v>Trabalhos para a própria entidade</v>
          </cell>
          <cell r="K9" t="str">
            <v>Rendibilidade operacional das vendas</v>
          </cell>
          <cell r="L9" t="str">
            <v>Ativo corrente</v>
          </cell>
          <cell r="M9" t="str">
            <v>Taxa de investimento</v>
          </cell>
          <cell r="N9" t="str">
            <v>Rendibilidade das vendas</v>
          </cell>
          <cell r="O9" t="str">
            <v>Sociedades de elevado crescimento</v>
          </cell>
        </row>
        <row r="10">
          <cell r="H10" t="str">
            <v>Gastos com o pessoal por pessoa empregada</v>
          </cell>
          <cell r="I10" t="str">
            <v>Subsídios à exploração</v>
          </cell>
          <cell r="L10" t="str">
            <v>Inventários</v>
          </cell>
          <cell r="N10" t="str">
            <v>Rendibilidade do ativo</v>
          </cell>
          <cell r="O10" t="str">
            <v>"Gazelas" (sociedades jovens de elevado crescimento)</v>
          </cell>
        </row>
        <row r="11">
          <cell r="H11" t="str">
            <v>Produtividade aparente 
do trabalho</v>
          </cell>
          <cell r="I11" t="str">
            <v>Custos das mercadorias vendidas e das matérias consumidas</v>
          </cell>
          <cell r="L11" t="str">
            <v>Clientes</v>
          </cell>
          <cell r="N11" t="str">
            <v>Rendibilidade do capital próprio</v>
          </cell>
        </row>
        <row r="12">
          <cell r="H12" t="str">
            <v>Produtividade do trabalho ajustada ao salário</v>
          </cell>
          <cell r="I12" t="str">
            <v>Fornecimentos e serviços externos</v>
          </cell>
          <cell r="L12" t="str">
            <v>Passivo</v>
          </cell>
          <cell r="N12" t="str">
            <v>Rotação do ativo</v>
          </cell>
        </row>
        <row r="13">
          <cell r="H13" t="str">
            <v>Peso dos gastos com o pessoal no VABpm</v>
          </cell>
          <cell r="I13" t="str">
            <v>Juros e gastos similares suportados</v>
          </cell>
          <cell r="L13" t="str">
            <v>Passivo não corrente</v>
          </cell>
          <cell r="N13" t="str">
            <v>Rotação do capital próprio</v>
          </cell>
        </row>
        <row r="14">
          <cell r="L14" t="str">
            <v>Financiamentos obtidos</v>
          </cell>
          <cell r="N14" t="str">
            <v>Resultado líquido do período por empresa</v>
          </cell>
        </row>
        <row r="15">
          <cell r="L15" t="str">
            <v>Passivo corrente</v>
          </cell>
        </row>
        <row r="16">
          <cell r="L16" t="str">
            <v>Fornecedores</v>
          </cell>
        </row>
        <row r="17">
          <cell r="L17" t="str">
            <v>Estado e outros entes públicos</v>
          </cell>
        </row>
        <row r="18">
          <cell r="L18" t="str">
            <v>Financiamentos obtidos</v>
          </cell>
        </row>
        <row r="19">
          <cell r="L19" t="str">
            <v>Capital Próprio</v>
          </cell>
        </row>
        <row r="20">
          <cell r="L20" t="str">
            <v>Capital realizado</v>
          </cell>
        </row>
        <row r="21">
          <cell r="L21" t="str">
            <v>Resultados transitados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Índice"/>
      <sheetName val="Totais"/>
      <sheetName val="Detalhes"/>
      <sheetName val="Sinais_Siglas_Indicadores"/>
      <sheetName val="Listas"/>
    </sheetNames>
    <sheetDataSet>
      <sheetData sheetId="0" refreshError="1"/>
      <sheetData sheetId="1" refreshError="1"/>
      <sheetData sheetId="2" refreshError="1"/>
      <sheetData sheetId="3" refreshError="1"/>
      <sheetData sheetId="4">
        <row r="4">
          <cell r="B4" t="str">
            <v>Total</v>
          </cell>
          <cell r="P4" t="str">
            <v xml:space="preserve">   &gt;&gt;  SETOR DE ATIVIDADE ECONÓMICA</v>
          </cell>
          <cell r="S4" t="str">
            <v>Total de Empresas</v>
          </cell>
          <cell r="T4" t="str">
            <v>Empresas</v>
          </cell>
        </row>
        <row r="5">
          <cell r="B5" t="str">
            <v>Forma jurídica</v>
          </cell>
          <cell r="P5" t="str">
            <v>Secção A - Agricultura, produção animal, caça, floresta e pesca</v>
          </cell>
          <cell r="S5" t="str">
            <v>Empresas com 10 ou mais pessoas remuneradas</v>
          </cell>
          <cell r="T5" t="str">
            <v>Pessoal ao serviço</v>
          </cell>
        </row>
        <row r="6">
          <cell r="B6" t="str">
            <v>Dimensão</v>
          </cell>
          <cell r="P6" t="str">
            <v>Secção B - Indústrias extrativas</v>
          </cell>
          <cell r="S6" t="str">
            <v>Empresas de elevado crescimento</v>
          </cell>
          <cell r="T6" t="str">
            <v>Pessoal remunerado</v>
          </cell>
        </row>
        <row r="7">
          <cell r="B7" t="str">
            <v>Setor de atividade económica</v>
          </cell>
          <cell r="P7" t="str">
            <v>Secção C - Indústrias transformadoras</v>
          </cell>
          <cell r="S7" t="str">
            <v>Gazelas (empresas jovens de elevado crescimento)</v>
          </cell>
          <cell r="T7" t="str">
            <v xml:space="preserve">Gastos com o pessoal </v>
          </cell>
        </row>
        <row r="8">
          <cell r="B8" t="str">
            <v>Localização geográfica</v>
          </cell>
          <cell r="P8" t="str">
            <v>Secção D - Eletricidade, gás, vapor, água quente e fria e ar frio</v>
          </cell>
          <cell r="S8" t="str">
            <v>Pessoal ao serviço</v>
          </cell>
          <cell r="T8" t="str">
            <v>Remunerações</v>
          </cell>
        </row>
        <row r="9">
          <cell r="P9" t="str">
            <v>Secção E - Captação, tratamento e distribuição de água; saneamento, gestão de resíduos e despoluição</v>
          </cell>
          <cell r="S9" t="str">
            <v>Pessoal remunerado</v>
          </cell>
          <cell r="T9" t="str">
            <v>Dimensão média</v>
          </cell>
        </row>
        <row r="10">
          <cell r="P10" t="str">
            <v>Secção F - Construção</v>
          </cell>
          <cell r="S10" t="str">
            <v xml:space="preserve">Gastos com o pessoal </v>
          </cell>
          <cell r="T10" t="str">
            <v>Gastos com o pessoal por pessoa empregada</v>
          </cell>
        </row>
        <row r="11">
          <cell r="P11" t="str">
            <v>Secção G - Comércio por grosso e a retalho; reparação de veículos automóveis e motociclos</v>
          </cell>
          <cell r="S11" t="str">
            <v>Remunerações</v>
          </cell>
          <cell r="T11" t="str">
            <v>Volume de negócios</v>
          </cell>
        </row>
        <row r="12">
          <cell r="P12" t="str">
            <v>Secção H - Transportes e armazenagem</v>
          </cell>
          <cell r="S12" t="str">
            <v>Dimensão média</v>
          </cell>
          <cell r="T12" t="str">
            <v>Produção</v>
          </cell>
        </row>
        <row r="13">
          <cell r="P13" t="str">
            <v>Secção I - Alojamento, restauração e similares</v>
          </cell>
          <cell r="S13" t="str">
            <v>Gastos com o pessoal por pessoa empregada</v>
          </cell>
          <cell r="T13" t="str">
            <v>VABpm</v>
          </cell>
        </row>
        <row r="14">
          <cell r="P14" t="str">
            <v>Secção J - Atividades de informação e de comunicação</v>
          </cell>
        </row>
        <row r="15">
          <cell r="P15" t="str">
            <v>Secção K - Atividades financeiras e de seguros</v>
          </cell>
          <cell r="S15" t="str">
            <v>Volume de negócios</v>
          </cell>
          <cell r="T15" t="str">
            <v>Excedente bruto de exploração</v>
          </cell>
        </row>
        <row r="16">
          <cell r="P16" t="str">
            <v>Secção L - Atividades imobiliárias</v>
          </cell>
          <cell r="S16" t="str">
            <v>Produção</v>
          </cell>
          <cell r="T16" t="str">
            <v>Ativo</v>
          </cell>
        </row>
        <row r="17">
          <cell r="P17" t="str">
            <v>Secção M - Atividades de consultoria, científicas, técnicas e similares</v>
          </cell>
          <cell r="S17" t="str">
            <v>VABpm</v>
          </cell>
          <cell r="T17" t="str">
            <v>Passivo</v>
          </cell>
        </row>
        <row r="18">
          <cell r="P18" t="str">
            <v>Secção N - Atividades administrativas e dos serviços de apoio</v>
          </cell>
          <cell r="S18" t="str">
            <v>Excedente bruto de exploração</v>
          </cell>
          <cell r="T18" t="str">
            <v>Capital próprio</v>
          </cell>
        </row>
        <row r="19">
          <cell r="P19" t="str">
            <v>Secção P - Educação</v>
          </cell>
          <cell r="S19" t="str">
            <v>Ativo</v>
          </cell>
          <cell r="T19" t="str">
            <v>Investimentos em ativos fixos tangíveis, biológicos e propriedades de investimento</v>
          </cell>
        </row>
        <row r="20">
          <cell r="P20" t="str">
            <v>Secção Q - Atividades de saúde humana e apoio social</v>
          </cell>
          <cell r="S20" t="str">
            <v>Passivo</v>
          </cell>
        </row>
        <row r="21">
          <cell r="P21" t="str">
            <v>Secção R - Atividades artísticas, de espetáculos, desportivas e recreativas</v>
          </cell>
          <cell r="S21" t="str">
            <v>Capital próprio</v>
          </cell>
        </row>
        <row r="22">
          <cell r="P22" t="str">
            <v>Secção S - Outras atividades de serviços</v>
          </cell>
          <cell r="S22" t="str">
            <v>Investimentos em ativos fixos tangíveis, biológicos e propriedades de investimento</v>
          </cell>
        </row>
        <row r="23">
          <cell r="P23" t="str">
            <v>------------</v>
          </cell>
        </row>
        <row r="24">
          <cell r="P24" t="str">
            <v xml:space="preserve">   &gt;&gt;  LOCALIZAÇÃO GEOGRÁFICA</v>
          </cell>
        </row>
        <row r="25">
          <cell r="P25" t="str">
            <v>Norte</v>
          </cell>
        </row>
        <row r="26">
          <cell r="P26" t="str">
            <v>Centro</v>
          </cell>
        </row>
        <row r="27">
          <cell r="P27" t="str">
            <v>Lisboa</v>
          </cell>
        </row>
        <row r="28">
          <cell r="P28" t="str">
            <v>Alentejo</v>
          </cell>
        </row>
        <row r="29">
          <cell r="P29" t="str">
            <v>Algarve</v>
          </cell>
        </row>
        <row r="30">
          <cell r="P30" t="str">
            <v>Açores</v>
          </cell>
        </row>
        <row r="31">
          <cell r="P31" t="str">
            <v>Madeira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892F69"/>
  </sheetPr>
  <dimension ref="A1:I32"/>
  <sheetViews>
    <sheetView showGridLines="0" tabSelected="1" zoomScaleNormal="100" workbookViewId="0">
      <selection activeCell="B10" sqref="B10:F10"/>
    </sheetView>
  </sheetViews>
  <sheetFormatPr defaultColWidth="9.140625" defaultRowHeight="15" x14ac:dyDescent="0.25"/>
  <cols>
    <col min="1" max="1" width="0.85546875" style="8" customWidth="1"/>
    <col min="2" max="4" width="2.7109375" style="7" customWidth="1"/>
    <col min="5" max="5" width="42.5703125" style="7" customWidth="1"/>
    <col min="6" max="6" width="40.42578125" style="8" customWidth="1"/>
    <col min="7" max="7" width="0.85546875" style="8" customWidth="1"/>
    <col min="8" max="16384" width="9.140625" style="8"/>
  </cols>
  <sheetData>
    <row r="1" spans="1:9" ht="12" customHeight="1" x14ac:dyDescent="0.25"/>
    <row r="2" spans="1:9" ht="12" customHeight="1" x14ac:dyDescent="0.25">
      <c r="F2" s="117" t="s">
        <v>90</v>
      </c>
      <c r="G2" s="69"/>
      <c r="H2" s="69"/>
      <c r="I2" s="69"/>
    </row>
    <row r="3" spans="1:9" ht="12" customHeight="1" x14ac:dyDescent="0.25"/>
    <row r="4" spans="1:9" ht="12" customHeight="1" x14ac:dyDescent="0.25"/>
    <row r="5" spans="1:9" ht="12" customHeight="1" x14ac:dyDescent="0.25"/>
    <row r="6" spans="1:9" ht="12" customHeight="1" x14ac:dyDescent="0.25"/>
    <row r="7" spans="1:9" ht="12" customHeight="1" x14ac:dyDescent="0.25"/>
    <row r="8" spans="1:9" s="1" customFormat="1" ht="15" customHeight="1" x14ac:dyDescent="0.25">
      <c r="A8" s="15"/>
      <c r="B8" s="120" t="s">
        <v>95</v>
      </c>
      <c r="C8" s="120"/>
      <c r="D8" s="120"/>
      <c r="E8" s="120"/>
      <c r="F8" s="120"/>
      <c r="G8" s="13"/>
      <c r="H8"/>
    </row>
    <row r="9" spans="1:9" s="1" customFormat="1" ht="15" customHeight="1" x14ac:dyDescent="0.25">
      <c r="A9" s="15"/>
      <c r="B9" s="120" t="s">
        <v>60</v>
      </c>
      <c r="C9" s="120"/>
      <c r="D9" s="120"/>
      <c r="E9" s="120"/>
      <c r="F9" s="120"/>
      <c r="G9" s="13"/>
    </row>
    <row r="10" spans="1:9" s="1" customFormat="1" ht="18.75" customHeight="1" x14ac:dyDescent="0.25">
      <c r="A10" s="15"/>
      <c r="B10" s="120" t="s">
        <v>54</v>
      </c>
      <c r="C10" s="120"/>
      <c r="D10" s="120"/>
      <c r="E10" s="120"/>
      <c r="F10" s="120"/>
      <c r="G10" s="13"/>
      <c r="I10"/>
    </row>
    <row r="11" spans="1:9" s="9" customFormat="1" ht="12" customHeight="1" x14ac:dyDescent="0.25">
      <c r="A11" s="11"/>
      <c r="B11" s="31"/>
      <c r="C11" s="31"/>
      <c r="D11" s="31"/>
      <c r="E11" s="31"/>
      <c r="F11" s="10"/>
    </row>
    <row r="12" spans="1:9" s="11" customFormat="1" ht="13.5" customHeight="1" x14ac:dyDescent="0.25">
      <c r="B12" s="20" t="s">
        <v>40</v>
      </c>
      <c r="C12" s="19"/>
      <c r="D12" s="19"/>
      <c r="E12" s="19"/>
      <c r="F12" s="19"/>
    </row>
    <row r="13" spans="1:9" s="9" customFormat="1" ht="5.0999999999999996" customHeight="1" x14ac:dyDescent="0.25">
      <c r="A13" s="11"/>
      <c r="B13" s="31"/>
      <c r="C13" s="31"/>
      <c r="D13" s="31"/>
      <c r="E13" s="31"/>
      <c r="F13" s="10"/>
    </row>
    <row r="14" spans="1:9" s="9" customFormat="1" ht="14.1" customHeight="1" x14ac:dyDescent="0.25">
      <c r="A14" s="11"/>
      <c r="B14" s="78" t="s">
        <v>55</v>
      </c>
      <c r="C14" s="78"/>
      <c r="D14" s="78"/>
      <c r="E14" s="78"/>
      <c r="F14" s="78" t="s">
        <v>42</v>
      </c>
    </row>
    <row r="15" spans="1:9" s="9" customFormat="1" ht="5.0999999999999996" customHeight="1" x14ac:dyDescent="0.25">
      <c r="A15" s="11"/>
      <c r="B15" s="31"/>
      <c r="C15" s="31"/>
      <c r="D15" s="31"/>
      <c r="E15" s="31"/>
      <c r="F15" s="32"/>
    </row>
    <row r="16" spans="1:9" s="34" customFormat="1" ht="14.1" customHeight="1" x14ac:dyDescent="0.25">
      <c r="A16" s="12"/>
      <c r="B16" s="119" t="s">
        <v>92</v>
      </c>
      <c r="C16" s="119"/>
      <c r="D16" s="119"/>
      <c r="E16" s="119"/>
      <c r="F16" s="70" t="s">
        <v>11</v>
      </c>
    </row>
    <row r="17" spans="1:6" s="34" customFormat="1" ht="14.1" customHeight="1" x14ac:dyDescent="0.25">
      <c r="A17" s="12"/>
      <c r="B17" s="121"/>
      <c r="C17" s="121"/>
      <c r="D17" s="121"/>
      <c r="E17" s="121"/>
      <c r="F17" s="70" t="s">
        <v>62</v>
      </c>
    </row>
    <row r="18" spans="1:6" s="9" customFormat="1" ht="12" customHeight="1" x14ac:dyDescent="0.25">
      <c r="A18" s="12"/>
      <c r="B18" s="31"/>
      <c r="C18" s="31"/>
      <c r="D18" s="31"/>
      <c r="E18" s="31"/>
      <c r="F18" s="10"/>
    </row>
    <row r="19" spans="1:6" s="11" customFormat="1" ht="12.95" customHeight="1" x14ac:dyDescent="0.25">
      <c r="B19" s="20" t="s">
        <v>41</v>
      </c>
      <c r="C19" s="35"/>
      <c r="D19" s="35"/>
      <c r="E19" s="35"/>
      <c r="F19" s="35"/>
    </row>
    <row r="20" spans="1:6" s="1" customFormat="1" ht="5.0999999999999996" customHeight="1" x14ac:dyDescent="0.25">
      <c r="E20" s="18"/>
    </row>
    <row r="21" spans="1:6" s="9" customFormat="1" ht="14.1" customHeight="1" x14ac:dyDescent="0.25">
      <c r="A21" s="1"/>
      <c r="B21" s="116" t="s">
        <v>55</v>
      </c>
      <c r="C21" s="116"/>
      <c r="D21" s="116"/>
      <c r="E21" s="116"/>
      <c r="F21" s="116" t="s">
        <v>42</v>
      </c>
    </row>
    <row r="22" spans="1:6" s="9" customFormat="1" ht="5.0999999999999996" customHeight="1" x14ac:dyDescent="0.25">
      <c r="A22" s="11"/>
      <c r="B22" s="31"/>
      <c r="C22" s="31"/>
      <c r="D22" s="31"/>
      <c r="E22" s="31"/>
      <c r="F22" s="32"/>
    </row>
    <row r="23" spans="1:6" s="1" customFormat="1" ht="14.1" customHeight="1" x14ac:dyDescent="0.25">
      <c r="A23" s="11"/>
      <c r="B23" s="119" t="s">
        <v>92</v>
      </c>
      <c r="C23" s="119"/>
      <c r="D23" s="119"/>
      <c r="E23" s="119"/>
      <c r="F23" s="36" t="s">
        <v>71</v>
      </c>
    </row>
    <row r="24" spans="1:6" s="1" customFormat="1" ht="14.1" customHeight="1" x14ac:dyDescent="0.25">
      <c r="A24" s="11"/>
      <c r="B24" s="121"/>
      <c r="C24" s="121"/>
      <c r="D24" s="121"/>
      <c r="E24" s="121"/>
      <c r="F24" s="33" t="s">
        <v>62</v>
      </c>
    </row>
    <row r="25" spans="1:6" s="12" customFormat="1" ht="12" customHeight="1" x14ac:dyDescent="0.2">
      <c r="A25" s="11"/>
      <c r="B25" s="37"/>
      <c r="E25" s="38"/>
      <c r="F25" s="39"/>
    </row>
    <row r="26" spans="1:6" s="11" customFormat="1" ht="12.95" customHeight="1" x14ac:dyDescent="0.25">
      <c r="B26" s="20" t="s">
        <v>56</v>
      </c>
      <c r="C26" s="35"/>
      <c r="D26" s="35"/>
      <c r="E26" s="35"/>
      <c r="F26" s="35"/>
    </row>
    <row r="27" spans="1:6" s="1" customFormat="1" ht="5.0999999999999996" customHeight="1" x14ac:dyDescent="0.25">
      <c r="E27" s="18"/>
    </row>
    <row r="28" spans="1:6" s="9" customFormat="1" ht="14.1" customHeight="1" x14ac:dyDescent="0.25">
      <c r="A28" s="1"/>
      <c r="B28" s="107" t="s">
        <v>57</v>
      </c>
      <c r="C28" s="107"/>
      <c r="D28" s="107"/>
      <c r="E28" s="107"/>
      <c r="F28" s="107"/>
    </row>
    <row r="29" spans="1:6" s="9" customFormat="1" ht="5.0999999999999996" customHeight="1" x14ac:dyDescent="0.25">
      <c r="A29" s="11"/>
      <c r="B29" s="31"/>
      <c r="C29" s="31"/>
      <c r="D29" s="31"/>
      <c r="E29" s="31"/>
      <c r="F29" s="32"/>
    </row>
    <row r="30" spans="1:6" s="12" customFormat="1" ht="14.1" customHeight="1" x14ac:dyDescent="0.25">
      <c r="A30" s="11"/>
      <c r="B30" s="119" t="s">
        <v>89</v>
      </c>
      <c r="C30" s="119"/>
      <c r="D30" s="119"/>
      <c r="E30" s="119"/>
      <c r="F30" s="40"/>
    </row>
    <row r="31" spans="1:6" x14ac:dyDescent="0.25">
      <c r="A31" s="1"/>
    </row>
    <row r="32" spans="1:6" ht="36" customHeight="1" x14ac:dyDescent="0.25">
      <c r="A32" s="1"/>
      <c r="B32" s="118"/>
      <c r="C32" s="118"/>
      <c r="D32" s="118"/>
      <c r="E32" s="118"/>
      <c r="F32" s="118"/>
    </row>
  </sheetData>
  <sheetProtection sheet="1" objects="1" scenarios="1"/>
  <mergeCells count="9">
    <mergeCell ref="B32:F32"/>
    <mergeCell ref="B30:E30"/>
    <mergeCell ref="B8:F8"/>
    <mergeCell ref="B10:F10"/>
    <mergeCell ref="B16:E16"/>
    <mergeCell ref="B17:E17"/>
    <mergeCell ref="B23:E23"/>
    <mergeCell ref="B24:E24"/>
    <mergeCell ref="B9:F9"/>
  </mergeCells>
  <hyperlinks>
    <hyperlink ref="B16" location="PessServ_T!A1" display="PESSOAS AO SERVIÇO" xr:uid="{00000000-0004-0000-0000-000000000000}"/>
    <hyperlink ref="B30" location="Sinais_Siglas_Indicadores!A1" display="SINAIS CONVENCIONAIS, SIGLAS E INDICADORES" xr:uid="{00000000-0004-0000-0000-000001000000}"/>
    <hyperlink ref="B16:E16" location="Totais!A1" display="VALORES TOTAIS &gt;&gt;" xr:uid="{00000000-0004-0000-0000-000002000000}"/>
    <hyperlink ref="B23" location="PessServ_T!A1" display="PESSOAS AO SERVIÇO" xr:uid="{00000000-0004-0000-0000-000003000000}"/>
    <hyperlink ref="B23:E23" location="Detalhes!A1" display="VALORES TOTAIS &gt;&gt;" xr:uid="{00000000-0004-0000-0000-000004000000}"/>
  </hyperlinks>
  <pageMargins left="0.23622047244094491" right="0.23622047244094491" top="0.35433070866141736" bottom="0.31496062992125984" header="0.31496062992125984" footer="0.31496062992125984"/>
  <pageSetup paperSize="9" scale="7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FE43DD-D46F-4A4E-86A1-F2CB8E7DD543}">
  <sheetPr>
    <tabColor rgb="FF9FC4E3"/>
  </sheetPr>
  <dimension ref="A1:U62"/>
  <sheetViews>
    <sheetView showGridLines="0" zoomScaleNormal="100" workbookViewId="0">
      <pane ySplit="16" topLeftCell="A17" activePane="bottomLeft" state="frozen"/>
      <selection pane="bottomLeft"/>
    </sheetView>
  </sheetViews>
  <sheetFormatPr defaultColWidth="9.140625" defaultRowHeight="15" x14ac:dyDescent="0.25"/>
  <cols>
    <col min="1" max="1" width="1.28515625" customWidth="1"/>
    <col min="2" max="2" width="5.7109375" style="67" customWidth="1"/>
    <col min="3" max="10" width="12.28515625" style="16" customWidth="1"/>
    <col min="11" max="12" width="12.28515625" style="66" customWidth="1"/>
    <col min="13" max="20" width="12.28515625" style="16" customWidth="1"/>
    <col min="21" max="21" width="1.28515625" customWidth="1"/>
  </cols>
  <sheetData>
    <row r="1" spans="1:20" s="59" customFormat="1" ht="5.0999999999999996" customHeight="1" x14ac:dyDescent="0.25">
      <c r="A1" s="41"/>
      <c r="B1" s="56"/>
      <c r="C1" s="57"/>
      <c r="D1" s="57"/>
      <c r="E1" s="57"/>
      <c r="F1" s="57"/>
      <c r="G1" s="57"/>
      <c r="H1" s="57"/>
      <c r="I1" s="57"/>
      <c r="J1" s="57"/>
      <c r="K1" s="58"/>
      <c r="L1" s="58"/>
      <c r="M1" s="57"/>
      <c r="N1" s="57"/>
      <c r="O1" s="57"/>
      <c r="P1" s="57"/>
      <c r="Q1" s="57"/>
      <c r="R1" s="57"/>
      <c r="S1" s="57"/>
      <c r="T1" s="57"/>
    </row>
    <row r="2" spans="1:20" s="42" customFormat="1" ht="15" customHeight="1" x14ac:dyDescent="0.25">
      <c r="C2" s="113" t="s">
        <v>69</v>
      </c>
      <c r="D2" s="43"/>
      <c r="E2" s="43"/>
      <c r="F2" s="43"/>
      <c r="G2" s="43"/>
      <c r="H2" s="44"/>
      <c r="I2" s="44"/>
      <c r="J2" s="44"/>
      <c r="K2" s="44"/>
      <c r="L2" s="73" t="s">
        <v>43</v>
      </c>
    </row>
    <row r="3" spans="1:20" s="42" customFormat="1" ht="15" customHeight="1" x14ac:dyDescent="0.25">
      <c r="C3" s="113" t="s">
        <v>93</v>
      </c>
      <c r="D3" s="43"/>
      <c r="E3" s="43"/>
      <c r="F3" s="43"/>
      <c r="G3" s="43"/>
      <c r="H3" s="44"/>
      <c r="I3" s="44"/>
      <c r="J3" s="44"/>
      <c r="K3" s="44"/>
    </row>
    <row r="4" spans="1:20" s="42" customFormat="1" ht="15" customHeight="1" x14ac:dyDescent="0.2">
      <c r="C4" s="45" t="s">
        <v>88</v>
      </c>
      <c r="D4" s="49"/>
      <c r="E4" s="49"/>
      <c r="F4" s="49"/>
      <c r="G4" s="49"/>
      <c r="H4" s="49"/>
      <c r="I4" s="49"/>
      <c r="J4" s="49"/>
      <c r="K4" s="49"/>
      <c r="L4" s="49"/>
      <c r="M4" s="49"/>
    </row>
    <row r="5" spans="1:20" s="42" customFormat="1" ht="5.0999999999999996" customHeight="1" x14ac:dyDescent="0.2">
      <c r="B5" s="46"/>
      <c r="C5" s="43"/>
      <c r="D5" s="49"/>
      <c r="E5" s="49"/>
      <c r="F5" s="49"/>
      <c r="G5" s="49"/>
      <c r="H5" s="49"/>
      <c r="I5" s="49"/>
      <c r="J5" s="49"/>
      <c r="K5" s="49"/>
      <c r="L5" s="49"/>
      <c r="M5" s="49"/>
    </row>
    <row r="6" spans="1:20" s="48" customFormat="1" ht="11.25" customHeight="1" x14ac:dyDescent="0.2">
      <c r="A6" s="47"/>
      <c r="B6" s="115" t="s">
        <v>44</v>
      </c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</row>
    <row r="7" spans="1:20" s="42" customFormat="1" ht="5.0999999999999996" customHeight="1" x14ac:dyDescent="0.25">
      <c r="B7" s="46"/>
      <c r="C7" s="43"/>
      <c r="D7" s="43"/>
      <c r="E7" s="43"/>
      <c r="F7" s="43"/>
      <c r="G7" s="43"/>
      <c r="H7" s="43"/>
      <c r="I7" s="43"/>
      <c r="J7" s="43"/>
      <c r="K7" s="44"/>
      <c r="L7" s="44"/>
      <c r="M7" s="43"/>
      <c r="N7" s="43"/>
      <c r="O7" s="43"/>
      <c r="P7" s="43"/>
      <c r="Q7" s="43"/>
      <c r="R7" s="43"/>
      <c r="S7" s="43"/>
      <c r="T7" s="43"/>
    </row>
    <row r="8" spans="1:20" s="54" customFormat="1" ht="5.0999999999999996" customHeight="1" x14ac:dyDescent="0.25">
      <c r="A8" s="50"/>
      <c r="C8" s="60"/>
      <c r="D8" s="60"/>
      <c r="E8" s="60"/>
      <c r="F8" s="60"/>
      <c r="G8" s="60"/>
      <c r="H8" s="60"/>
      <c r="I8" s="52"/>
      <c r="J8" s="52"/>
      <c r="K8" s="53"/>
      <c r="L8" s="53"/>
      <c r="M8" s="52"/>
      <c r="N8" s="52"/>
      <c r="O8" s="52"/>
      <c r="P8" s="52"/>
      <c r="Q8" s="52"/>
      <c r="R8" s="52"/>
      <c r="S8" s="52"/>
      <c r="T8" s="52"/>
    </row>
    <row r="9" spans="1:20" s="54" customFormat="1" x14ac:dyDescent="0.25">
      <c r="A9" s="50"/>
      <c r="B9" s="122" t="s">
        <v>46</v>
      </c>
      <c r="C9" s="123" t="s">
        <v>61</v>
      </c>
      <c r="D9" s="124" t="s">
        <v>48</v>
      </c>
      <c r="E9" s="124"/>
      <c r="F9" s="124"/>
      <c r="G9" s="123" t="s">
        <v>1</v>
      </c>
      <c r="H9" s="123" t="s">
        <v>2</v>
      </c>
      <c r="I9" s="123" t="s">
        <v>3</v>
      </c>
      <c r="J9" s="123" t="s">
        <v>4</v>
      </c>
      <c r="K9" s="126" t="s">
        <v>5</v>
      </c>
      <c r="L9" s="126" t="s">
        <v>37</v>
      </c>
      <c r="M9" s="123" t="s">
        <v>14</v>
      </c>
      <c r="N9" s="123" t="s">
        <v>15</v>
      </c>
      <c r="O9" s="123" t="s">
        <v>45</v>
      </c>
      <c r="P9" s="123" t="s">
        <v>16</v>
      </c>
      <c r="Q9" s="123" t="s">
        <v>34</v>
      </c>
      <c r="R9" s="123" t="s">
        <v>17</v>
      </c>
      <c r="S9" s="123" t="s">
        <v>18</v>
      </c>
      <c r="T9" s="123" t="s">
        <v>19</v>
      </c>
    </row>
    <row r="10" spans="1:20" s="54" customFormat="1" ht="5.0999999999999996" customHeight="1" x14ac:dyDescent="0.25">
      <c r="A10" s="50"/>
      <c r="B10" s="122"/>
      <c r="C10" s="123"/>
      <c r="D10" s="124"/>
      <c r="E10" s="124"/>
      <c r="F10" s="124"/>
      <c r="G10" s="123"/>
      <c r="H10" s="123"/>
      <c r="I10" s="123"/>
      <c r="J10" s="123"/>
      <c r="K10" s="126"/>
      <c r="L10" s="126"/>
      <c r="M10" s="123"/>
      <c r="N10" s="123"/>
      <c r="O10" s="123"/>
      <c r="P10" s="123"/>
      <c r="Q10" s="123"/>
      <c r="R10" s="123"/>
      <c r="S10" s="123"/>
      <c r="T10" s="123"/>
    </row>
    <row r="11" spans="1:20" s="54" customFormat="1" ht="13.5" customHeight="1" x14ac:dyDescent="0.25">
      <c r="A11" s="50"/>
      <c r="B11" s="122"/>
      <c r="C11" s="123"/>
      <c r="D11" s="125" t="s">
        <v>36</v>
      </c>
      <c r="E11" s="123" t="s">
        <v>49</v>
      </c>
      <c r="F11" s="123" t="s">
        <v>70</v>
      </c>
      <c r="G11" s="123"/>
      <c r="H11" s="123"/>
      <c r="I11" s="123"/>
      <c r="J11" s="123"/>
      <c r="K11" s="126"/>
      <c r="L11" s="126"/>
      <c r="M11" s="123"/>
      <c r="N11" s="123"/>
      <c r="O11" s="123"/>
      <c r="P11" s="123"/>
      <c r="Q11" s="123"/>
      <c r="R11" s="123"/>
      <c r="S11" s="123"/>
      <c r="T11" s="123"/>
    </row>
    <row r="12" spans="1:20" s="54" customFormat="1" ht="15" customHeight="1" x14ac:dyDescent="0.25">
      <c r="A12" s="50"/>
      <c r="B12" s="122"/>
      <c r="C12" s="123"/>
      <c r="D12" s="125"/>
      <c r="E12" s="123"/>
      <c r="F12" s="123"/>
      <c r="G12" s="123"/>
      <c r="H12" s="123"/>
      <c r="I12" s="123"/>
      <c r="J12" s="123"/>
      <c r="K12" s="126"/>
      <c r="L12" s="126"/>
      <c r="M12" s="123"/>
      <c r="N12" s="123"/>
      <c r="O12" s="123"/>
      <c r="P12" s="123"/>
      <c r="Q12" s="123"/>
      <c r="R12" s="123"/>
      <c r="S12" s="123"/>
      <c r="T12" s="123"/>
    </row>
    <row r="13" spans="1:20" s="54" customFormat="1" ht="15" customHeight="1" x14ac:dyDescent="0.25">
      <c r="A13" s="50"/>
      <c r="B13" s="122"/>
      <c r="C13" s="123"/>
      <c r="D13" s="125"/>
      <c r="E13" s="123"/>
      <c r="F13" s="123"/>
      <c r="G13" s="123"/>
      <c r="H13" s="123"/>
      <c r="I13" s="123"/>
      <c r="J13" s="123"/>
      <c r="K13" s="126"/>
      <c r="L13" s="126"/>
      <c r="M13" s="123"/>
      <c r="N13" s="123"/>
      <c r="O13" s="123"/>
      <c r="P13" s="123"/>
      <c r="Q13" s="123"/>
      <c r="R13" s="123"/>
      <c r="S13" s="123"/>
      <c r="T13" s="123"/>
    </row>
    <row r="14" spans="1:20" s="54" customFormat="1" ht="15" customHeight="1" x14ac:dyDescent="0.25">
      <c r="B14" s="122"/>
      <c r="C14" s="123"/>
      <c r="D14" s="125"/>
      <c r="E14" s="123"/>
      <c r="F14" s="123"/>
      <c r="G14" s="123"/>
      <c r="H14" s="123"/>
      <c r="I14" s="123"/>
      <c r="J14" s="123"/>
      <c r="K14" s="126"/>
      <c r="L14" s="126"/>
      <c r="M14" s="123"/>
      <c r="N14" s="123"/>
      <c r="O14" s="123"/>
      <c r="P14" s="123"/>
      <c r="Q14" s="123"/>
      <c r="R14" s="123"/>
      <c r="S14" s="123"/>
      <c r="T14" s="123"/>
    </row>
    <row r="15" spans="1:20" s="55" customFormat="1" ht="18" x14ac:dyDescent="0.25">
      <c r="B15" s="122"/>
      <c r="C15" s="74" t="s">
        <v>6</v>
      </c>
      <c r="D15" s="74" t="s">
        <v>6</v>
      </c>
      <c r="E15" s="74" t="s">
        <v>6</v>
      </c>
      <c r="F15" s="74" t="s">
        <v>6</v>
      </c>
      <c r="G15" s="74" t="s">
        <v>6</v>
      </c>
      <c r="H15" s="74" t="s">
        <v>6</v>
      </c>
      <c r="I15" s="74" t="s">
        <v>7</v>
      </c>
      <c r="J15" s="74" t="s">
        <v>8</v>
      </c>
      <c r="K15" s="74" t="s">
        <v>9</v>
      </c>
      <c r="L15" s="74" t="s">
        <v>10</v>
      </c>
      <c r="M15" s="74" t="s">
        <v>8</v>
      </c>
      <c r="N15" s="74" t="s">
        <v>8</v>
      </c>
      <c r="O15" s="74" t="s">
        <v>8</v>
      </c>
      <c r="P15" s="74" t="s">
        <v>8</v>
      </c>
      <c r="Q15" s="74" t="s">
        <v>8</v>
      </c>
      <c r="R15" s="74" t="s">
        <v>8</v>
      </c>
      <c r="S15" s="74" t="s">
        <v>8</v>
      </c>
      <c r="T15" s="74" t="s">
        <v>8</v>
      </c>
    </row>
    <row r="16" spans="1:20" s="59" customFormat="1" ht="5.0999999999999996" customHeight="1" x14ac:dyDescent="0.25">
      <c r="B16" s="47"/>
      <c r="C16" s="61"/>
      <c r="D16" s="61"/>
      <c r="E16" s="61"/>
      <c r="F16" s="61"/>
      <c r="G16" s="61"/>
      <c r="H16" s="61"/>
      <c r="I16" s="61"/>
      <c r="J16" s="61"/>
      <c r="K16" s="62"/>
      <c r="L16" s="62"/>
      <c r="M16" s="61"/>
      <c r="N16" s="61"/>
      <c r="O16" s="61"/>
      <c r="P16" s="61"/>
      <c r="Q16" s="61"/>
      <c r="R16" s="61"/>
      <c r="S16" s="61"/>
      <c r="T16" s="61"/>
    </row>
    <row r="17" spans="2:20" ht="15" customHeight="1" x14ac:dyDescent="0.25">
      <c r="B17" s="71" t="s">
        <v>11</v>
      </c>
      <c r="C17" s="72"/>
      <c r="D17" s="72"/>
      <c r="E17" s="72"/>
      <c r="F17" s="72"/>
      <c r="G17" s="72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</row>
    <row r="18" spans="2:20" s="4" customFormat="1" ht="15" customHeight="1" x14ac:dyDescent="0.25">
      <c r="B18" s="78" t="s">
        <v>12</v>
      </c>
      <c r="C18" s="79"/>
      <c r="D18" s="79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</row>
    <row r="19" spans="2:20" s="4" customFormat="1" ht="15" customHeight="1" x14ac:dyDescent="0.25">
      <c r="B19" s="80">
        <v>2021</v>
      </c>
      <c r="C19" s="81">
        <v>468746</v>
      </c>
      <c r="D19" s="81">
        <v>49937</v>
      </c>
      <c r="E19" s="81">
        <v>5349</v>
      </c>
      <c r="F19" s="81">
        <v>554</v>
      </c>
      <c r="G19" s="81">
        <v>3308335</v>
      </c>
      <c r="H19" s="81">
        <v>3172044</v>
      </c>
      <c r="I19" s="81">
        <v>65338664.067000002</v>
      </c>
      <c r="J19" s="81">
        <v>51047537.401000001</v>
      </c>
      <c r="K19" s="95">
        <f>G19/C19</f>
        <v>7.0578415602479811</v>
      </c>
      <c r="L19" s="95">
        <f>I19/G19</f>
        <v>19.749712186643734</v>
      </c>
      <c r="M19" s="81">
        <v>415774966.98199999</v>
      </c>
      <c r="N19" s="81">
        <v>276723190.68800002</v>
      </c>
      <c r="O19" s="81">
        <v>101956288.20200001</v>
      </c>
      <c r="P19" s="81">
        <v>38729946.910999998</v>
      </c>
      <c r="Q19" s="81">
        <v>735479287.88900006</v>
      </c>
      <c r="R19" s="81">
        <v>446093589.81400001</v>
      </c>
      <c r="S19" s="81">
        <v>289385698.07499999</v>
      </c>
      <c r="T19" s="81">
        <v>24638462.713</v>
      </c>
    </row>
    <row r="20" spans="2:20" s="4" customFormat="1" ht="15" customHeight="1" x14ac:dyDescent="0.25">
      <c r="B20" s="82">
        <v>2020</v>
      </c>
      <c r="C20" s="83">
        <v>450416</v>
      </c>
      <c r="D20" s="83">
        <v>48886</v>
      </c>
      <c r="E20" s="83">
        <v>5728</v>
      </c>
      <c r="F20" s="83">
        <v>576</v>
      </c>
      <c r="G20" s="83">
        <v>3215636</v>
      </c>
      <c r="H20" s="83">
        <v>3086744</v>
      </c>
      <c r="I20" s="83">
        <v>59744600.126999997</v>
      </c>
      <c r="J20" s="83">
        <v>46881218.798</v>
      </c>
      <c r="K20" s="96">
        <f t="shared" ref="K20:K23" si="0">G20/C20</f>
        <v>7.1392579304465205</v>
      </c>
      <c r="L20" s="96">
        <f t="shared" ref="L20:L23" si="1">I20/G20</f>
        <v>18.579403927247984</v>
      </c>
      <c r="M20" s="83">
        <v>357736237.32099998</v>
      </c>
      <c r="N20" s="83">
        <v>237246581.61899999</v>
      </c>
      <c r="O20" s="83">
        <v>87692014.620000005</v>
      </c>
      <c r="P20" s="83">
        <v>29719990.203000002</v>
      </c>
      <c r="Q20" s="83">
        <v>672157379.34399998</v>
      </c>
      <c r="R20" s="83">
        <v>412281962.37300003</v>
      </c>
      <c r="S20" s="83">
        <v>259875416.97099999</v>
      </c>
      <c r="T20" s="83">
        <v>22492383.622000001</v>
      </c>
    </row>
    <row r="21" spans="2:20" s="4" customFormat="1" ht="15" customHeight="1" x14ac:dyDescent="0.25">
      <c r="B21" s="82">
        <v>2019</v>
      </c>
      <c r="C21" s="83">
        <v>438959</v>
      </c>
      <c r="D21" s="83">
        <v>49584</v>
      </c>
      <c r="E21" s="83">
        <v>6953</v>
      </c>
      <c r="F21" s="83">
        <v>667</v>
      </c>
      <c r="G21" s="83">
        <v>3259007</v>
      </c>
      <c r="H21" s="83">
        <v>3139129</v>
      </c>
      <c r="I21" s="83">
        <v>60677400.903999999</v>
      </c>
      <c r="J21" s="83">
        <v>47127127.159000002</v>
      </c>
      <c r="K21" s="96">
        <f t="shared" si="0"/>
        <v>7.4243995452878284</v>
      </c>
      <c r="L21" s="96">
        <f t="shared" si="1"/>
        <v>18.618370842406904</v>
      </c>
      <c r="M21" s="83">
        <v>396821660.41799998</v>
      </c>
      <c r="N21" s="83">
        <v>267214820.053</v>
      </c>
      <c r="O21" s="83">
        <v>96828657.258000001</v>
      </c>
      <c r="P21" s="83">
        <v>36120007.269000001</v>
      </c>
      <c r="Q21" s="83">
        <v>642918818.18700004</v>
      </c>
      <c r="R21" s="83">
        <v>406752264.986</v>
      </c>
      <c r="S21" s="83">
        <v>236166553.20100001</v>
      </c>
      <c r="T21" s="83">
        <v>25294087.030000001</v>
      </c>
    </row>
    <row r="22" spans="2:20" s="4" customFormat="1" ht="15" customHeight="1" x14ac:dyDescent="0.25">
      <c r="B22" s="82">
        <v>2018</v>
      </c>
      <c r="C22" s="83">
        <v>413767</v>
      </c>
      <c r="D22" s="83">
        <v>47430</v>
      </c>
      <c r="E22" s="83">
        <v>6907</v>
      </c>
      <c r="F22" s="83">
        <v>681</v>
      </c>
      <c r="G22" s="83">
        <v>3108081</v>
      </c>
      <c r="H22" s="83">
        <v>2993262</v>
      </c>
      <c r="I22" s="83">
        <v>55714405.262999997</v>
      </c>
      <c r="J22" s="83">
        <v>43474686.608000003</v>
      </c>
      <c r="K22" s="96">
        <f t="shared" si="0"/>
        <v>7.5116696111579708</v>
      </c>
      <c r="L22" s="96">
        <f t="shared" si="1"/>
        <v>17.925660644944582</v>
      </c>
      <c r="M22" s="83">
        <v>380796403.02600002</v>
      </c>
      <c r="N22" s="83">
        <v>253527896.26100001</v>
      </c>
      <c r="O22" s="83">
        <v>91182276.046000004</v>
      </c>
      <c r="P22" s="83">
        <v>35368656.379000001</v>
      </c>
      <c r="Q22" s="83">
        <v>613340519.21500003</v>
      </c>
      <c r="R22" s="83">
        <v>390551591.75099999</v>
      </c>
      <c r="S22" s="83">
        <v>222788927.46399999</v>
      </c>
      <c r="T22" s="83">
        <v>23622158.258000001</v>
      </c>
    </row>
    <row r="23" spans="2:20" s="1" customFormat="1" ht="15" customHeight="1" x14ac:dyDescent="0.25">
      <c r="B23" s="82">
        <v>2017</v>
      </c>
      <c r="C23" s="83">
        <v>394967</v>
      </c>
      <c r="D23" s="83">
        <v>45132</v>
      </c>
      <c r="E23" s="83">
        <v>6384</v>
      </c>
      <c r="F23" s="83">
        <v>560</v>
      </c>
      <c r="G23" s="83">
        <v>2955992</v>
      </c>
      <c r="H23" s="83">
        <v>2849009</v>
      </c>
      <c r="I23" s="83">
        <v>51377602.732000001</v>
      </c>
      <c r="J23" s="83">
        <v>40153746.710000001</v>
      </c>
      <c r="K23" s="96">
        <f t="shared" si="0"/>
        <v>7.4841493086764208</v>
      </c>
      <c r="L23" s="96">
        <f t="shared" si="1"/>
        <v>17.380832807395961</v>
      </c>
      <c r="M23" s="83">
        <v>356144639.94400001</v>
      </c>
      <c r="N23" s="83">
        <v>237088993.037</v>
      </c>
      <c r="O23" s="83">
        <v>85698932.871000007</v>
      </c>
      <c r="P23" s="83">
        <v>34306418.897</v>
      </c>
      <c r="Q23" s="83">
        <v>589981973.21599996</v>
      </c>
      <c r="R23" s="83">
        <v>385103288.22600001</v>
      </c>
      <c r="S23" s="83">
        <v>204878684.99000001</v>
      </c>
      <c r="T23" s="83">
        <v>20854545.846000001</v>
      </c>
    </row>
    <row r="24" spans="2:20" ht="15" customHeight="1" x14ac:dyDescent="0.25">
      <c r="B24" s="71" t="s">
        <v>62</v>
      </c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</row>
    <row r="25" spans="2:20" s="4" customFormat="1" ht="15" customHeight="1" x14ac:dyDescent="0.25">
      <c r="B25" s="78" t="s">
        <v>63</v>
      </c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</row>
    <row r="26" spans="2:20" s="4" customFormat="1" ht="15" customHeight="1" x14ac:dyDescent="0.25">
      <c r="B26" s="80">
        <v>2021</v>
      </c>
      <c r="C26" s="81">
        <v>36727</v>
      </c>
      <c r="D26" s="81">
        <v>11193</v>
      </c>
      <c r="E26" s="81">
        <v>1530</v>
      </c>
      <c r="F26" s="81">
        <v>158</v>
      </c>
      <c r="G26" s="81">
        <v>1329999</v>
      </c>
      <c r="H26" s="81">
        <v>1312617</v>
      </c>
      <c r="I26" s="81">
        <v>34110318.994000003</v>
      </c>
      <c r="J26" s="81">
        <v>26085380.114999998</v>
      </c>
      <c r="K26" s="95">
        <f>G26/C26</f>
        <v>36.21311296866066</v>
      </c>
      <c r="L26" s="95">
        <f>I26/G26</f>
        <v>25.646875669831331</v>
      </c>
      <c r="M26" s="81">
        <v>256647260.44999999</v>
      </c>
      <c r="N26" s="81">
        <v>171008209.55599999</v>
      </c>
      <c r="O26" s="81">
        <v>57523057.978</v>
      </c>
      <c r="P26" s="81">
        <v>23651092.642000001</v>
      </c>
      <c r="Q26" s="81">
        <v>511205416.03299999</v>
      </c>
      <c r="R26" s="81">
        <v>309494798.52200001</v>
      </c>
      <c r="S26" s="81">
        <v>201710617.51100001</v>
      </c>
      <c r="T26" s="81">
        <v>13058276.101</v>
      </c>
    </row>
    <row r="27" spans="2:20" s="4" customFormat="1" ht="15" customHeight="1" x14ac:dyDescent="0.25">
      <c r="B27" s="82">
        <v>2020</v>
      </c>
      <c r="C27" s="83">
        <v>36446</v>
      </c>
      <c r="D27" s="83">
        <v>11094</v>
      </c>
      <c r="E27" s="83">
        <v>1652</v>
      </c>
      <c r="F27" s="83">
        <v>164</v>
      </c>
      <c r="G27" s="83">
        <v>1315683</v>
      </c>
      <c r="H27" s="83">
        <v>1297638</v>
      </c>
      <c r="I27" s="83">
        <v>31601804.596000001</v>
      </c>
      <c r="J27" s="83">
        <v>24318452.973000001</v>
      </c>
      <c r="K27" s="96">
        <f t="shared" ref="K27:K30" si="2">G27/C27</f>
        <v>36.09951709378258</v>
      </c>
      <c r="L27" s="96">
        <f t="shared" ref="L27:L30" si="3">I27/G27</f>
        <v>24.019315135940801</v>
      </c>
      <c r="M27" s="83">
        <v>222956413.03600001</v>
      </c>
      <c r="N27" s="83">
        <v>148173049.85699999</v>
      </c>
      <c r="O27" s="83">
        <v>50267582.344999999</v>
      </c>
      <c r="P27" s="83">
        <v>18804319.436999999</v>
      </c>
      <c r="Q27" s="83">
        <v>468352266.13200003</v>
      </c>
      <c r="R27" s="83">
        <v>288210672.94199997</v>
      </c>
      <c r="S27" s="83">
        <v>180141593.19</v>
      </c>
      <c r="T27" s="83">
        <v>12774952.653000001</v>
      </c>
    </row>
    <row r="28" spans="2:20" s="4" customFormat="1" ht="15" customHeight="1" x14ac:dyDescent="0.25">
      <c r="B28" s="82">
        <v>2019</v>
      </c>
      <c r="C28" s="83">
        <v>35186</v>
      </c>
      <c r="D28" s="83">
        <v>10819</v>
      </c>
      <c r="E28" s="83">
        <v>1965</v>
      </c>
      <c r="F28" s="83">
        <v>161</v>
      </c>
      <c r="G28" s="83">
        <v>1330937</v>
      </c>
      <c r="H28" s="83">
        <v>1315220</v>
      </c>
      <c r="I28" s="83">
        <v>32190183.407000002</v>
      </c>
      <c r="J28" s="83">
        <v>24480201.155000001</v>
      </c>
      <c r="K28" s="96">
        <f t="shared" si="2"/>
        <v>37.82575456147331</v>
      </c>
      <c r="L28" s="96">
        <f t="shared" si="3"/>
        <v>24.186106034320183</v>
      </c>
      <c r="M28" s="83">
        <v>249860528.96399999</v>
      </c>
      <c r="N28" s="83">
        <v>169223621.35600001</v>
      </c>
      <c r="O28" s="83">
        <v>56154426.217</v>
      </c>
      <c r="P28" s="83">
        <v>23506990.017000001</v>
      </c>
      <c r="Q28" s="83">
        <v>457411637.76599997</v>
      </c>
      <c r="R28" s="83">
        <v>290689558.54100001</v>
      </c>
      <c r="S28" s="83">
        <v>166722079.22499999</v>
      </c>
      <c r="T28" s="83">
        <v>14970025.073000001</v>
      </c>
    </row>
    <row r="29" spans="2:20" s="4" customFormat="1" ht="15" customHeight="1" x14ac:dyDescent="0.25">
      <c r="B29" s="82">
        <v>2018</v>
      </c>
      <c r="C29" s="83">
        <v>33488</v>
      </c>
      <c r="D29" s="83">
        <v>10493</v>
      </c>
      <c r="E29" s="83">
        <v>1940</v>
      </c>
      <c r="F29" s="83">
        <v>163</v>
      </c>
      <c r="G29" s="83">
        <v>1279408</v>
      </c>
      <c r="H29" s="83">
        <v>1264289</v>
      </c>
      <c r="I29" s="83">
        <v>29730390.118999999</v>
      </c>
      <c r="J29" s="83">
        <v>22816047.59</v>
      </c>
      <c r="K29" s="96">
        <f t="shared" si="2"/>
        <v>38.204968944099377</v>
      </c>
      <c r="L29" s="96">
        <f t="shared" si="3"/>
        <v>23.237614677256982</v>
      </c>
      <c r="M29" s="83">
        <v>242686429.68000001</v>
      </c>
      <c r="N29" s="83">
        <v>162704887.27900001</v>
      </c>
      <c r="O29" s="83">
        <v>53746461.548</v>
      </c>
      <c r="P29" s="83">
        <v>23518859.526000001</v>
      </c>
      <c r="Q29" s="83">
        <v>440389417.96100003</v>
      </c>
      <c r="R29" s="83">
        <v>280021534.32099998</v>
      </c>
      <c r="S29" s="83">
        <v>160367883.63999999</v>
      </c>
      <c r="T29" s="83">
        <v>14119510.392999999</v>
      </c>
    </row>
    <row r="30" spans="2:20" s="4" customFormat="1" ht="15" customHeight="1" x14ac:dyDescent="0.25">
      <c r="B30" s="82">
        <v>2017</v>
      </c>
      <c r="C30" s="83">
        <v>30807</v>
      </c>
      <c r="D30" s="83">
        <v>9921</v>
      </c>
      <c r="E30" s="83">
        <v>1780</v>
      </c>
      <c r="F30" s="83">
        <v>147</v>
      </c>
      <c r="G30" s="83">
        <v>1189156</v>
      </c>
      <c r="H30" s="83">
        <v>1176141</v>
      </c>
      <c r="I30" s="83">
        <v>27142164.43</v>
      </c>
      <c r="J30" s="83">
        <v>20893638.863000002</v>
      </c>
      <c r="K30" s="96">
        <f t="shared" si="2"/>
        <v>38.600188268899927</v>
      </c>
      <c r="L30" s="96">
        <f t="shared" si="3"/>
        <v>22.824729833596265</v>
      </c>
      <c r="M30" s="83">
        <v>224415366.45500001</v>
      </c>
      <c r="N30" s="83">
        <v>150911698.79699999</v>
      </c>
      <c r="O30" s="83">
        <v>50442059.697999999</v>
      </c>
      <c r="P30" s="83">
        <v>22836032.386999998</v>
      </c>
      <c r="Q30" s="83">
        <v>422080771.75700003</v>
      </c>
      <c r="R30" s="83">
        <v>274566409.04500002</v>
      </c>
      <c r="S30" s="83">
        <v>147514362.71200001</v>
      </c>
      <c r="T30" s="83">
        <v>12272520.522</v>
      </c>
    </row>
    <row r="31" spans="2:20" s="4" customFormat="1" ht="15" customHeight="1" x14ac:dyDescent="0.25">
      <c r="B31" s="75" t="s">
        <v>65</v>
      </c>
      <c r="C31" s="76"/>
      <c r="D31" s="75"/>
      <c r="E31" s="76"/>
      <c r="F31" s="75"/>
      <c r="G31" s="76"/>
      <c r="H31" s="75"/>
      <c r="I31" s="76"/>
      <c r="J31" s="75"/>
      <c r="K31" s="76"/>
      <c r="L31" s="75"/>
      <c r="M31" s="76"/>
      <c r="N31" s="75"/>
      <c r="O31" s="76"/>
      <c r="P31" s="75"/>
      <c r="Q31" s="76"/>
      <c r="R31" s="75"/>
      <c r="S31" s="76"/>
      <c r="T31" s="75"/>
    </row>
    <row r="32" spans="2:20" s="4" customFormat="1" ht="15" customHeight="1" x14ac:dyDescent="0.25">
      <c r="B32" s="80">
        <v>2021</v>
      </c>
      <c r="C32" s="81">
        <v>19213</v>
      </c>
      <c r="D32" s="81">
        <v>4941</v>
      </c>
      <c r="E32" s="81">
        <v>632</v>
      </c>
      <c r="F32" s="81">
        <v>67</v>
      </c>
      <c r="G32" s="81">
        <v>334628</v>
      </c>
      <c r="H32" s="81">
        <v>325267</v>
      </c>
      <c r="I32" s="81">
        <v>6606019.1960000005</v>
      </c>
      <c r="J32" s="81">
        <v>5248692.1880000001</v>
      </c>
      <c r="K32" s="95">
        <f>G32/C32</f>
        <v>17.41674907614636</v>
      </c>
      <c r="L32" s="95">
        <f>I32/G32</f>
        <v>19.741382060078656</v>
      </c>
      <c r="M32" s="81">
        <v>44263183.453000002</v>
      </c>
      <c r="N32" s="81">
        <v>27408544.037</v>
      </c>
      <c r="O32" s="81">
        <v>10143777.296</v>
      </c>
      <c r="P32" s="81">
        <v>3927630.61</v>
      </c>
      <c r="Q32" s="81">
        <v>79572029.033000007</v>
      </c>
      <c r="R32" s="81">
        <v>44863802.862999998</v>
      </c>
      <c r="S32" s="81">
        <v>34708226.170000002</v>
      </c>
      <c r="T32" s="81">
        <v>2703126.9670000002</v>
      </c>
    </row>
    <row r="33" spans="2:20" s="4" customFormat="1" ht="15" customHeight="1" x14ac:dyDescent="0.25">
      <c r="B33" s="82">
        <v>2020</v>
      </c>
      <c r="C33" s="83">
        <v>19500</v>
      </c>
      <c r="D33" s="83">
        <v>4981</v>
      </c>
      <c r="E33" s="83">
        <v>693</v>
      </c>
      <c r="F33" s="83">
        <v>53</v>
      </c>
      <c r="G33" s="83">
        <v>337535</v>
      </c>
      <c r="H33" s="83">
        <v>328501</v>
      </c>
      <c r="I33" s="83">
        <v>6243035.398</v>
      </c>
      <c r="J33" s="83">
        <v>4980903.2010000004</v>
      </c>
      <c r="K33" s="96">
        <f t="shared" ref="K33:K36" si="4">G33/C33</f>
        <v>17.309487179487178</v>
      </c>
      <c r="L33" s="96">
        <f t="shared" ref="L33:L36" si="5">I33/G33</f>
        <v>18.495964560712224</v>
      </c>
      <c r="M33" s="83">
        <v>39118616.498999998</v>
      </c>
      <c r="N33" s="83">
        <v>24070490.046999998</v>
      </c>
      <c r="O33" s="83">
        <v>8907744.9949999992</v>
      </c>
      <c r="P33" s="83">
        <v>2960496.9819999998</v>
      </c>
      <c r="Q33" s="83">
        <v>74522432.950000003</v>
      </c>
      <c r="R33" s="83">
        <v>43216506.327</v>
      </c>
      <c r="S33" s="83">
        <v>31305926.623</v>
      </c>
      <c r="T33" s="83">
        <v>2610077.8429999999</v>
      </c>
    </row>
    <row r="34" spans="2:20" s="4" customFormat="1" ht="15" customHeight="1" x14ac:dyDescent="0.25">
      <c r="B34" s="82">
        <v>2019</v>
      </c>
      <c r="C34" s="83">
        <v>18811</v>
      </c>
      <c r="D34" s="83">
        <v>4889</v>
      </c>
      <c r="E34" s="83">
        <v>914</v>
      </c>
      <c r="F34" s="83">
        <v>61</v>
      </c>
      <c r="G34" s="83">
        <v>356448</v>
      </c>
      <c r="H34" s="83">
        <v>348528</v>
      </c>
      <c r="I34" s="83">
        <v>6618670.6349999998</v>
      </c>
      <c r="J34" s="83">
        <v>5214600.2560000001</v>
      </c>
      <c r="K34" s="96">
        <f t="shared" si="4"/>
        <v>18.948912870129181</v>
      </c>
      <c r="L34" s="96">
        <f t="shared" si="5"/>
        <v>18.56840446572852</v>
      </c>
      <c r="M34" s="83">
        <v>43058950.788000003</v>
      </c>
      <c r="N34" s="83">
        <v>28046525.355999999</v>
      </c>
      <c r="O34" s="83">
        <v>10340849.058</v>
      </c>
      <c r="P34" s="83">
        <v>3752656.0980000002</v>
      </c>
      <c r="Q34" s="83">
        <v>74071411.311000004</v>
      </c>
      <c r="R34" s="83">
        <v>43391524.292999998</v>
      </c>
      <c r="S34" s="83">
        <v>30679887.017999999</v>
      </c>
      <c r="T34" s="83">
        <v>2934284.2080000001</v>
      </c>
    </row>
    <row r="35" spans="2:20" s="4" customFormat="1" ht="15" customHeight="1" x14ac:dyDescent="0.25">
      <c r="B35" s="82">
        <v>2018</v>
      </c>
      <c r="C35" s="83">
        <v>17990</v>
      </c>
      <c r="D35" s="83">
        <v>4751</v>
      </c>
      <c r="E35" s="83">
        <v>932</v>
      </c>
      <c r="F35" s="83">
        <v>76</v>
      </c>
      <c r="G35" s="83">
        <v>344437</v>
      </c>
      <c r="H35" s="83">
        <v>336968</v>
      </c>
      <c r="I35" s="83">
        <v>6194715.8710000003</v>
      </c>
      <c r="J35" s="83">
        <v>4891443.6320000002</v>
      </c>
      <c r="K35" s="96">
        <f t="shared" si="4"/>
        <v>19.14602556976098</v>
      </c>
      <c r="L35" s="96">
        <f t="shared" si="5"/>
        <v>17.985047689417804</v>
      </c>
      <c r="M35" s="83">
        <v>42203392.794</v>
      </c>
      <c r="N35" s="83">
        <v>26967418.508000001</v>
      </c>
      <c r="O35" s="83">
        <v>9752026.0559999999</v>
      </c>
      <c r="P35" s="83">
        <v>3592137.4240000001</v>
      </c>
      <c r="Q35" s="83">
        <v>71784836.034999996</v>
      </c>
      <c r="R35" s="83">
        <v>43055629.388999999</v>
      </c>
      <c r="S35" s="83">
        <v>28729206.646000002</v>
      </c>
      <c r="T35" s="83">
        <v>2810326.15</v>
      </c>
    </row>
    <row r="36" spans="2:20" s="1" customFormat="1" ht="15" customHeight="1" x14ac:dyDescent="0.25">
      <c r="B36" s="82">
        <v>2017</v>
      </c>
      <c r="C36" s="83">
        <v>16937</v>
      </c>
      <c r="D36" s="83">
        <v>4635</v>
      </c>
      <c r="E36" s="83">
        <v>860</v>
      </c>
      <c r="F36" s="83">
        <v>65</v>
      </c>
      <c r="G36" s="83">
        <v>329608</v>
      </c>
      <c r="H36" s="83">
        <v>322866</v>
      </c>
      <c r="I36" s="83">
        <v>5892042.7819999997</v>
      </c>
      <c r="J36" s="83">
        <v>4651104.8569999998</v>
      </c>
      <c r="K36" s="96">
        <f t="shared" si="4"/>
        <v>19.460825411820274</v>
      </c>
      <c r="L36" s="96">
        <f t="shared" si="5"/>
        <v>17.875909510691486</v>
      </c>
      <c r="M36" s="83">
        <v>41318172.864</v>
      </c>
      <c r="N36" s="83">
        <v>26545197.234000001</v>
      </c>
      <c r="O36" s="83">
        <v>9356737.3149999995</v>
      </c>
      <c r="P36" s="83">
        <v>3504730.372</v>
      </c>
      <c r="Q36" s="83">
        <v>68428764.158999994</v>
      </c>
      <c r="R36" s="83">
        <v>41939709.936999999</v>
      </c>
      <c r="S36" s="83">
        <v>26489054.221999999</v>
      </c>
      <c r="T36" s="83">
        <v>2628207.361</v>
      </c>
    </row>
    <row r="37" spans="2:20" s="1" customFormat="1" ht="15" customHeight="1" x14ac:dyDescent="0.25">
      <c r="B37" s="75" t="s">
        <v>66</v>
      </c>
      <c r="C37" s="76"/>
      <c r="D37" s="75"/>
      <c r="E37" s="76"/>
      <c r="F37" s="75"/>
      <c r="G37" s="76"/>
      <c r="H37" s="75"/>
      <c r="I37" s="76"/>
      <c r="J37" s="75"/>
      <c r="K37" s="76"/>
      <c r="L37" s="75"/>
      <c r="M37" s="76"/>
      <c r="N37" s="75"/>
      <c r="O37" s="76"/>
      <c r="P37" s="75"/>
      <c r="Q37" s="76"/>
      <c r="R37" s="75"/>
      <c r="S37" s="76"/>
      <c r="T37" s="75"/>
    </row>
    <row r="38" spans="2:20" s="1" customFormat="1" ht="15" customHeight="1" x14ac:dyDescent="0.25">
      <c r="B38" s="80">
        <v>2021</v>
      </c>
      <c r="C38" s="81">
        <v>17514</v>
      </c>
      <c r="D38" s="81">
        <v>6252</v>
      </c>
      <c r="E38" s="81">
        <v>898</v>
      </c>
      <c r="F38" s="81">
        <v>91</v>
      </c>
      <c r="G38" s="81">
        <v>995371</v>
      </c>
      <c r="H38" s="81">
        <v>987350</v>
      </c>
      <c r="I38" s="81">
        <v>27504299.798</v>
      </c>
      <c r="J38" s="81">
        <v>20836687.927000001</v>
      </c>
      <c r="K38" s="95">
        <f>G38/C38</f>
        <v>56.832876555898139</v>
      </c>
      <c r="L38" s="95">
        <f>I38/G38</f>
        <v>27.632209294825749</v>
      </c>
      <c r="M38" s="81">
        <v>212384076.99700001</v>
      </c>
      <c r="N38" s="81">
        <v>143599665.51899999</v>
      </c>
      <c r="O38" s="81">
        <v>47379280.681999996</v>
      </c>
      <c r="P38" s="81">
        <v>19723462.032000002</v>
      </c>
      <c r="Q38" s="81">
        <v>431633387</v>
      </c>
      <c r="R38" s="81">
        <v>264630995.65900001</v>
      </c>
      <c r="S38" s="81">
        <v>167002391.34099999</v>
      </c>
      <c r="T38" s="81">
        <v>10355149.134</v>
      </c>
    </row>
    <row r="39" spans="2:20" s="4" customFormat="1" ht="15" customHeight="1" x14ac:dyDescent="0.25">
      <c r="B39" s="82">
        <v>2020</v>
      </c>
      <c r="C39" s="83">
        <v>16946</v>
      </c>
      <c r="D39" s="83">
        <v>6113</v>
      </c>
      <c r="E39" s="83">
        <v>959</v>
      </c>
      <c r="F39" s="83">
        <v>111</v>
      </c>
      <c r="G39" s="83">
        <v>978148</v>
      </c>
      <c r="H39" s="83">
        <v>969137</v>
      </c>
      <c r="I39" s="83">
        <v>25358769.197999999</v>
      </c>
      <c r="J39" s="83">
        <v>19337549.772</v>
      </c>
      <c r="K39" s="96">
        <f t="shared" ref="K39:K42" si="6">G39/C39</f>
        <v>57.721468193083915</v>
      </c>
      <c r="L39" s="96">
        <f t="shared" ref="L39:L42" si="7">I39/G39</f>
        <v>25.925288604587443</v>
      </c>
      <c r="M39" s="83">
        <v>183837796.537</v>
      </c>
      <c r="N39" s="83">
        <v>124102559.81</v>
      </c>
      <c r="O39" s="83">
        <v>41359837.350000001</v>
      </c>
      <c r="P39" s="83">
        <v>15843822.455</v>
      </c>
      <c r="Q39" s="83">
        <v>393829833.18199998</v>
      </c>
      <c r="R39" s="83">
        <v>244994166.61500001</v>
      </c>
      <c r="S39" s="83">
        <v>148835666.567</v>
      </c>
      <c r="T39" s="83">
        <v>10164874.810000001</v>
      </c>
    </row>
    <row r="40" spans="2:20" s="1" customFormat="1" ht="15" customHeight="1" x14ac:dyDescent="0.25">
      <c r="B40" s="82">
        <v>2019</v>
      </c>
      <c r="C40" s="83">
        <v>16375</v>
      </c>
      <c r="D40" s="83">
        <v>5930</v>
      </c>
      <c r="E40" s="83">
        <v>1051</v>
      </c>
      <c r="F40" s="83">
        <v>100</v>
      </c>
      <c r="G40" s="83">
        <v>974489</v>
      </c>
      <c r="H40" s="83">
        <v>966692</v>
      </c>
      <c r="I40" s="83">
        <v>25571512.772</v>
      </c>
      <c r="J40" s="83">
        <v>19265600.899</v>
      </c>
      <c r="K40" s="96">
        <f t="shared" si="6"/>
        <v>59.510778625954195</v>
      </c>
      <c r="L40" s="96">
        <f t="shared" si="7"/>
        <v>26.240945533505251</v>
      </c>
      <c r="M40" s="83">
        <v>206801578.176</v>
      </c>
      <c r="N40" s="83">
        <v>141177096</v>
      </c>
      <c r="O40" s="83">
        <v>45813577.159000002</v>
      </c>
      <c r="P40" s="83">
        <v>19754333.919</v>
      </c>
      <c r="Q40" s="83">
        <v>383340226.45499998</v>
      </c>
      <c r="R40" s="83">
        <v>247298034.248</v>
      </c>
      <c r="S40" s="83">
        <v>136042192.20699999</v>
      </c>
      <c r="T40" s="83">
        <v>12035740.865</v>
      </c>
    </row>
    <row r="41" spans="2:20" s="1" customFormat="1" ht="15" customHeight="1" x14ac:dyDescent="0.25">
      <c r="B41" s="82">
        <v>2018</v>
      </c>
      <c r="C41" s="83">
        <v>15498</v>
      </c>
      <c r="D41" s="83">
        <v>5742</v>
      </c>
      <c r="E41" s="83">
        <v>1008</v>
      </c>
      <c r="F41" s="83">
        <v>87</v>
      </c>
      <c r="G41" s="83">
        <v>934971</v>
      </c>
      <c r="H41" s="83">
        <v>927321</v>
      </c>
      <c r="I41" s="83">
        <v>23535674.248</v>
      </c>
      <c r="J41" s="83">
        <v>17924603.958000001</v>
      </c>
      <c r="K41" s="96">
        <f t="shared" si="6"/>
        <v>60.328493999225707</v>
      </c>
      <c r="L41" s="96">
        <f t="shared" si="7"/>
        <v>25.172624870717915</v>
      </c>
      <c r="M41" s="83">
        <v>200483036.88600001</v>
      </c>
      <c r="N41" s="83">
        <v>135737468.771</v>
      </c>
      <c r="O41" s="83">
        <v>43994435.491999999</v>
      </c>
      <c r="P41" s="83">
        <v>19926722.102000002</v>
      </c>
      <c r="Q41" s="83">
        <v>368604581.926</v>
      </c>
      <c r="R41" s="83">
        <v>236965904.93200001</v>
      </c>
      <c r="S41" s="83">
        <v>131638676.994</v>
      </c>
      <c r="T41" s="83">
        <v>11309184.243000001</v>
      </c>
    </row>
    <row r="42" spans="2:20" s="1" customFormat="1" ht="15" customHeight="1" x14ac:dyDescent="0.25">
      <c r="B42" s="82">
        <v>2017</v>
      </c>
      <c r="C42" s="83">
        <v>13870</v>
      </c>
      <c r="D42" s="83">
        <v>5286</v>
      </c>
      <c r="E42" s="83">
        <v>920</v>
      </c>
      <c r="F42" s="83">
        <v>82</v>
      </c>
      <c r="G42" s="83">
        <v>859548</v>
      </c>
      <c r="H42" s="83">
        <v>853275</v>
      </c>
      <c r="I42" s="83">
        <v>21250121.647999998</v>
      </c>
      <c r="J42" s="83">
        <v>16242534.005999999</v>
      </c>
      <c r="K42" s="96">
        <f t="shared" si="6"/>
        <v>61.971737563085796</v>
      </c>
      <c r="L42" s="96">
        <f t="shared" si="7"/>
        <v>24.722437429905018</v>
      </c>
      <c r="M42" s="83">
        <v>183097193.59099999</v>
      </c>
      <c r="N42" s="83">
        <v>124366501.56299999</v>
      </c>
      <c r="O42" s="83">
        <v>41085322.383000001</v>
      </c>
      <c r="P42" s="83">
        <v>19331302.015000001</v>
      </c>
      <c r="Q42" s="83">
        <v>353652007.59799999</v>
      </c>
      <c r="R42" s="83">
        <v>232626699.10800001</v>
      </c>
      <c r="S42" s="83">
        <v>121025308.48999999</v>
      </c>
      <c r="T42" s="83">
        <v>9644313.1610000003</v>
      </c>
    </row>
    <row r="43" spans="2:20" s="1" customFormat="1" ht="15" customHeight="1" x14ac:dyDescent="0.25">
      <c r="B43" s="77" t="s">
        <v>67</v>
      </c>
      <c r="C43" s="76"/>
      <c r="D43" s="75"/>
      <c r="E43" s="76"/>
      <c r="F43" s="75"/>
      <c r="G43" s="76"/>
      <c r="H43" s="75"/>
      <c r="I43" s="76"/>
      <c r="J43" s="75"/>
      <c r="K43" s="76"/>
      <c r="L43" s="75"/>
      <c r="M43" s="76"/>
      <c r="N43" s="75"/>
      <c r="O43" s="76"/>
      <c r="P43" s="75"/>
      <c r="Q43" s="76"/>
      <c r="R43" s="75"/>
      <c r="S43" s="76"/>
      <c r="T43" s="75"/>
    </row>
    <row r="44" spans="2:20" s="1" customFormat="1" ht="15" customHeight="1" x14ac:dyDescent="0.25">
      <c r="B44" s="80">
        <v>2021</v>
      </c>
      <c r="C44" s="81">
        <v>7096</v>
      </c>
      <c r="D44" s="81">
        <v>2769</v>
      </c>
      <c r="E44" s="81">
        <v>380</v>
      </c>
      <c r="F44" s="81">
        <v>27</v>
      </c>
      <c r="G44" s="81">
        <v>439883</v>
      </c>
      <c r="H44" s="81">
        <v>436843</v>
      </c>
      <c r="I44" s="81">
        <v>11981609.720000001</v>
      </c>
      <c r="J44" s="81">
        <v>9141812.1329999994</v>
      </c>
      <c r="K44" s="95">
        <f>G44/C44</f>
        <v>61.990276211950395</v>
      </c>
      <c r="L44" s="95">
        <f>I44/G44</f>
        <v>27.238174059920482</v>
      </c>
      <c r="M44" s="81">
        <v>104391404.94400001</v>
      </c>
      <c r="N44" s="81">
        <v>68918311.671000004</v>
      </c>
      <c r="O44" s="81">
        <v>21244856.212000001</v>
      </c>
      <c r="P44" s="81">
        <v>9359416.3300000001</v>
      </c>
      <c r="Q44" s="81">
        <v>264197746.99900001</v>
      </c>
      <c r="R44" s="81">
        <v>155697434.58399999</v>
      </c>
      <c r="S44" s="81">
        <v>108500312.41500001</v>
      </c>
      <c r="T44" s="81">
        <v>4041260.1159999999</v>
      </c>
    </row>
    <row r="45" spans="2:20" s="1" customFormat="1" ht="15" customHeight="1" x14ac:dyDescent="0.25">
      <c r="B45" s="82">
        <v>2020</v>
      </c>
      <c r="C45" s="83">
        <v>6707</v>
      </c>
      <c r="D45" s="83">
        <v>2651</v>
      </c>
      <c r="E45" s="83">
        <v>394</v>
      </c>
      <c r="F45" s="83">
        <v>27</v>
      </c>
      <c r="G45" s="83">
        <v>428596</v>
      </c>
      <c r="H45" s="83">
        <v>425676</v>
      </c>
      <c r="I45" s="83">
        <v>11191202.470000001</v>
      </c>
      <c r="J45" s="83">
        <v>8469636.0590000004</v>
      </c>
      <c r="K45" s="96">
        <f t="shared" ref="K45:K48" si="8">G45/C45</f>
        <v>63.902788131802595</v>
      </c>
      <c r="L45" s="96">
        <f t="shared" ref="L45:L48" si="9">I45/G45</f>
        <v>26.111308714967009</v>
      </c>
      <c r="M45" s="83">
        <v>87851395.268000007</v>
      </c>
      <c r="N45" s="83">
        <v>59200165.490999997</v>
      </c>
      <c r="O45" s="83">
        <v>18258921.984999999</v>
      </c>
      <c r="P45" s="83">
        <v>7061206.3859999999</v>
      </c>
      <c r="Q45" s="83">
        <v>234580920.77399999</v>
      </c>
      <c r="R45" s="83">
        <v>139104825.086</v>
      </c>
      <c r="S45" s="83">
        <v>95476095.687999994</v>
      </c>
      <c r="T45" s="83">
        <v>4221558.6550000003</v>
      </c>
    </row>
    <row r="46" spans="2:20" s="1" customFormat="1" ht="15" customHeight="1" x14ac:dyDescent="0.25">
      <c r="B46" s="82">
        <v>2019</v>
      </c>
      <c r="C46" s="83">
        <v>6234</v>
      </c>
      <c r="D46" s="83">
        <v>2578</v>
      </c>
      <c r="E46" s="83">
        <v>447</v>
      </c>
      <c r="F46" s="83">
        <v>32</v>
      </c>
      <c r="G46" s="83">
        <v>426708</v>
      </c>
      <c r="H46" s="83">
        <v>424119</v>
      </c>
      <c r="I46" s="83">
        <v>11364578.227</v>
      </c>
      <c r="J46" s="83">
        <v>8666452.0850000009</v>
      </c>
      <c r="K46" s="96">
        <f t="shared" si="8"/>
        <v>68.448508180943222</v>
      </c>
      <c r="L46" s="96">
        <f t="shared" si="9"/>
        <v>26.633150133112103</v>
      </c>
      <c r="M46" s="83">
        <v>101828677.65800001</v>
      </c>
      <c r="N46" s="83">
        <v>70182186.829999998</v>
      </c>
      <c r="O46" s="83">
        <v>20868110.776000001</v>
      </c>
      <c r="P46" s="83">
        <v>9383563.9399999995</v>
      </c>
      <c r="Q46" s="83">
        <v>231767584.567</v>
      </c>
      <c r="R46" s="83">
        <v>138116648.38</v>
      </c>
      <c r="S46" s="83">
        <v>93650936.187000006</v>
      </c>
      <c r="T46" s="83">
        <v>4572499.5279999999</v>
      </c>
    </row>
    <row r="47" spans="2:20" s="1" customFormat="1" ht="15" customHeight="1" x14ac:dyDescent="0.25">
      <c r="B47" s="82">
        <v>2018</v>
      </c>
      <c r="C47" s="83">
        <v>6148</v>
      </c>
      <c r="D47" s="83">
        <v>2553</v>
      </c>
      <c r="E47" s="83">
        <v>429</v>
      </c>
      <c r="F47" s="83">
        <v>21</v>
      </c>
      <c r="G47" s="83">
        <v>414494</v>
      </c>
      <c r="H47" s="83">
        <v>411605</v>
      </c>
      <c r="I47" s="83">
        <v>10801218.028000001</v>
      </c>
      <c r="J47" s="83">
        <v>8222901.7000000002</v>
      </c>
      <c r="K47" s="96">
        <f t="shared" si="8"/>
        <v>67.419323357189327</v>
      </c>
      <c r="L47" s="96">
        <f t="shared" si="9"/>
        <v>26.058804296322748</v>
      </c>
      <c r="M47" s="83">
        <v>101377366.63500001</v>
      </c>
      <c r="N47" s="83">
        <v>69721476.006999999</v>
      </c>
      <c r="O47" s="83">
        <v>21143171.192000002</v>
      </c>
      <c r="P47" s="83">
        <v>10117786.512</v>
      </c>
      <c r="Q47" s="83">
        <v>231118071.67300001</v>
      </c>
      <c r="R47" s="83">
        <v>139537895.697</v>
      </c>
      <c r="S47" s="83">
        <v>91580175.975999996</v>
      </c>
      <c r="T47" s="83">
        <v>4482241.5949999997</v>
      </c>
    </row>
    <row r="48" spans="2:20" s="1" customFormat="1" ht="15" customHeight="1" x14ac:dyDescent="0.25">
      <c r="B48" s="82">
        <v>2017</v>
      </c>
      <c r="C48" s="83">
        <v>5383</v>
      </c>
      <c r="D48" s="83">
        <v>2281</v>
      </c>
      <c r="E48" s="83">
        <v>399</v>
      </c>
      <c r="F48" s="83">
        <v>24</v>
      </c>
      <c r="G48" s="83">
        <v>375547</v>
      </c>
      <c r="H48" s="83">
        <v>373344</v>
      </c>
      <c r="I48" s="83">
        <v>9685504.3709999993</v>
      </c>
      <c r="J48" s="83">
        <v>7408091.3540000003</v>
      </c>
      <c r="K48" s="96">
        <f t="shared" si="8"/>
        <v>69.765372468883527</v>
      </c>
      <c r="L48" s="96">
        <f t="shared" si="9"/>
        <v>25.790392070766107</v>
      </c>
      <c r="M48" s="83">
        <v>92179340.468999997</v>
      </c>
      <c r="N48" s="83">
        <v>63789281.491999999</v>
      </c>
      <c r="O48" s="83">
        <v>19634856.274999999</v>
      </c>
      <c r="P48" s="83">
        <v>9735636.9189999998</v>
      </c>
      <c r="Q48" s="83">
        <v>223637005.35299999</v>
      </c>
      <c r="R48" s="83">
        <v>139152256.63699999</v>
      </c>
      <c r="S48" s="83">
        <v>84484748.716000006</v>
      </c>
      <c r="T48" s="83">
        <v>3693604.43</v>
      </c>
    </row>
    <row r="49" spans="1:21" s="1" customFormat="1" ht="15" customHeight="1" x14ac:dyDescent="0.25">
      <c r="B49" s="77" t="s">
        <v>68</v>
      </c>
      <c r="C49" s="76"/>
      <c r="D49" s="75"/>
      <c r="E49" s="76"/>
      <c r="F49" s="75"/>
      <c r="G49" s="76"/>
      <c r="H49" s="75"/>
      <c r="I49" s="76"/>
      <c r="J49" s="75"/>
      <c r="K49" s="76"/>
      <c r="L49" s="75"/>
      <c r="M49" s="76"/>
      <c r="N49" s="75"/>
      <c r="O49" s="76"/>
      <c r="P49" s="75"/>
      <c r="Q49" s="76"/>
      <c r="R49" s="75"/>
      <c r="S49" s="76"/>
      <c r="T49" s="75"/>
    </row>
    <row r="50" spans="1:21" s="1" customFormat="1" ht="15" customHeight="1" x14ac:dyDescent="0.25">
      <c r="B50" s="80">
        <v>2021</v>
      </c>
      <c r="C50" s="81">
        <v>10418</v>
      </c>
      <c r="D50" s="81">
        <v>3483</v>
      </c>
      <c r="E50" s="81">
        <v>518</v>
      </c>
      <c r="F50" s="81">
        <v>64</v>
      </c>
      <c r="G50" s="81">
        <v>555488</v>
      </c>
      <c r="H50" s="81">
        <v>550507</v>
      </c>
      <c r="I50" s="81">
        <v>15522690.078</v>
      </c>
      <c r="J50" s="81">
        <v>11694875.794</v>
      </c>
      <c r="K50" s="95">
        <f>G50/C50</f>
        <v>53.320023037051257</v>
      </c>
      <c r="L50" s="95">
        <f>I50/G50</f>
        <v>27.944240160003456</v>
      </c>
      <c r="M50" s="81">
        <v>107992672.053</v>
      </c>
      <c r="N50" s="81">
        <v>74681353.848000005</v>
      </c>
      <c r="O50" s="81">
        <v>26134424.469999999</v>
      </c>
      <c r="P50" s="81">
        <v>10364045.702</v>
      </c>
      <c r="Q50" s="81">
        <v>167435640.00099999</v>
      </c>
      <c r="R50" s="81">
        <v>108933561.075</v>
      </c>
      <c r="S50" s="81">
        <v>58502078.925999999</v>
      </c>
      <c r="T50" s="81">
        <v>6313889.0180000002</v>
      </c>
    </row>
    <row r="51" spans="1:21" s="1" customFormat="1" ht="15" customHeight="1" x14ac:dyDescent="0.25">
      <c r="B51" s="82">
        <v>2020</v>
      </c>
      <c r="C51" s="83">
        <v>10239</v>
      </c>
      <c r="D51" s="83">
        <v>3462</v>
      </c>
      <c r="E51" s="83">
        <v>565</v>
      </c>
      <c r="F51" s="83">
        <v>84</v>
      </c>
      <c r="G51" s="83">
        <v>549552</v>
      </c>
      <c r="H51" s="83">
        <v>543461</v>
      </c>
      <c r="I51" s="83">
        <v>14167566.728</v>
      </c>
      <c r="J51" s="83">
        <v>10867913.713</v>
      </c>
      <c r="K51" s="96">
        <f t="shared" ref="K51:K54" si="10">G51/C51</f>
        <v>53.672428948139469</v>
      </c>
      <c r="L51" s="96">
        <f t="shared" ref="L51:L54" si="11">I51/G51</f>
        <v>25.780211386729555</v>
      </c>
      <c r="M51" s="83">
        <v>95986401.268999994</v>
      </c>
      <c r="N51" s="83">
        <v>64902394.318999998</v>
      </c>
      <c r="O51" s="83">
        <v>23100915.364999998</v>
      </c>
      <c r="P51" s="83">
        <v>8782616.0690000001</v>
      </c>
      <c r="Q51" s="83">
        <v>159248912.40799999</v>
      </c>
      <c r="R51" s="83">
        <v>105889341.529</v>
      </c>
      <c r="S51" s="83">
        <v>53359570.879000001</v>
      </c>
      <c r="T51" s="83">
        <v>5943316.1550000003</v>
      </c>
    </row>
    <row r="52" spans="1:21" s="1" customFormat="1" ht="15" customHeight="1" x14ac:dyDescent="0.25">
      <c r="B52" s="82">
        <v>2019</v>
      </c>
      <c r="C52" s="83">
        <v>10141</v>
      </c>
      <c r="D52" s="83">
        <v>3352</v>
      </c>
      <c r="E52" s="83">
        <v>604</v>
      </c>
      <c r="F52" s="83">
        <v>68</v>
      </c>
      <c r="G52" s="83">
        <v>547781</v>
      </c>
      <c r="H52" s="83">
        <v>542573</v>
      </c>
      <c r="I52" s="83">
        <v>14206934.545</v>
      </c>
      <c r="J52" s="83">
        <v>10599148.813999999</v>
      </c>
      <c r="K52" s="96">
        <f t="shared" si="10"/>
        <v>54.016467803964105</v>
      </c>
      <c r="L52" s="96">
        <f t="shared" si="11"/>
        <v>25.935427743934163</v>
      </c>
      <c r="M52" s="83">
        <v>104972900.51800001</v>
      </c>
      <c r="N52" s="83">
        <v>70994909.170000002</v>
      </c>
      <c r="O52" s="83">
        <v>24945466.383000001</v>
      </c>
      <c r="P52" s="83">
        <v>10370769.979</v>
      </c>
      <c r="Q52" s="83">
        <v>151572641.88800001</v>
      </c>
      <c r="R52" s="83">
        <v>109181385.868</v>
      </c>
      <c r="S52" s="83">
        <v>42391256.020000003</v>
      </c>
      <c r="T52" s="83">
        <v>7463241.3370000003</v>
      </c>
    </row>
    <row r="53" spans="1:21" s="1" customFormat="1" ht="15" customHeight="1" x14ac:dyDescent="0.25">
      <c r="B53" s="82">
        <v>2018</v>
      </c>
      <c r="C53" s="83">
        <v>9350</v>
      </c>
      <c r="D53" s="83">
        <v>3189</v>
      </c>
      <c r="E53" s="83">
        <v>579</v>
      </c>
      <c r="F53" s="83">
        <v>66</v>
      </c>
      <c r="G53" s="83">
        <v>520477</v>
      </c>
      <c r="H53" s="83">
        <v>515716</v>
      </c>
      <c r="I53" s="83">
        <v>12734456.220000001</v>
      </c>
      <c r="J53" s="83">
        <v>9701702.2579999994</v>
      </c>
      <c r="K53" s="96">
        <f t="shared" si="10"/>
        <v>55.665989304812832</v>
      </c>
      <c r="L53" s="96">
        <f t="shared" si="11"/>
        <v>24.466895213429222</v>
      </c>
      <c r="M53" s="83">
        <v>99105670.251000002</v>
      </c>
      <c r="N53" s="83">
        <v>66015992.763999999</v>
      </c>
      <c r="O53" s="83">
        <v>22851264.300000001</v>
      </c>
      <c r="P53" s="83">
        <v>9808935.5899999999</v>
      </c>
      <c r="Q53" s="83">
        <v>137486510.25299999</v>
      </c>
      <c r="R53" s="83">
        <v>97428009.234999999</v>
      </c>
      <c r="S53" s="83">
        <v>40058501.017999999</v>
      </c>
      <c r="T53" s="83">
        <v>6826942.648</v>
      </c>
    </row>
    <row r="54" spans="1:21" s="1" customFormat="1" ht="15" customHeight="1" x14ac:dyDescent="0.25">
      <c r="B54" s="82">
        <v>2017</v>
      </c>
      <c r="C54" s="83">
        <v>8487</v>
      </c>
      <c r="D54" s="83">
        <v>3005</v>
      </c>
      <c r="E54" s="83">
        <v>521</v>
      </c>
      <c r="F54" s="83">
        <v>58</v>
      </c>
      <c r="G54" s="83">
        <v>484001</v>
      </c>
      <c r="H54" s="83">
        <v>479931</v>
      </c>
      <c r="I54" s="83">
        <v>11564617.277000001</v>
      </c>
      <c r="J54" s="83">
        <v>8834442.6520000007</v>
      </c>
      <c r="K54" s="96">
        <f t="shared" si="10"/>
        <v>57.028514198185462</v>
      </c>
      <c r="L54" s="96">
        <f t="shared" si="11"/>
        <v>23.893787981843015</v>
      </c>
      <c r="M54" s="83">
        <v>90917853.121999994</v>
      </c>
      <c r="N54" s="83">
        <v>60577220.071000002</v>
      </c>
      <c r="O54" s="83">
        <v>21450466.107999999</v>
      </c>
      <c r="P54" s="83">
        <v>9595665.0960000008</v>
      </c>
      <c r="Q54" s="83">
        <v>130015002.245</v>
      </c>
      <c r="R54" s="83">
        <v>93474442.471000001</v>
      </c>
      <c r="S54" s="83">
        <v>36540559.773999996</v>
      </c>
      <c r="T54" s="83">
        <v>5950708.7309999997</v>
      </c>
    </row>
    <row r="55" spans="1:21" s="1" customFormat="1" ht="15" customHeight="1" x14ac:dyDescent="0.25">
      <c r="B55" s="78" t="s">
        <v>64</v>
      </c>
      <c r="C55" s="79"/>
      <c r="D55" s="79"/>
      <c r="E55" s="79"/>
      <c r="F55" s="79"/>
      <c r="G55" s="79"/>
      <c r="H55" s="79"/>
      <c r="I55" s="79"/>
      <c r="J55" s="79"/>
      <c r="K55" s="79"/>
      <c r="L55" s="79"/>
      <c r="M55" s="79"/>
      <c r="N55" s="79"/>
      <c r="O55" s="79"/>
      <c r="P55" s="79"/>
      <c r="Q55" s="79"/>
      <c r="R55" s="79"/>
      <c r="S55" s="79"/>
      <c r="T55" s="79"/>
    </row>
    <row r="56" spans="1:21" s="1" customFormat="1" ht="15" customHeight="1" x14ac:dyDescent="0.25">
      <c r="B56" s="80">
        <v>2021</v>
      </c>
      <c r="C56" s="81">
        <v>432019</v>
      </c>
      <c r="D56" s="81">
        <v>38744</v>
      </c>
      <c r="E56" s="81">
        <v>3819</v>
      </c>
      <c r="F56" s="81">
        <v>396</v>
      </c>
      <c r="G56" s="81">
        <v>1978336</v>
      </c>
      <c r="H56" s="81">
        <v>1859427</v>
      </c>
      <c r="I56" s="81">
        <v>31228345.072999999</v>
      </c>
      <c r="J56" s="81">
        <v>24962157.285999998</v>
      </c>
      <c r="K56" s="95">
        <f>G56/C56</f>
        <v>4.5792800779595346</v>
      </c>
      <c r="L56" s="95">
        <f>I56/G56</f>
        <v>15.785157361034727</v>
      </c>
      <c r="M56" s="81">
        <v>159127706.53200001</v>
      </c>
      <c r="N56" s="81">
        <v>105714981.132</v>
      </c>
      <c r="O56" s="81">
        <v>44433230.223999999</v>
      </c>
      <c r="P56" s="81">
        <v>15078854.268999999</v>
      </c>
      <c r="Q56" s="81">
        <v>224273871.85600001</v>
      </c>
      <c r="R56" s="81">
        <v>136598791.292</v>
      </c>
      <c r="S56" s="81">
        <v>87675080.563999996</v>
      </c>
      <c r="T56" s="81">
        <v>11580186.612</v>
      </c>
    </row>
    <row r="57" spans="1:21" s="4" customFormat="1" ht="15" customHeight="1" x14ac:dyDescent="0.25">
      <c r="B57" s="82">
        <v>2020</v>
      </c>
      <c r="C57" s="83">
        <v>413970</v>
      </c>
      <c r="D57" s="83">
        <v>37792</v>
      </c>
      <c r="E57" s="83">
        <v>4076</v>
      </c>
      <c r="F57" s="83">
        <v>412</v>
      </c>
      <c r="G57" s="83">
        <v>1899953</v>
      </c>
      <c r="H57" s="83">
        <v>1789106</v>
      </c>
      <c r="I57" s="83">
        <v>28142795.530999999</v>
      </c>
      <c r="J57" s="83">
        <v>22562765.824999999</v>
      </c>
      <c r="K57" s="96">
        <f t="shared" ref="K57:K60" si="12">G57/C57</f>
        <v>4.5895910331666547</v>
      </c>
      <c r="L57" s="96">
        <f t="shared" ref="L57:L60" si="13">I57/G57</f>
        <v>14.81236405900567</v>
      </c>
      <c r="M57" s="83">
        <v>134779824.285</v>
      </c>
      <c r="N57" s="83">
        <v>89073531.761999995</v>
      </c>
      <c r="O57" s="83">
        <v>37424432.274999999</v>
      </c>
      <c r="P57" s="83">
        <v>10915670.766000001</v>
      </c>
      <c r="Q57" s="83">
        <v>203805113.21200001</v>
      </c>
      <c r="R57" s="83">
        <v>124071289.43099999</v>
      </c>
      <c r="S57" s="83">
        <v>79733823.781000003</v>
      </c>
      <c r="T57" s="83">
        <v>9717430.9690000005</v>
      </c>
    </row>
    <row r="58" spans="1:21" s="1" customFormat="1" ht="15" customHeight="1" x14ac:dyDescent="0.25">
      <c r="B58" s="82">
        <v>2019</v>
      </c>
      <c r="C58" s="83">
        <v>403773</v>
      </c>
      <c r="D58" s="83">
        <v>38765</v>
      </c>
      <c r="E58" s="83">
        <v>4988</v>
      </c>
      <c r="F58" s="83">
        <v>506</v>
      </c>
      <c r="G58" s="83">
        <v>1928070</v>
      </c>
      <c r="H58" s="83">
        <v>1823909</v>
      </c>
      <c r="I58" s="83">
        <v>28487217.497000001</v>
      </c>
      <c r="J58" s="83">
        <v>22646926.004000001</v>
      </c>
      <c r="K58" s="96">
        <f t="shared" si="12"/>
        <v>4.7751335527635579</v>
      </c>
      <c r="L58" s="96">
        <f t="shared" si="13"/>
        <v>14.77499131100012</v>
      </c>
      <c r="M58" s="83">
        <v>146961131.454</v>
      </c>
      <c r="N58" s="83">
        <v>97991198.696999997</v>
      </c>
      <c r="O58" s="83">
        <v>40674231.041000001</v>
      </c>
      <c r="P58" s="83">
        <v>12613017.252</v>
      </c>
      <c r="Q58" s="83">
        <v>185507180.421</v>
      </c>
      <c r="R58" s="83">
        <v>116062706.44499999</v>
      </c>
      <c r="S58" s="83">
        <v>69444473.975999996</v>
      </c>
      <c r="T58" s="83">
        <v>10324061.957</v>
      </c>
    </row>
    <row r="59" spans="1:21" s="1" customFormat="1" ht="15" customHeight="1" x14ac:dyDescent="0.25">
      <c r="B59" s="82">
        <v>2018</v>
      </c>
      <c r="C59" s="83">
        <v>380279</v>
      </c>
      <c r="D59" s="83">
        <v>36937</v>
      </c>
      <c r="E59" s="83">
        <v>4967</v>
      </c>
      <c r="F59" s="83">
        <v>518</v>
      </c>
      <c r="G59" s="83">
        <v>1828673</v>
      </c>
      <c r="H59" s="83">
        <v>1728973</v>
      </c>
      <c r="I59" s="83">
        <v>25984015.144000001</v>
      </c>
      <c r="J59" s="83">
        <v>20658639.017999999</v>
      </c>
      <c r="K59" s="96">
        <f t="shared" si="12"/>
        <v>4.8087667212756946</v>
      </c>
      <c r="L59" s="96">
        <f t="shared" si="13"/>
        <v>14.209219004163129</v>
      </c>
      <c r="M59" s="83">
        <v>138109973.34599999</v>
      </c>
      <c r="N59" s="83">
        <v>90823008.981999993</v>
      </c>
      <c r="O59" s="83">
        <v>37435814.498000003</v>
      </c>
      <c r="P59" s="83">
        <v>11849796.853</v>
      </c>
      <c r="Q59" s="83">
        <v>172951101.25400001</v>
      </c>
      <c r="R59" s="83">
        <v>110530057.43000001</v>
      </c>
      <c r="S59" s="83">
        <v>62421043.824000001</v>
      </c>
      <c r="T59" s="83">
        <v>9502647.8650000002</v>
      </c>
    </row>
    <row r="60" spans="1:21" s="1" customFormat="1" ht="15" customHeight="1" x14ac:dyDescent="0.25">
      <c r="B60" s="82">
        <v>2017</v>
      </c>
      <c r="C60" s="83">
        <v>364160</v>
      </c>
      <c r="D60" s="83">
        <v>35211</v>
      </c>
      <c r="E60" s="83">
        <v>4604</v>
      </c>
      <c r="F60" s="83">
        <v>413</v>
      </c>
      <c r="G60" s="83">
        <v>1766836</v>
      </c>
      <c r="H60" s="83">
        <v>1672868</v>
      </c>
      <c r="I60" s="83">
        <v>24235438.302000001</v>
      </c>
      <c r="J60" s="83">
        <v>19260107.846999999</v>
      </c>
      <c r="K60" s="96">
        <f t="shared" si="12"/>
        <v>4.8518123901581722</v>
      </c>
      <c r="L60" s="96">
        <f t="shared" si="13"/>
        <v>13.716857875886614</v>
      </c>
      <c r="M60" s="83">
        <v>131729273.48899999</v>
      </c>
      <c r="N60" s="83">
        <v>86177294.239999995</v>
      </c>
      <c r="O60" s="83">
        <v>35256873.173</v>
      </c>
      <c r="P60" s="83">
        <v>11470386.51</v>
      </c>
      <c r="Q60" s="83">
        <v>167901201.45899999</v>
      </c>
      <c r="R60" s="83">
        <v>110536879.18099999</v>
      </c>
      <c r="S60" s="83">
        <v>57364322.277999997</v>
      </c>
      <c r="T60" s="83">
        <v>8582025.3239999991</v>
      </c>
    </row>
    <row r="61" spans="1:21" s="68" customFormat="1" ht="5.0999999999999996" customHeight="1" thickBot="1" x14ac:dyDescent="0.3">
      <c r="A61"/>
      <c r="B61" s="84"/>
      <c r="C61" s="85"/>
      <c r="D61" s="85"/>
      <c r="E61" s="85"/>
      <c r="F61" s="85"/>
      <c r="G61" s="85"/>
      <c r="H61" s="86"/>
      <c r="I61" s="87"/>
      <c r="J61" s="87"/>
      <c r="K61" s="88"/>
      <c r="L61" s="88"/>
      <c r="M61" s="87"/>
      <c r="N61" s="87"/>
      <c r="O61" s="87"/>
      <c r="P61" s="87"/>
      <c r="Q61" s="87"/>
      <c r="R61" s="87"/>
      <c r="S61" s="87"/>
      <c r="T61" s="87"/>
      <c r="U61"/>
    </row>
    <row r="62" spans="1:21" s="68" customFormat="1" ht="15" customHeight="1" thickTop="1" x14ac:dyDescent="0.25">
      <c r="A62"/>
      <c r="B62" s="94" t="s">
        <v>38</v>
      </c>
      <c r="C62" s="89"/>
      <c r="D62" s="90"/>
      <c r="E62" s="90"/>
      <c r="F62" s="90"/>
      <c r="G62" s="90"/>
      <c r="H62" s="91"/>
      <c r="I62" s="92"/>
      <c r="J62" s="92"/>
      <c r="K62" s="93"/>
      <c r="L62" s="93"/>
      <c r="M62" s="92"/>
      <c r="N62" s="92"/>
      <c r="O62" s="92"/>
      <c r="P62" s="92"/>
      <c r="Q62" s="92"/>
      <c r="R62" s="92"/>
      <c r="S62" s="92"/>
      <c r="T62" s="92"/>
      <c r="U62"/>
    </row>
  </sheetData>
  <sheetProtection sheet="1" objects="1" scenarios="1"/>
  <autoFilter ref="B16:T60" xr:uid="{00000000-0001-0000-0100-000000000000}"/>
  <mergeCells count="20">
    <mergeCell ref="T9:T14"/>
    <mergeCell ref="I9:I14"/>
    <mergeCell ref="L9:L14"/>
    <mergeCell ref="P9:P14"/>
    <mergeCell ref="Q9:Q14"/>
    <mergeCell ref="M9:M14"/>
    <mergeCell ref="N9:N14"/>
    <mergeCell ref="O9:O14"/>
    <mergeCell ref="K9:K14"/>
    <mergeCell ref="J9:J14"/>
    <mergeCell ref="R9:R14"/>
    <mergeCell ref="S9:S14"/>
    <mergeCell ref="B9:B15"/>
    <mergeCell ref="C9:C14"/>
    <mergeCell ref="D9:F10"/>
    <mergeCell ref="G9:G14"/>
    <mergeCell ref="H9:H14"/>
    <mergeCell ref="D11:D14"/>
    <mergeCell ref="E11:E14"/>
    <mergeCell ref="F11:F14"/>
  </mergeCells>
  <conditionalFormatting sqref="C19:D23 G19:T23 C26:D30 G26:T30 C32:D54 G32:T54 C56:D60 G56:T60">
    <cfRule type="expression" dxfId="2" priority="11788" stopIfTrue="1">
      <formula>C$9=$K$6</formula>
    </cfRule>
  </conditionalFormatting>
  <conditionalFormatting sqref="E19:F23 E26:F30 E32:F54 E56:F60">
    <cfRule type="expression" dxfId="1" priority="11795" stopIfTrue="1">
      <formula>E$11=$K$6</formula>
    </cfRule>
  </conditionalFormatting>
  <hyperlinks>
    <hyperlink ref="B6" location="Índice!A1" display="&lt;&lt;" xr:uid="{7FF7D349-4687-4BC7-AC0E-37387B9E64C0}"/>
    <hyperlink ref="L2" location="Detalhes!A1" display="Ver detalhes" xr:uid="{5CB5D484-D9E7-4004-A4E8-D61B3588D3CF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75" orientation="portrait" r:id="rId1"/>
  <headerFooter>
    <oddFooter>&amp;R&amp;7&amp;P/&amp;N</oddFooter>
  </headerFooter>
  <colBreaks count="1" manualBreakCount="1">
    <brk id="11" min="6" max="418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D90A0"/>
  </sheetPr>
  <dimension ref="B1:Q106"/>
  <sheetViews>
    <sheetView showGridLines="0" zoomScaleNormal="100" workbookViewId="0">
      <pane ySplit="15" topLeftCell="A16" activePane="bottomLeft" state="frozen"/>
      <selection pane="bottomLeft" activeCell="B9" sqref="B9:B14"/>
    </sheetView>
  </sheetViews>
  <sheetFormatPr defaultColWidth="9.140625" defaultRowHeight="15" x14ac:dyDescent="0.25"/>
  <cols>
    <col min="1" max="1" width="1.28515625" style="1" customWidth="1"/>
    <col min="2" max="2" width="5.7109375" style="1" customWidth="1"/>
    <col min="3" max="7" width="12.28515625" style="15" customWidth="1"/>
    <col min="8" max="9" width="12.28515625" style="13" customWidth="1"/>
    <col min="10" max="17" width="12.28515625" style="15" customWidth="1"/>
    <col min="18" max="18" width="1.28515625" style="1" customWidth="1"/>
    <col min="19" max="16384" width="9.140625" style="1"/>
  </cols>
  <sheetData>
    <row r="1" spans="2:17" s="42" customFormat="1" ht="5.0999999999999996" customHeight="1" x14ac:dyDescent="0.25">
      <c r="C1" s="43"/>
      <c r="D1" s="43"/>
      <c r="E1" s="43"/>
      <c r="F1" s="43"/>
      <c r="G1" s="43"/>
      <c r="H1" s="44"/>
      <c r="I1" s="44"/>
      <c r="J1" s="43"/>
      <c r="K1" s="43"/>
      <c r="L1" s="43"/>
      <c r="M1" s="43"/>
      <c r="N1" s="43"/>
      <c r="O1" s="43"/>
      <c r="P1" s="43"/>
      <c r="Q1" s="43"/>
    </row>
    <row r="2" spans="2:17" s="42" customFormat="1" ht="15" customHeight="1" x14ac:dyDescent="0.25">
      <c r="C2" s="112" t="s">
        <v>69</v>
      </c>
      <c r="D2" s="43"/>
      <c r="E2" s="43"/>
      <c r="F2" s="43"/>
      <c r="G2" s="43"/>
      <c r="H2" s="44"/>
      <c r="I2" s="44"/>
      <c r="J2" s="44"/>
      <c r="K2" s="44"/>
      <c r="L2" s="73" t="s">
        <v>47</v>
      </c>
      <c r="N2"/>
      <c r="O2"/>
    </row>
    <row r="3" spans="2:17" s="42" customFormat="1" ht="15" customHeight="1" x14ac:dyDescent="0.25">
      <c r="C3" s="112" t="s">
        <v>94</v>
      </c>
      <c r="D3" s="43"/>
      <c r="E3" s="43"/>
      <c r="F3" s="43"/>
      <c r="G3" s="43"/>
      <c r="H3" s="44"/>
      <c r="I3" s="44"/>
      <c r="J3" s="44"/>
      <c r="K3" s="44"/>
      <c r="N3"/>
      <c r="O3"/>
    </row>
    <row r="4" spans="2:17" s="42" customFormat="1" ht="15" customHeight="1" x14ac:dyDescent="0.25">
      <c r="C4" s="45" t="s">
        <v>91</v>
      </c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/>
    </row>
    <row r="5" spans="2:17" s="42" customFormat="1" ht="5.0999999999999996" customHeight="1" x14ac:dyDescent="0.2">
      <c r="B5" s="46"/>
      <c r="C5" s="43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</row>
    <row r="6" spans="2:17" s="48" customFormat="1" ht="11.25" x14ac:dyDescent="0.2">
      <c r="B6" s="115" t="s">
        <v>44</v>
      </c>
    </row>
    <row r="7" spans="2:17" s="42" customFormat="1" ht="5.0999999999999996" customHeight="1" x14ac:dyDescent="0.2">
      <c r="C7" s="43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3"/>
      <c r="P7" s="43"/>
      <c r="Q7" s="43"/>
    </row>
    <row r="8" spans="2:17" s="54" customFormat="1" ht="5.0999999999999996" customHeight="1" x14ac:dyDescent="0.25">
      <c r="B8" s="51"/>
      <c r="C8" s="52"/>
      <c r="D8" s="52"/>
      <c r="E8" s="52"/>
      <c r="F8" s="52"/>
      <c r="G8" s="52"/>
      <c r="H8" s="53"/>
      <c r="I8" s="53"/>
      <c r="J8" s="52"/>
      <c r="K8" s="52"/>
      <c r="L8" s="52"/>
      <c r="M8" s="52"/>
      <c r="N8" s="52"/>
      <c r="O8" s="52"/>
      <c r="P8" s="52"/>
      <c r="Q8" s="52"/>
    </row>
    <row r="9" spans="2:17" s="54" customFormat="1" ht="15" customHeight="1" x14ac:dyDescent="0.25">
      <c r="B9" s="127" t="s">
        <v>46</v>
      </c>
      <c r="C9" s="127" t="s">
        <v>0</v>
      </c>
      <c r="D9" s="127" t="s">
        <v>1</v>
      </c>
      <c r="E9" s="127" t="s">
        <v>2</v>
      </c>
      <c r="F9" s="127" t="s">
        <v>3</v>
      </c>
      <c r="G9" s="127" t="s">
        <v>4</v>
      </c>
      <c r="H9" s="130" t="s">
        <v>5</v>
      </c>
      <c r="I9" s="130" t="s">
        <v>37</v>
      </c>
      <c r="J9" s="127" t="s">
        <v>14</v>
      </c>
      <c r="K9" s="127" t="s">
        <v>15</v>
      </c>
      <c r="L9" s="127" t="s">
        <v>45</v>
      </c>
      <c r="M9" s="127" t="s">
        <v>16</v>
      </c>
      <c r="N9" s="127" t="s">
        <v>34</v>
      </c>
      <c r="O9" s="127" t="s">
        <v>17</v>
      </c>
      <c r="P9" s="127" t="s">
        <v>18</v>
      </c>
      <c r="Q9" s="127" t="s">
        <v>19</v>
      </c>
    </row>
    <row r="10" spans="2:17" s="54" customFormat="1" ht="15" customHeight="1" x14ac:dyDescent="0.25">
      <c r="B10" s="128"/>
      <c r="C10" s="128"/>
      <c r="D10" s="128"/>
      <c r="E10" s="128"/>
      <c r="F10" s="128"/>
      <c r="G10" s="128"/>
      <c r="H10" s="131"/>
      <c r="I10" s="131"/>
      <c r="J10" s="128"/>
      <c r="K10" s="128"/>
      <c r="L10" s="128"/>
      <c r="M10" s="128"/>
      <c r="N10" s="128"/>
      <c r="O10" s="128"/>
      <c r="P10" s="128"/>
      <c r="Q10" s="128"/>
    </row>
    <row r="11" spans="2:17" s="54" customFormat="1" ht="15" customHeight="1" x14ac:dyDescent="0.25">
      <c r="B11" s="128"/>
      <c r="C11" s="128"/>
      <c r="D11" s="128"/>
      <c r="E11" s="128"/>
      <c r="F11" s="128"/>
      <c r="G11" s="128"/>
      <c r="H11" s="131"/>
      <c r="I11" s="131"/>
      <c r="J11" s="128"/>
      <c r="K11" s="128"/>
      <c r="L11" s="128"/>
      <c r="M11" s="128"/>
      <c r="N11" s="128"/>
      <c r="O11" s="128"/>
      <c r="P11" s="128"/>
      <c r="Q11" s="128"/>
    </row>
    <row r="12" spans="2:17" s="54" customFormat="1" ht="15" customHeight="1" x14ac:dyDescent="0.25">
      <c r="B12" s="128"/>
      <c r="C12" s="128"/>
      <c r="D12" s="128"/>
      <c r="E12" s="128"/>
      <c r="F12" s="128"/>
      <c r="G12" s="128"/>
      <c r="H12" s="131"/>
      <c r="I12" s="131"/>
      <c r="J12" s="128"/>
      <c r="K12" s="128"/>
      <c r="L12" s="128"/>
      <c r="M12" s="128"/>
      <c r="N12" s="128"/>
      <c r="O12" s="128"/>
      <c r="P12" s="128"/>
      <c r="Q12" s="128"/>
    </row>
    <row r="13" spans="2:17" s="54" customFormat="1" ht="15" customHeight="1" x14ac:dyDescent="0.25">
      <c r="B13" s="128"/>
      <c r="C13" s="128"/>
      <c r="D13" s="128"/>
      <c r="E13" s="128"/>
      <c r="F13" s="128"/>
      <c r="G13" s="128"/>
      <c r="H13" s="131"/>
      <c r="I13" s="131"/>
      <c r="J13" s="128"/>
      <c r="K13" s="128"/>
      <c r="L13" s="128"/>
      <c r="M13" s="128"/>
      <c r="N13" s="128"/>
      <c r="O13" s="128"/>
      <c r="P13" s="128"/>
      <c r="Q13" s="128"/>
    </row>
    <row r="14" spans="2:17" s="55" customFormat="1" ht="18" x14ac:dyDescent="0.25">
      <c r="B14" s="129"/>
      <c r="C14" s="105" t="s">
        <v>6</v>
      </c>
      <c r="D14" s="105" t="s">
        <v>6</v>
      </c>
      <c r="E14" s="105" t="s">
        <v>6</v>
      </c>
      <c r="F14" s="105" t="s">
        <v>7</v>
      </c>
      <c r="G14" s="105" t="s">
        <v>8</v>
      </c>
      <c r="H14" s="106" t="s">
        <v>9</v>
      </c>
      <c r="I14" s="106" t="s">
        <v>10</v>
      </c>
      <c r="J14" s="105" t="s">
        <v>8</v>
      </c>
      <c r="K14" s="105" t="s">
        <v>8</v>
      </c>
      <c r="L14" s="105" t="s">
        <v>8</v>
      </c>
      <c r="M14" s="105" t="s">
        <v>8</v>
      </c>
      <c r="N14" s="105" t="s">
        <v>8</v>
      </c>
      <c r="O14" s="105" t="s">
        <v>8</v>
      </c>
      <c r="P14" s="105" t="s">
        <v>8</v>
      </c>
      <c r="Q14" s="105" t="s">
        <v>8</v>
      </c>
    </row>
    <row r="15" spans="2:17" ht="5.0999999999999996" customHeight="1" x14ac:dyDescent="0.25">
      <c r="B15" s="2"/>
      <c r="C15" s="17"/>
      <c r="D15" s="17"/>
      <c r="E15" s="17"/>
      <c r="F15" s="17"/>
      <c r="G15" s="17"/>
      <c r="H15" s="14"/>
      <c r="I15" s="14"/>
      <c r="J15" s="17"/>
      <c r="K15" s="17"/>
      <c r="L15" s="17"/>
      <c r="M15" s="17"/>
      <c r="N15" s="17"/>
      <c r="O15" s="17"/>
      <c r="P15" s="17"/>
      <c r="Q15" s="17"/>
    </row>
    <row r="16" spans="2:17" s="4" customFormat="1" ht="15" customHeight="1" x14ac:dyDescent="0.25">
      <c r="B16" s="108" t="s">
        <v>71</v>
      </c>
      <c r="C16" s="109"/>
      <c r="D16" s="109"/>
      <c r="E16" s="109"/>
      <c r="F16" s="109"/>
      <c r="G16" s="109"/>
      <c r="H16" s="110"/>
      <c r="I16" s="110"/>
      <c r="J16" s="109"/>
      <c r="K16" s="109"/>
      <c r="L16" s="109"/>
      <c r="M16" s="109"/>
      <c r="N16" s="109"/>
      <c r="O16" s="109"/>
      <c r="P16" s="109"/>
      <c r="Q16" s="109"/>
    </row>
    <row r="17" spans="2:17" s="4" customFormat="1" ht="15" customHeight="1" x14ac:dyDescent="0.2">
      <c r="B17" s="98" t="s">
        <v>72</v>
      </c>
      <c r="C17" s="99"/>
      <c r="D17" s="99"/>
      <c r="E17" s="99"/>
      <c r="F17" s="99"/>
      <c r="G17" s="99"/>
      <c r="H17" s="100"/>
      <c r="I17" s="100"/>
      <c r="J17" s="99"/>
      <c r="K17" s="99"/>
      <c r="L17" s="99"/>
      <c r="M17" s="99"/>
      <c r="N17" s="99"/>
      <c r="O17" s="99"/>
      <c r="P17" s="99"/>
      <c r="Q17" s="99"/>
    </row>
    <row r="18" spans="2:17" s="4" customFormat="1" ht="15" customHeight="1" x14ac:dyDescent="0.25">
      <c r="B18" s="101" t="s">
        <v>73</v>
      </c>
      <c r="C18" s="102"/>
      <c r="D18" s="102"/>
      <c r="E18" s="102"/>
      <c r="F18" s="102"/>
      <c r="G18" s="102"/>
      <c r="H18" s="103"/>
      <c r="I18" s="103"/>
      <c r="J18" s="102"/>
      <c r="K18" s="102"/>
      <c r="L18" s="102"/>
      <c r="M18" s="102"/>
      <c r="N18" s="102"/>
      <c r="O18" s="102"/>
      <c r="P18" s="102"/>
      <c r="Q18" s="102"/>
    </row>
    <row r="19" spans="2:17" s="4" customFormat="1" ht="15" customHeight="1" x14ac:dyDescent="0.25">
      <c r="B19" s="63">
        <v>2021</v>
      </c>
      <c r="C19" s="64">
        <v>28221</v>
      </c>
      <c r="D19" s="64">
        <v>770308</v>
      </c>
      <c r="E19" s="64">
        <v>766029</v>
      </c>
      <c r="F19" s="64">
        <v>21217158.544</v>
      </c>
      <c r="G19" s="64">
        <v>16502758.957</v>
      </c>
      <c r="H19" s="97">
        <f>D19/C19</f>
        <v>27.295560043938909</v>
      </c>
      <c r="I19" s="97">
        <f>F19/D19</f>
        <v>27.543733862299234</v>
      </c>
      <c r="J19" s="64">
        <v>146465593.26300001</v>
      </c>
      <c r="K19" s="64">
        <v>116303212.713</v>
      </c>
      <c r="L19" s="64">
        <v>34183435.858999997</v>
      </c>
      <c r="M19" s="64">
        <v>13237239.017000001</v>
      </c>
      <c r="N19" s="64">
        <v>198323132.28999999</v>
      </c>
      <c r="O19" s="64">
        <v>121211267.473</v>
      </c>
      <c r="P19" s="64">
        <v>77111864.817000002</v>
      </c>
      <c r="Q19" s="64">
        <v>6337700.7999999998</v>
      </c>
    </row>
    <row r="20" spans="2:17" s="4" customFormat="1" ht="15" customHeight="1" x14ac:dyDescent="0.25">
      <c r="B20" s="63">
        <v>2020</v>
      </c>
      <c r="C20" s="64">
        <v>26463</v>
      </c>
      <c r="D20" s="64">
        <v>729977</v>
      </c>
      <c r="E20" s="64">
        <v>726019</v>
      </c>
      <c r="F20" s="64">
        <v>18893796.949999999</v>
      </c>
      <c r="G20" s="64">
        <v>14644368.049000001</v>
      </c>
      <c r="H20" s="97">
        <f t="shared" ref="H20:H23" si="0">D20/C20</f>
        <v>27.584816536295961</v>
      </c>
      <c r="I20" s="97">
        <f t="shared" ref="I20:I23" si="1">F20/D20</f>
        <v>25.882729113383025</v>
      </c>
      <c r="J20" s="64">
        <v>117465366.324</v>
      </c>
      <c r="K20" s="64">
        <v>95554018.947999999</v>
      </c>
      <c r="L20" s="64">
        <v>27790929.585000001</v>
      </c>
      <c r="M20" s="64">
        <v>9216883.5950000007</v>
      </c>
      <c r="N20" s="64">
        <v>166410582.727</v>
      </c>
      <c r="O20" s="64">
        <v>99249201.081</v>
      </c>
      <c r="P20" s="64">
        <v>67161381.645999998</v>
      </c>
      <c r="Q20" s="64">
        <v>5286082.6289999997</v>
      </c>
    </row>
    <row r="21" spans="2:17" s="4" customFormat="1" ht="15" customHeight="1" x14ac:dyDescent="0.25">
      <c r="B21" s="63">
        <v>2019</v>
      </c>
      <c r="C21" s="64">
        <v>26845</v>
      </c>
      <c r="D21" s="64">
        <v>747454</v>
      </c>
      <c r="E21" s="64">
        <v>743360</v>
      </c>
      <c r="F21" s="64">
        <v>19348147.066</v>
      </c>
      <c r="G21" s="64">
        <v>14982720.171</v>
      </c>
      <c r="H21" s="97">
        <f t="shared" si="0"/>
        <v>27.843322778916001</v>
      </c>
      <c r="I21" s="97">
        <f t="shared" si="1"/>
        <v>25.885401731745365</v>
      </c>
      <c r="J21" s="64">
        <v>136180484.35499999</v>
      </c>
      <c r="K21" s="64">
        <v>112586929.44599999</v>
      </c>
      <c r="L21" s="64">
        <v>30961643.265000001</v>
      </c>
      <c r="M21" s="64">
        <v>11558193.642999999</v>
      </c>
      <c r="N21" s="64">
        <v>166564618.169</v>
      </c>
      <c r="O21" s="64">
        <v>101073173.01199999</v>
      </c>
      <c r="P21" s="64">
        <v>65491445.156999998</v>
      </c>
      <c r="Q21" s="64">
        <v>6807145.8080000002</v>
      </c>
    </row>
    <row r="22" spans="2:17" s="4" customFormat="1" ht="15" customHeight="1" x14ac:dyDescent="0.25">
      <c r="B22" s="63">
        <v>2018</v>
      </c>
      <c r="C22" s="64">
        <v>25918</v>
      </c>
      <c r="D22" s="64">
        <v>716257</v>
      </c>
      <c r="E22" s="64">
        <v>712454</v>
      </c>
      <c r="F22" s="64">
        <v>17851342.999000002</v>
      </c>
      <c r="G22" s="64">
        <v>13827191.632999999</v>
      </c>
      <c r="H22" s="97">
        <f t="shared" si="0"/>
        <v>27.635504282737866</v>
      </c>
      <c r="I22" s="97">
        <f t="shared" si="1"/>
        <v>24.923097434300818</v>
      </c>
      <c r="J22" s="64">
        <v>132227828.24600001</v>
      </c>
      <c r="K22" s="64">
        <v>108839104.057</v>
      </c>
      <c r="L22" s="64">
        <v>29722994.611000001</v>
      </c>
      <c r="M22" s="64">
        <v>11780085.862</v>
      </c>
      <c r="N22" s="64">
        <v>160963448.255</v>
      </c>
      <c r="O22" s="64">
        <v>99062857.340000004</v>
      </c>
      <c r="P22" s="64">
        <v>61900590.914999999</v>
      </c>
      <c r="Q22" s="64">
        <v>6370141.8640000001</v>
      </c>
    </row>
    <row r="23" spans="2:17" s="4" customFormat="1" ht="15" customHeight="1" x14ac:dyDescent="0.25">
      <c r="B23" s="63">
        <v>2017</v>
      </c>
      <c r="C23" s="64">
        <v>24784</v>
      </c>
      <c r="D23" s="64">
        <v>679921</v>
      </c>
      <c r="E23" s="64">
        <v>676464</v>
      </c>
      <c r="F23" s="64">
        <v>16316321.468</v>
      </c>
      <c r="G23" s="64">
        <v>12671263.723999999</v>
      </c>
      <c r="H23" s="97">
        <f t="shared" si="0"/>
        <v>27.433868624919302</v>
      </c>
      <c r="I23" s="97">
        <f t="shared" si="1"/>
        <v>23.997378324834798</v>
      </c>
      <c r="J23" s="64">
        <v>124159637.80599999</v>
      </c>
      <c r="K23" s="64">
        <v>103082968.62</v>
      </c>
      <c r="L23" s="64">
        <v>28272471.644000001</v>
      </c>
      <c r="M23" s="64">
        <v>11867913.889</v>
      </c>
      <c r="N23" s="64">
        <v>154657438.667</v>
      </c>
      <c r="O23" s="64">
        <v>97319591.206</v>
      </c>
      <c r="P23" s="64">
        <v>57337847.461000003</v>
      </c>
      <c r="Q23" s="64">
        <v>5784342.0300000003</v>
      </c>
    </row>
    <row r="24" spans="2:17" s="4" customFormat="1" ht="15" customHeight="1" x14ac:dyDescent="0.2">
      <c r="B24" s="98" t="s">
        <v>62</v>
      </c>
      <c r="C24" s="99"/>
      <c r="D24" s="99"/>
      <c r="E24" s="99"/>
      <c r="F24" s="99"/>
      <c r="G24" s="99"/>
      <c r="H24" s="100"/>
      <c r="I24" s="100"/>
      <c r="J24" s="99"/>
      <c r="K24" s="99"/>
      <c r="L24" s="99"/>
      <c r="M24" s="99"/>
      <c r="N24" s="99"/>
      <c r="O24" s="99"/>
      <c r="P24" s="99"/>
      <c r="Q24" s="99"/>
    </row>
    <row r="25" spans="2:17" s="4" customFormat="1" ht="15" customHeight="1" x14ac:dyDescent="0.25">
      <c r="B25" s="101" t="s">
        <v>74</v>
      </c>
      <c r="C25" s="102"/>
      <c r="D25" s="102"/>
      <c r="E25" s="102"/>
      <c r="F25" s="102"/>
      <c r="G25" s="102"/>
      <c r="H25" s="103"/>
      <c r="I25" s="103"/>
      <c r="J25" s="102"/>
      <c r="K25" s="102"/>
      <c r="L25" s="102"/>
      <c r="M25" s="102"/>
      <c r="N25" s="102"/>
      <c r="O25" s="102"/>
      <c r="P25" s="102"/>
      <c r="Q25" s="102"/>
    </row>
    <row r="26" spans="2:17" s="4" customFormat="1" ht="15" customHeight="1" x14ac:dyDescent="0.25">
      <c r="B26" s="63">
        <v>2021</v>
      </c>
      <c r="C26" s="64">
        <v>5531</v>
      </c>
      <c r="D26" s="64">
        <v>484322</v>
      </c>
      <c r="E26" s="64">
        <v>483331</v>
      </c>
      <c r="F26" s="64">
        <v>14914615.379000001</v>
      </c>
      <c r="G26" s="64">
        <v>11453886.211999999</v>
      </c>
      <c r="H26" s="97">
        <f t="shared" ref="H26:H30" si="2">D26/C26</f>
        <v>87.564997288013018</v>
      </c>
      <c r="I26" s="97">
        <f t="shared" ref="I26:I30" si="3">F26/D26</f>
        <v>30.794833559078466</v>
      </c>
      <c r="J26" s="64">
        <v>113362665.002</v>
      </c>
      <c r="K26" s="64">
        <v>90485428.053000003</v>
      </c>
      <c r="L26" s="64">
        <v>24344357.057999998</v>
      </c>
      <c r="M26" s="64">
        <v>9560004.4299999997</v>
      </c>
      <c r="N26" s="64">
        <v>165699890.16800001</v>
      </c>
      <c r="O26" s="64">
        <v>102656430.227</v>
      </c>
      <c r="P26" s="64">
        <v>63043459.941</v>
      </c>
      <c r="Q26" s="64">
        <v>4587307.0439999998</v>
      </c>
    </row>
    <row r="27" spans="2:17" s="4" customFormat="1" ht="15" customHeight="1" x14ac:dyDescent="0.25">
      <c r="B27" s="63">
        <v>2020</v>
      </c>
      <c r="C27" s="64">
        <v>5362</v>
      </c>
      <c r="D27" s="64">
        <v>466234</v>
      </c>
      <c r="E27" s="64">
        <v>465293</v>
      </c>
      <c r="F27" s="64">
        <v>13479067.791999999</v>
      </c>
      <c r="G27" s="64">
        <v>10303017.988</v>
      </c>
      <c r="H27" s="97">
        <f t="shared" si="2"/>
        <v>86.95151063036181</v>
      </c>
      <c r="I27" s="97">
        <f t="shared" si="3"/>
        <v>28.910520880073094</v>
      </c>
      <c r="J27" s="64">
        <v>90108958.069000006</v>
      </c>
      <c r="K27" s="64">
        <v>74265620.833000004</v>
      </c>
      <c r="L27" s="64">
        <v>19545168.879000001</v>
      </c>
      <c r="M27" s="64">
        <v>6231759.2850000001</v>
      </c>
      <c r="N27" s="64">
        <v>138308727.41800001</v>
      </c>
      <c r="O27" s="64">
        <v>83328044.774000004</v>
      </c>
      <c r="P27" s="64">
        <v>54980682.644000001</v>
      </c>
      <c r="Q27" s="64">
        <v>3806705.7790000001</v>
      </c>
    </row>
    <row r="28" spans="2:17" s="4" customFormat="1" ht="15" customHeight="1" x14ac:dyDescent="0.25">
      <c r="B28" s="63">
        <v>2019</v>
      </c>
      <c r="C28" s="64">
        <v>5405</v>
      </c>
      <c r="D28" s="64">
        <v>467891</v>
      </c>
      <c r="E28" s="64">
        <v>466791</v>
      </c>
      <c r="F28" s="64">
        <v>13699054.265000001</v>
      </c>
      <c r="G28" s="64">
        <v>10490054.346000001</v>
      </c>
      <c r="H28" s="97">
        <f t="shared" si="2"/>
        <v>86.566327474560595</v>
      </c>
      <c r="I28" s="97">
        <f t="shared" si="3"/>
        <v>29.278302564058723</v>
      </c>
      <c r="J28" s="64">
        <v>106350552.17</v>
      </c>
      <c r="K28" s="64">
        <v>88752422.273000002</v>
      </c>
      <c r="L28" s="64">
        <v>22268978.807</v>
      </c>
      <c r="M28" s="64">
        <v>8487041.9419999998</v>
      </c>
      <c r="N28" s="64">
        <v>138527052.04499999</v>
      </c>
      <c r="O28" s="64">
        <v>84985913.553000003</v>
      </c>
      <c r="P28" s="64">
        <v>53541138.491999999</v>
      </c>
      <c r="Q28" s="64">
        <v>5150714.6430000002</v>
      </c>
    </row>
    <row r="29" spans="2:17" s="4" customFormat="1" ht="15" customHeight="1" x14ac:dyDescent="0.25">
      <c r="B29" s="63">
        <v>2018</v>
      </c>
      <c r="C29" s="64">
        <v>5276</v>
      </c>
      <c r="D29" s="64">
        <v>447059</v>
      </c>
      <c r="E29" s="64">
        <v>445983</v>
      </c>
      <c r="F29" s="64">
        <v>12597759.596999999</v>
      </c>
      <c r="G29" s="64">
        <v>9653839.6229999997</v>
      </c>
      <c r="H29" s="97">
        <f t="shared" si="2"/>
        <v>84.734457922668682</v>
      </c>
      <c r="I29" s="97">
        <f t="shared" si="3"/>
        <v>28.179187975188956</v>
      </c>
      <c r="J29" s="64">
        <v>103678241.553</v>
      </c>
      <c r="K29" s="64">
        <v>86098234.561000004</v>
      </c>
      <c r="L29" s="64">
        <v>21572584.807999998</v>
      </c>
      <c r="M29" s="64">
        <v>8854151.7870000005</v>
      </c>
      <c r="N29" s="64">
        <v>135049663.31299999</v>
      </c>
      <c r="O29" s="64">
        <v>83715625.789000005</v>
      </c>
      <c r="P29" s="64">
        <v>51334037.523999996</v>
      </c>
      <c r="Q29" s="64">
        <v>4671656.4869999997</v>
      </c>
    </row>
    <row r="30" spans="2:17" s="4" customFormat="1" ht="15" customHeight="1" x14ac:dyDescent="0.25">
      <c r="B30" s="63">
        <v>2017</v>
      </c>
      <c r="C30" s="64">
        <v>4959</v>
      </c>
      <c r="D30" s="64">
        <v>410041</v>
      </c>
      <c r="E30" s="64">
        <v>409125</v>
      </c>
      <c r="F30" s="64">
        <v>11261091.302999999</v>
      </c>
      <c r="G30" s="64">
        <v>8664003.2100000009</v>
      </c>
      <c r="H30" s="97">
        <f t="shared" si="2"/>
        <v>82.686227061907644</v>
      </c>
      <c r="I30" s="97">
        <f t="shared" si="3"/>
        <v>27.463330015778908</v>
      </c>
      <c r="J30" s="64">
        <v>95473250.518000007</v>
      </c>
      <c r="K30" s="64">
        <v>80470138.207000002</v>
      </c>
      <c r="L30" s="64">
        <v>20388290.682</v>
      </c>
      <c r="M30" s="64">
        <v>9009569.2109999992</v>
      </c>
      <c r="N30" s="64">
        <v>128326332.905</v>
      </c>
      <c r="O30" s="64">
        <v>80241785.611000001</v>
      </c>
      <c r="P30" s="64">
        <v>48084547.294</v>
      </c>
      <c r="Q30" s="64">
        <v>4196019.8770000003</v>
      </c>
    </row>
    <row r="31" spans="2:17" s="4" customFormat="1" ht="15" customHeight="1" x14ac:dyDescent="0.25">
      <c r="B31" s="104" t="s">
        <v>75</v>
      </c>
      <c r="C31" s="104"/>
      <c r="D31" s="104"/>
      <c r="E31" s="104"/>
      <c r="F31" s="104"/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4"/>
    </row>
    <row r="32" spans="2:17" s="4" customFormat="1" ht="15" customHeight="1" x14ac:dyDescent="0.25">
      <c r="B32" s="63">
        <v>2021</v>
      </c>
      <c r="C32" s="64">
        <v>1592</v>
      </c>
      <c r="D32" s="64">
        <v>76457</v>
      </c>
      <c r="E32" s="64">
        <v>76285</v>
      </c>
      <c r="F32" s="64">
        <v>1747526.6710000001</v>
      </c>
      <c r="G32" s="64">
        <v>1383856.8910000001</v>
      </c>
      <c r="H32" s="97">
        <f t="shared" ref="H32:H36" si="4">D32/C32</f>
        <v>48.025753768844218</v>
      </c>
      <c r="I32" s="97">
        <f t="shared" ref="I32:I36" si="5">F32/D32</f>
        <v>22.856333246138352</v>
      </c>
      <c r="J32" s="64">
        <v>12345508.117000001</v>
      </c>
      <c r="K32" s="64">
        <v>9149011.4519999996</v>
      </c>
      <c r="L32" s="64">
        <v>2916851.4550000001</v>
      </c>
      <c r="M32" s="64">
        <v>1226370.3189999999</v>
      </c>
      <c r="N32" s="64">
        <v>14627723.104</v>
      </c>
      <c r="O32" s="64">
        <v>8119150.659</v>
      </c>
      <c r="P32" s="64">
        <v>6508572.4450000003</v>
      </c>
      <c r="Q32" s="64">
        <v>643873.33900000004</v>
      </c>
    </row>
    <row r="33" spans="2:17" s="4" customFormat="1" ht="15" customHeight="1" x14ac:dyDescent="0.25">
      <c r="B33" s="63">
        <v>2020</v>
      </c>
      <c r="C33" s="64">
        <v>1593</v>
      </c>
      <c r="D33" s="64">
        <v>75298</v>
      </c>
      <c r="E33" s="64">
        <v>75129</v>
      </c>
      <c r="F33" s="64">
        <v>1561126.1440000001</v>
      </c>
      <c r="G33" s="64">
        <v>1243809.6910000001</v>
      </c>
      <c r="H33" s="97">
        <f t="shared" si="4"/>
        <v>47.268047708725675</v>
      </c>
      <c r="I33" s="97">
        <f t="shared" si="5"/>
        <v>20.732637573375126</v>
      </c>
      <c r="J33" s="64">
        <v>10679111.409</v>
      </c>
      <c r="K33" s="64">
        <v>7806211.1940000001</v>
      </c>
      <c r="L33" s="64">
        <v>2465526.34</v>
      </c>
      <c r="M33" s="64">
        <v>968557.93799999997</v>
      </c>
      <c r="N33" s="64">
        <v>13177408.521</v>
      </c>
      <c r="O33" s="64">
        <v>7063307.3600000003</v>
      </c>
      <c r="P33" s="64">
        <v>6114101.1610000003</v>
      </c>
      <c r="Q33" s="64">
        <v>585171.07999999996</v>
      </c>
    </row>
    <row r="34" spans="2:17" s="4" customFormat="1" ht="15" customHeight="1" x14ac:dyDescent="0.25">
      <c r="B34" s="63">
        <v>2019</v>
      </c>
      <c r="C34" s="64">
        <v>1652</v>
      </c>
      <c r="D34" s="64">
        <v>81774</v>
      </c>
      <c r="E34" s="64">
        <v>81602</v>
      </c>
      <c r="F34" s="64">
        <v>1730877.2879999999</v>
      </c>
      <c r="G34" s="64">
        <v>1362566.477</v>
      </c>
      <c r="H34" s="97">
        <f t="shared" si="4"/>
        <v>49.5</v>
      </c>
      <c r="I34" s="97">
        <f t="shared" si="5"/>
        <v>21.166596815613765</v>
      </c>
      <c r="J34" s="64">
        <v>11724245.162</v>
      </c>
      <c r="K34" s="64">
        <v>9061605.7559999991</v>
      </c>
      <c r="L34" s="64">
        <v>2800623.44</v>
      </c>
      <c r="M34" s="64">
        <v>1077476.763</v>
      </c>
      <c r="N34" s="64">
        <v>13256070.433</v>
      </c>
      <c r="O34" s="64">
        <v>7336679.8669999996</v>
      </c>
      <c r="P34" s="64">
        <v>5919390.5659999996</v>
      </c>
      <c r="Q34" s="64">
        <v>660317.60900000005</v>
      </c>
    </row>
    <row r="35" spans="2:17" s="4" customFormat="1" ht="15" customHeight="1" x14ac:dyDescent="0.25">
      <c r="B35" s="63">
        <v>2018</v>
      </c>
      <c r="C35" s="64">
        <v>1652</v>
      </c>
      <c r="D35" s="64">
        <v>82229</v>
      </c>
      <c r="E35" s="64">
        <v>82047</v>
      </c>
      <c r="F35" s="64">
        <v>1691168.2379999999</v>
      </c>
      <c r="G35" s="64">
        <v>1334798.5419999999</v>
      </c>
      <c r="H35" s="97">
        <f t="shared" si="4"/>
        <v>49.775423728813557</v>
      </c>
      <c r="I35" s="97">
        <f t="shared" si="5"/>
        <v>20.566567001909302</v>
      </c>
      <c r="J35" s="64">
        <v>11505718.515000001</v>
      </c>
      <c r="K35" s="64">
        <v>9246940.5629999992</v>
      </c>
      <c r="L35" s="64">
        <v>2839961.8629999999</v>
      </c>
      <c r="M35" s="64">
        <v>1153946.8540000001</v>
      </c>
      <c r="N35" s="64">
        <v>13373143.456</v>
      </c>
      <c r="O35" s="64">
        <v>7593039.4340000004</v>
      </c>
      <c r="P35" s="64">
        <v>5780104.0219999999</v>
      </c>
      <c r="Q35" s="64">
        <v>640737.05200000003</v>
      </c>
    </row>
    <row r="36" spans="2:17" s="4" customFormat="1" ht="15" customHeight="1" x14ac:dyDescent="0.25">
      <c r="B36" s="63">
        <v>2017</v>
      </c>
      <c r="C36" s="64">
        <v>1615</v>
      </c>
      <c r="D36" s="64">
        <v>81922</v>
      </c>
      <c r="E36" s="64">
        <v>81753</v>
      </c>
      <c r="F36" s="64">
        <v>1637970.2250000001</v>
      </c>
      <c r="G36" s="64">
        <v>1290256.213</v>
      </c>
      <c r="H36" s="97">
        <f t="shared" si="4"/>
        <v>50.725696594427248</v>
      </c>
      <c r="I36" s="97">
        <f t="shared" si="5"/>
        <v>19.994265581894975</v>
      </c>
      <c r="J36" s="64">
        <v>11691641.83</v>
      </c>
      <c r="K36" s="64">
        <v>9310521.2870000005</v>
      </c>
      <c r="L36" s="64">
        <v>2818546.4309999999</v>
      </c>
      <c r="M36" s="64">
        <v>1184882.2690000001</v>
      </c>
      <c r="N36" s="64">
        <v>13732148.607000001</v>
      </c>
      <c r="O36" s="64">
        <v>7933630.1069999998</v>
      </c>
      <c r="P36" s="64">
        <v>5798518.5</v>
      </c>
      <c r="Q36" s="64">
        <v>817851.50899999996</v>
      </c>
    </row>
    <row r="37" spans="2:17" s="4" customFormat="1" ht="15" customHeight="1" x14ac:dyDescent="0.25">
      <c r="B37" s="104" t="s">
        <v>76</v>
      </c>
      <c r="C37" s="104"/>
      <c r="D37" s="104"/>
      <c r="E37" s="104"/>
      <c r="F37" s="104"/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</row>
    <row r="38" spans="2:17" s="4" customFormat="1" ht="15" customHeight="1" x14ac:dyDescent="0.25">
      <c r="B38" s="63">
        <v>2021</v>
      </c>
      <c r="C38" s="64">
        <v>3939</v>
      </c>
      <c r="D38" s="64">
        <v>407865</v>
      </c>
      <c r="E38" s="64">
        <v>407046</v>
      </c>
      <c r="F38" s="64">
        <v>13167088.708000001</v>
      </c>
      <c r="G38" s="64">
        <v>10070029.321</v>
      </c>
      <c r="H38" s="97">
        <f t="shared" ref="H38:H42" si="6">D38/C38</f>
        <v>103.54531607006855</v>
      </c>
      <c r="I38" s="97">
        <f t="shared" ref="I38:I42" si="7">F38/D38</f>
        <v>32.28295810623613</v>
      </c>
      <c r="J38" s="64">
        <v>101017156.88500001</v>
      </c>
      <c r="K38" s="64">
        <v>81336416.600999996</v>
      </c>
      <c r="L38" s="64">
        <v>21427505.603</v>
      </c>
      <c r="M38" s="64">
        <v>8333634.1109999996</v>
      </c>
      <c r="N38" s="64">
        <v>151072167.06400001</v>
      </c>
      <c r="O38" s="64">
        <v>94537279.568000004</v>
      </c>
      <c r="P38" s="64">
        <v>56534887.495999999</v>
      </c>
      <c r="Q38" s="64">
        <v>3943433.7050000001</v>
      </c>
    </row>
    <row r="39" spans="2:17" s="4" customFormat="1" ht="15" customHeight="1" x14ac:dyDescent="0.25">
      <c r="B39" s="63">
        <v>2020</v>
      </c>
      <c r="C39" s="64">
        <v>3769</v>
      </c>
      <c r="D39" s="64">
        <v>390936</v>
      </c>
      <c r="E39" s="64">
        <v>390164</v>
      </c>
      <c r="F39" s="64">
        <v>11917941.648</v>
      </c>
      <c r="G39" s="64">
        <v>9059208.2970000003</v>
      </c>
      <c r="H39" s="97">
        <f t="shared" si="6"/>
        <v>103.72406473865748</v>
      </c>
      <c r="I39" s="97">
        <f t="shared" si="7"/>
        <v>30.485659156485973</v>
      </c>
      <c r="J39" s="64">
        <v>79429846.659999996</v>
      </c>
      <c r="K39" s="64">
        <v>66459409.638999999</v>
      </c>
      <c r="L39" s="64">
        <v>17079642.539000001</v>
      </c>
      <c r="M39" s="64">
        <v>5263201.3470000001</v>
      </c>
      <c r="N39" s="64">
        <v>125131318.897</v>
      </c>
      <c r="O39" s="64">
        <v>76264737.414000005</v>
      </c>
      <c r="P39" s="64">
        <v>48866581.483000003</v>
      </c>
      <c r="Q39" s="64">
        <v>3221534.699</v>
      </c>
    </row>
    <row r="40" spans="2:17" s="4" customFormat="1" ht="15" customHeight="1" x14ac:dyDescent="0.25">
      <c r="B40" s="63">
        <v>2019</v>
      </c>
      <c r="C40" s="64">
        <v>3753</v>
      </c>
      <c r="D40" s="64">
        <v>386117</v>
      </c>
      <c r="E40" s="64">
        <v>385189</v>
      </c>
      <c r="F40" s="64">
        <v>11968176.977</v>
      </c>
      <c r="G40" s="64">
        <v>9127487.8690000009</v>
      </c>
      <c r="H40" s="97">
        <f t="shared" si="6"/>
        <v>102.8822275512923</v>
      </c>
      <c r="I40" s="97">
        <f t="shared" si="7"/>
        <v>30.996244602024774</v>
      </c>
      <c r="J40" s="64">
        <v>94626307.008000001</v>
      </c>
      <c r="K40" s="64">
        <v>79690816.517000005</v>
      </c>
      <c r="L40" s="64">
        <v>19468355.366999999</v>
      </c>
      <c r="M40" s="64">
        <v>7409565.1789999995</v>
      </c>
      <c r="N40" s="64">
        <v>125270981.612</v>
      </c>
      <c r="O40" s="64">
        <v>77649233.686000004</v>
      </c>
      <c r="P40" s="64">
        <v>47621747.925999999</v>
      </c>
      <c r="Q40" s="64">
        <v>4490397.034</v>
      </c>
    </row>
    <row r="41" spans="2:17" s="4" customFormat="1" ht="15" customHeight="1" x14ac:dyDescent="0.25">
      <c r="B41" s="63">
        <v>2018</v>
      </c>
      <c r="C41" s="64">
        <v>3624</v>
      </c>
      <c r="D41" s="64">
        <v>364830</v>
      </c>
      <c r="E41" s="64">
        <v>363936</v>
      </c>
      <c r="F41" s="64">
        <v>10906591.358999999</v>
      </c>
      <c r="G41" s="64">
        <v>8319041.0810000002</v>
      </c>
      <c r="H41" s="97">
        <f t="shared" si="6"/>
        <v>100.67052980132451</v>
      </c>
      <c r="I41" s="97">
        <f t="shared" si="7"/>
        <v>29.894995913165033</v>
      </c>
      <c r="J41" s="64">
        <v>92172523.038000003</v>
      </c>
      <c r="K41" s="64">
        <v>76851293.997999996</v>
      </c>
      <c r="L41" s="64">
        <v>18732622.945</v>
      </c>
      <c r="M41" s="64">
        <v>7700204.9330000002</v>
      </c>
      <c r="N41" s="64">
        <v>121676519.85699999</v>
      </c>
      <c r="O41" s="64">
        <v>76122586.355000004</v>
      </c>
      <c r="P41" s="64">
        <v>45553933.501999997</v>
      </c>
      <c r="Q41" s="64">
        <v>4030919.4350000001</v>
      </c>
    </row>
    <row r="42" spans="2:17" s="4" customFormat="1" ht="15" customHeight="1" x14ac:dyDescent="0.25">
      <c r="B42" s="63">
        <v>2017</v>
      </c>
      <c r="C42" s="64">
        <v>3344</v>
      </c>
      <c r="D42" s="64">
        <v>328119</v>
      </c>
      <c r="E42" s="64">
        <v>327372</v>
      </c>
      <c r="F42" s="64">
        <v>9623121.0779999997</v>
      </c>
      <c r="G42" s="64">
        <v>7373746.9970000004</v>
      </c>
      <c r="H42" s="97">
        <f t="shared" si="6"/>
        <v>98.121710526315795</v>
      </c>
      <c r="I42" s="97">
        <f t="shared" si="7"/>
        <v>29.328143380907537</v>
      </c>
      <c r="J42" s="64">
        <v>83781608.687999994</v>
      </c>
      <c r="K42" s="64">
        <v>71159616.920000002</v>
      </c>
      <c r="L42" s="64">
        <v>17569744.250999998</v>
      </c>
      <c r="M42" s="64">
        <v>7824686.9419999998</v>
      </c>
      <c r="N42" s="64">
        <v>114594184.29799999</v>
      </c>
      <c r="O42" s="64">
        <v>72308155.503999993</v>
      </c>
      <c r="P42" s="64">
        <v>42286028.794</v>
      </c>
      <c r="Q42" s="64">
        <v>3378168.3679999998</v>
      </c>
    </row>
    <row r="43" spans="2:17" s="4" customFormat="1" ht="15" customHeight="1" x14ac:dyDescent="0.25">
      <c r="B43" s="104" t="s">
        <v>77</v>
      </c>
      <c r="C43" s="104"/>
      <c r="D43" s="104"/>
      <c r="E43" s="104"/>
      <c r="F43" s="104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</row>
    <row r="44" spans="2:17" s="4" customFormat="1" ht="15" customHeight="1" x14ac:dyDescent="0.25">
      <c r="B44" s="63">
        <v>2021</v>
      </c>
      <c r="C44" s="64">
        <v>1464</v>
      </c>
      <c r="D44" s="64">
        <v>170906</v>
      </c>
      <c r="E44" s="64">
        <v>170697</v>
      </c>
      <c r="F44" s="64">
        <v>5415461.3490000004</v>
      </c>
      <c r="G44" s="64">
        <v>4145742.2570000002</v>
      </c>
      <c r="H44" s="97">
        <f t="shared" ref="H44:H48" si="8">D44/C44</f>
        <v>116.73907103825137</v>
      </c>
      <c r="I44" s="97">
        <f t="shared" ref="I44:I48" si="9">F44/D44</f>
        <v>31.686783079587613</v>
      </c>
      <c r="J44" s="64">
        <v>52758594.505999997</v>
      </c>
      <c r="K44" s="64">
        <v>39090814.550999999</v>
      </c>
      <c r="L44" s="64">
        <v>9354625.8149999995</v>
      </c>
      <c r="M44" s="64">
        <v>4006103.55</v>
      </c>
      <c r="N44" s="64">
        <v>103682569.37899999</v>
      </c>
      <c r="O44" s="64">
        <v>67842778.584000006</v>
      </c>
      <c r="P44" s="64">
        <v>35839790.795000002</v>
      </c>
      <c r="Q44" s="64">
        <v>1633800.527</v>
      </c>
    </row>
    <row r="45" spans="2:17" s="4" customFormat="1" ht="15" customHeight="1" x14ac:dyDescent="0.25">
      <c r="B45" s="63">
        <v>2020</v>
      </c>
      <c r="C45" s="64">
        <v>1359</v>
      </c>
      <c r="D45" s="64">
        <v>168345</v>
      </c>
      <c r="E45" s="64">
        <v>168171</v>
      </c>
      <c r="F45" s="64">
        <v>5125938.943</v>
      </c>
      <c r="G45" s="64">
        <v>3848259.5890000002</v>
      </c>
      <c r="H45" s="97">
        <f t="shared" si="8"/>
        <v>123.87417218543047</v>
      </c>
      <c r="I45" s="97">
        <f t="shared" si="9"/>
        <v>30.449012106091658</v>
      </c>
      <c r="J45" s="64">
        <v>41185056.089000002</v>
      </c>
      <c r="K45" s="64">
        <v>32369359.366999999</v>
      </c>
      <c r="L45" s="64">
        <v>7392461.4450000003</v>
      </c>
      <c r="M45" s="64">
        <v>2314128.6370000001</v>
      </c>
      <c r="N45" s="64">
        <v>86963268.782000005</v>
      </c>
      <c r="O45" s="64">
        <v>55273715.711000003</v>
      </c>
      <c r="P45" s="64">
        <v>31689553.070999999</v>
      </c>
      <c r="Q45" s="64">
        <v>1644300.2239999999</v>
      </c>
    </row>
    <row r="46" spans="2:17" s="4" customFormat="1" ht="15" customHeight="1" x14ac:dyDescent="0.25">
      <c r="B46" s="63">
        <v>2019</v>
      </c>
      <c r="C46" s="64">
        <v>1344</v>
      </c>
      <c r="D46" s="64">
        <v>175744</v>
      </c>
      <c r="E46" s="64">
        <v>175475</v>
      </c>
      <c r="F46" s="64">
        <v>5491167.0899999999</v>
      </c>
      <c r="G46" s="64">
        <v>4203841.91</v>
      </c>
      <c r="H46" s="97">
        <f t="shared" si="8"/>
        <v>130.76190476190476</v>
      </c>
      <c r="I46" s="97">
        <f t="shared" si="9"/>
        <v>31.245260663237435</v>
      </c>
      <c r="J46" s="64">
        <v>52011287.119000003</v>
      </c>
      <c r="K46" s="64">
        <v>41581639.737000003</v>
      </c>
      <c r="L46" s="64">
        <v>9354964.4409999996</v>
      </c>
      <c r="M46" s="64">
        <v>3822468.7540000002</v>
      </c>
      <c r="N46" s="64">
        <v>88514171.062000006</v>
      </c>
      <c r="O46" s="64">
        <v>56409509.932999998</v>
      </c>
      <c r="P46" s="64">
        <v>32104661.129000001</v>
      </c>
      <c r="Q46" s="64">
        <v>2190410.1860000002</v>
      </c>
    </row>
    <row r="47" spans="2:17" s="4" customFormat="1" ht="15" customHeight="1" x14ac:dyDescent="0.25">
      <c r="B47" s="63">
        <v>2018</v>
      </c>
      <c r="C47" s="64">
        <v>1308</v>
      </c>
      <c r="D47" s="64">
        <v>171412</v>
      </c>
      <c r="E47" s="64">
        <v>171251</v>
      </c>
      <c r="F47" s="64">
        <v>5173289.5690000001</v>
      </c>
      <c r="G47" s="64">
        <v>3962124.4019999998</v>
      </c>
      <c r="H47" s="97">
        <f t="shared" si="8"/>
        <v>131.04892966360856</v>
      </c>
      <c r="I47" s="97">
        <f t="shared" si="9"/>
        <v>30.180439928359743</v>
      </c>
      <c r="J47" s="64">
        <v>52897635.608000003</v>
      </c>
      <c r="K47" s="64">
        <v>41447971.869999997</v>
      </c>
      <c r="L47" s="64">
        <v>9402410.227</v>
      </c>
      <c r="M47" s="64">
        <v>4160360.923</v>
      </c>
      <c r="N47" s="64">
        <v>87063458.931999996</v>
      </c>
      <c r="O47" s="64">
        <v>56141568.990000002</v>
      </c>
      <c r="P47" s="64">
        <v>30921889.942000002</v>
      </c>
      <c r="Q47" s="64">
        <v>1809718.527</v>
      </c>
    </row>
    <row r="48" spans="2:17" s="4" customFormat="1" ht="15" customHeight="1" x14ac:dyDescent="0.25">
      <c r="B48" s="63">
        <v>2017</v>
      </c>
      <c r="C48" s="64">
        <v>1150</v>
      </c>
      <c r="D48" s="64">
        <v>154029</v>
      </c>
      <c r="E48" s="64">
        <v>153887</v>
      </c>
      <c r="F48" s="64">
        <v>4548908.7699999996</v>
      </c>
      <c r="G48" s="64">
        <v>3508928.1260000002</v>
      </c>
      <c r="H48" s="97">
        <f t="shared" si="8"/>
        <v>133.93826086956523</v>
      </c>
      <c r="I48" s="97">
        <f t="shared" si="9"/>
        <v>29.532807263567246</v>
      </c>
      <c r="J48" s="64">
        <v>47537476.004000001</v>
      </c>
      <c r="K48" s="64">
        <v>38838497.859999999</v>
      </c>
      <c r="L48" s="64">
        <v>9027959.2640000004</v>
      </c>
      <c r="M48" s="64">
        <v>4407539.3789999997</v>
      </c>
      <c r="N48" s="64">
        <v>84346505.111000001</v>
      </c>
      <c r="O48" s="64">
        <v>54325906.436999999</v>
      </c>
      <c r="P48" s="64">
        <v>30020598.673999999</v>
      </c>
      <c r="Q48" s="64">
        <v>1472858.1910000001</v>
      </c>
    </row>
    <row r="49" spans="2:17" s="4" customFormat="1" ht="15" customHeight="1" x14ac:dyDescent="0.25">
      <c r="B49" s="104" t="s">
        <v>78</v>
      </c>
      <c r="C49" s="104"/>
      <c r="D49" s="104"/>
      <c r="E49" s="104"/>
      <c r="F49" s="104"/>
      <c r="G49" s="104"/>
      <c r="H49" s="104"/>
      <c r="I49" s="104"/>
      <c r="J49" s="104"/>
      <c r="K49" s="104"/>
      <c r="L49" s="104"/>
      <c r="M49" s="104"/>
      <c r="N49" s="104"/>
      <c r="O49" s="104"/>
      <c r="P49" s="104"/>
      <c r="Q49" s="104"/>
    </row>
    <row r="50" spans="2:17" s="4" customFormat="1" ht="15" customHeight="1" x14ac:dyDescent="0.25">
      <c r="B50" s="63">
        <v>2021</v>
      </c>
      <c r="C50" s="64">
        <v>2475</v>
      </c>
      <c r="D50" s="64">
        <v>236959</v>
      </c>
      <c r="E50" s="64">
        <v>236349</v>
      </c>
      <c r="F50" s="64">
        <v>7751627.3590000002</v>
      </c>
      <c r="G50" s="64">
        <v>5924287.0640000002</v>
      </c>
      <c r="H50" s="97">
        <f t="shared" ref="H50:H54" si="10">D50/C50</f>
        <v>95.741010101010104</v>
      </c>
      <c r="I50" s="97">
        <f t="shared" ref="I50:I54" si="11">F50/D50</f>
        <v>32.712947636510961</v>
      </c>
      <c r="J50" s="64">
        <v>48258562.379000001</v>
      </c>
      <c r="K50" s="64">
        <v>42245602.049999997</v>
      </c>
      <c r="L50" s="64">
        <v>12072879.788000001</v>
      </c>
      <c r="M50" s="64">
        <v>4327530.5609999998</v>
      </c>
      <c r="N50" s="64">
        <v>47389597.685000002</v>
      </c>
      <c r="O50" s="64">
        <v>26694500.984000001</v>
      </c>
      <c r="P50" s="64">
        <v>20695096.701000001</v>
      </c>
      <c r="Q50" s="64">
        <v>2309633.1779999998</v>
      </c>
    </row>
    <row r="51" spans="2:17" s="4" customFormat="1" ht="15" customHeight="1" x14ac:dyDescent="0.25">
      <c r="B51" s="63">
        <v>2020</v>
      </c>
      <c r="C51" s="64">
        <v>2410</v>
      </c>
      <c r="D51" s="64">
        <v>222591</v>
      </c>
      <c r="E51" s="64">
        <v>221993</v>
      </c>
      <c r="F51" s="64">
        <v>6792002.7050000001</v>
      </c>
      <c r="G51" s="64">
        <v>5210948.7079999996</v>
      </c>
      <c r="H51" s="97">
        <f t="shared" si="10"/>
        <v>92.361410788381747</v>
      </c>
      <c r="I51" s="97">
        <f t="shared" si="11"/>
        <v>30.513375226311936</v>
      </c>
      <c r="J51" s="64">
        <v>38244790.571000002</v>
      </c>
      <c r="K51" s="64">
        <v>34090050.272</v>
      </c>
      <c r="L51" s="64">
        <v>9687181.0940000005</v>
      </c>
      <c r="M51" s="64">
        <v>2949072.71</v>
      </c>
      <c r="N51" s="64">
        <v>38168050.115000002</v>
      </c>
      <c r="O51" s="64">
        <v>20991021.703000002</v>
      </c>
      <c r="P51" s="64">
        <v>17177028.412</v>
      </c>
      <c r="Q51" s="64">
        <v>1577234.4750000001</v>
      </c>
    </row>
    <row r="52" spans="2:17" s="4" customFormat="1" ht="15" customHeight="1" x14ac:dyDescent="0.25">
      <c r="B52" s="63">
        <v>2019</v>
      </c>
      <c r="C52" s="64">
        <v>2409</v>
      </c>
      <c r="D52" s="64">
        <v>210373</v>
      </c>
      <c r="E52" s="64">
        <v>209714</v>
      </c>
      <c r="F52" s="64">
        <v>6477009.8870000001</v>
      </c>
      <c r="G52" s="64">
        <v>4923645.9589999998</v>
      </c>
      <c r="H52" s="97">
        <f t="shared" si="10"/>
        <v>87.327936903279365</v>
      </c>
      <c r="I52" s="97">
        <f t="shared" si="11"/>
        <v>30.788218483360509</v>
      </c>
      <c r="J52" s="64">
        <v>42615019.888999999</v>
      </c>
      <c r="K52" s="64">
        <v>38109176.780000001</v>
      </c>
      <c r="L52" s="64">
        <v>10113390.926000001</v>
      </c>
      <c r="M52" s="64">
        <v>3587096.4249999998</v>
      </c>
      <c r="N52" s="64">
        <v>36756810.549999997</v>
      </c>
      <c r="O52" s="64">
        <v>21239723.752999999</v>
      </c>
      <c r="P52" s="64">
        <v>15517086.797</v>
      </c>
      <c r="Q52" s="64">
        <v>2299986.8480000002</v>
      </c>
    </row>
    <row r="53" spans="2:17" s="4" customFormat="1" ht="15" customHeight="1" x14ac:dyDescent="0.25">
      <c r="B53" s="63">
        <v>2018</v>
      </c>
      <c r="C53" s="64">
        <v>2316</v>
      </c>
      <c r="D53" s="64">
        <v>193418</v>
      </c>
      <c r="E53" s="64">
        <v>192685</v>
      </c>
      <c r="F53" s="64">
        <v>5733301.79</v>
      </c>
      <c r="G53" s="64">
        <v>4356916.6789999995</v>
      </c>
      <c r="H53" s="97">
        <f t="shared" si="10"/>
        <v>83.513816925734019</v>
      </c>
      <c r="I53" s="97">
        <f t="shared" si="11"/>
        <v>29.642028094593059</v>
      </c>
      <c r="J53" s="64">
        <v>39274887.43</v>
      </c>
      <c r="K53" s="64">
        <v>35403322.127999999</v>
      </c>
      <c r="L53" s="64">
        <v>9330212.7180000003</v>
      </c>
      <c r="M53" s="64">
        <v>3539844.01</v>
      </c>
      <c r="N53" s="64">
        <v>34613060.924999997</v>
      </c>
      <c r="O53" s="64">
        <v>19981017.364999998</v>
      </c>
      <c r="P53" s="64">
        <v>14632043.560000001</v>
      </c>
      <c r="Q53" s="64">
        <v>2221200.9079999998</v>
      </c>
    </row>
    <row r="54" spans="2:17" s="4" customFormat="1" ht="15" customHeight="1" x14ac:dyDescent="0.25">
      <c r="B54" s="63">
        <v>2017</v>
      </c>
      <c r="C54" s="64">
        <v>2194</v>
      </c>
      <c r="D54" s="64">
        <v>174090</v>
      </c>
      <c r="E54" s="64">
        <v>173485</v>
      </c>
      <c r="F54" s="64">
        <v>5074212.3080000002</v>
      </c>
      <c r="G54" s="64">
        <v>3864818.8709999998</v>
      </c>
      <c r="H54" s="97">
        <f t="shared" si="10"/>
        <v>79.348222424794898</v>
      </c>
      <c r="I54" s="97">
        <f t="shared" si="11"/>
        <v>29.147063633752659</v>
      </c>
      <c r="J54" s="64">
        <v>36244132.684</v>
      </c>
      <c r="K54" s="64">
        <v>32321119.059999999</v>
      </c>
      <c r="L54" s="64">
        <v>8541784.9869999997</v>
      </c>
      <c r="M54" s="64">
        <v>3417147.5630000001</v>
      </c>
      <c r="N54" s="64">
        <v>30247679.186999999</v>
      </c>
      <c r="O54" s="64">
        <v>17982249.067000002</v>
      </c>
      <c r="P54" s="64">
        <v>12265430.119999999</v>
      </c>
      <c r="Q54" s="64">
        <v>1905310.1769999999</v>
      </c>
    </row>
    <row r="55" spans="2:17" s="4" customFormat="1" ht="15" customHeight="1" x14ac:dyDescent="0.25">
      <c r="B55" s="101" t="s">
        <v>79</v>
      </c>
      <c r="C55" s="102"/>
      <c r="D55" s="102"/>
      <c r="E55" s="102"/>
      <c r="F55" s="102"/>
      <c r="G55" s="102"/>
      <c r="H55" s="103"/>
      <c r="I55" s="103"/>
      <c r="J55" s="102"/>
      <c r="K55" s="102"/>
      <c r="L55" s="102"/>
      <c r="M55" s="102"/>
      <c r="N55" s="102"/>
      <c r="O55" s="102"/>
      <c r="P55" s="102"/>
      <c r="Q55" s="102"/>
    </row>
    <row r="56" spans="2:17" s="4" customFormat="1" ht="15" customHeight="1" x14ac:dyDescent="0.25">
      <c r="B56" s="63">
        <v>2021</v>
      </c>
      <c r="C56" s="64">
        <v>22690</v>
      </c>
      <c r="D56" s="64">
        <v>285986</v>
      </c>
      <c r="E56" s="64">
        <v>282698</v>
      </c>
      <c r="F56" s="64">
        <v>6302543.165</v>
      </c>
      <c r="G56" s="64">
        <v>5048872.7450000001</v>
      </c>
      <c r="H56" s="97">
        <f t="shared" ref="H56:H60" si="12">D56/C56</f>
        <v>12.604054649625386</v>
      </c>
      <c r="I56" s="97">
        <f t="shared" ref="I56:I60" si="13">F56/D56</f>
        <v>22.037942993712978</v>
      </c>
      <c r="J56" s="64">
        <v>33102928.261</v>
      </c>
      <c r="K56" s="64">
        <v>25817784.66</v>
      </c>
      <c r="L56" s="64">
        <v>9839078.8010000009</v>
      </c>
      <c r="M56" s="64">
        <v>3677234.5869999998</v>
      </c>
      <c r="N56" s="64">
        <v>32623242.122000001</v>
      </c>
      <c r="O56" s="64">
        <v>18554837.245999999</v>
      </c>
      <c r="P56" s="64">
        <v>14068404.876</v>
      </c>
      <c r="Q56" s="64">
        <v>1750393.7560000001</v>
      </c>
    </row>
    <row r="57" spans="2:17" s="4" customFormat="1" ht="15" customHeight="1" x14ac:dyDescent="0.25">
      <c r="B57" s="63">
        <v>2020</v>
      </c>
      <c r="C57" s="64">
        <v>21101</v>
      </c>
      <c r="D57" s="64">
        <v>263743</v>
      </c>
      <c r="E57" s="64">
        <v>260726</v>
      </c>
      <c r="F57" s="64">
        <v>5414729.1579999998</v>
      </c>
      <c r="G57" s="64">
        <v>4341350.0609999998</v>
      </c>
      <c r="H57" s="97">
        <f t="shared" si="12"/>
        <v>12.499075873181365</v>
      </c>
      <c r="I57" s="97">
        <f t="shared" si="13"/>
        <v>20.530323678732707</v>
      </c>
      <c r="J57" s="64">
        <v>27356408.254999999</v>
      </c>
      <c r="K57" s="64">
        <v>21288398.114999998</v>
      </c>
      <c r="L57" s="64">
        <v>8245760.7060000002</v>
      </c>
      <c r="M57" s="64">
        <v>2985124.31</v>
      </c>
      <c r="N57" s="64">
        <v>28101855.309</v>
      </c>
      <c r="O57" s="64">
        <v>15921156.307</v>
      </c>
      <c r="P57" s="64">
        <v>12180699.002</v>
      </c>
      <c r="Q57" s="64">
        <v>1479376.85</v>
      </c>
    </row>
    <row r="58" spans="2:17" s="4" customFormat="1" ht="15" customHeight="1" x14ac:dyDescent="0.25">
      <c r="B58" s="63">
        <v>2019</v>
      </c>
      <c r="C58" s="64">
        <v>21440</v>
      </c>
      <c r="D58" s="64">
        <v>279563</v>
      </c>
      <c r="E58" s="64">
        <v>276569</v>
      </c>
      <c r="F58" s="64">
        <v>5649092.801</v>
      </c>
      <c r="G58" s="64">
        <v>4492665.8250000002</v>
      </c>
      <c r="H58" s="97">
        <f t="shared" si="12"/>
        <v>13.039319029850747</v>
      </c>
      <c r="I58" s="97">
        <f t="shared" si="13"/>
        <v>20.206868580606159</v>
      </c>
      <c r="J58" s="64">
        <v>29829932.184999999</v>
      </c>
      <c r="K58" s="64">
        <v>23834507.173</v>
      </c>
      <c r="L58" s="64">
        <v>8692664.4580000006</v>
      </c>
      <c r="M58" s="64">
        <v>3071151.7009999999</v>
      </c>
      <c r="N58" s="64">
        <v>28037566.124000002</v>
      </c>
      <c r="O58" s="64">
        <v>16087259.459000001</v>
      </c>
      <c r="P58" s="64">
        <v>11950306.664999999</v>
      </c>
      <c r="Q58" s="64">
        <v>1656431.165</v>
      </c>
    </row>
    <row r="59" spans="2:17" s="4" customFormat="1" ht="15" customHeight="1" x14ac:dyDescent="0.25">
      <c r="B59" s="63">
        <v>2018</v>
      </c>
      <c r="C59" s="64">
        <v>20642</v>
      </c>
      <c r="D59" s="64">
        <v>269198</v>
      </c>
      <c r="E59" s="64">
        <v>266471</v>
      </c>
      <c r="F59" s="64">
        <v>5253583.4019999998</v>
      </c>
      <c r="G59" s="64">
        <v>4173352.01</v>
      </c>
      <c r="H59" s="97">
        <f t="shared" si="12"/>
        <v>13.041275070245131</v>
      </c>
      <c r="I59" s="97">
        <f t="shared" si="13"/>
        <v>19.515685116531326</v>
      </c>
      <c r="J59" s="64">
        <v>28549586.693</v>
      </c>
      <c r="K59" s="64">
        <v>22740869.495999999</v>
      </c>
      <c r="L59" s="64">
        <v>8150409.8030000003</v>
      </c>
      <c r="M59" s="64">
        <v>2925934.0750000002</v>
      </c>
      <c r="N59" s="64">
        <v>25913784.942000002</v>
      </c>
      <c r="O59" s="64">
        <v>15347231.551000001</v>
      </c>
      <c r="P59" s="64">
        <v>10566553.391000001</v>
      </c>
      <c r="Q59" s="64">
        <v>1698485.3770000001</v>
      </c>
    </row>
    <row r="60" spans="2:17" s="4" customFormat="1" ht="15" customHeight="1" x14ac:dyDescent="0.25">
      <c r="B60" s="63">
        <v>2017</v>
      </c>
      <c r="C60" s="64">
        <v>19825</v>
      </c>
      <c r="D60" s="64">
        <v>269880</v>
      </c>
      <c r="E60" s="64">
        <v>267339</v>
      </c>
      <c r="F60" s="64">
        <v>5055230.165</v>
      </c>
      <c r="G60" s="64">
        <v>4007260.514</v>
      </c>
      <c r="H60" s="97">
        <f t="shared" si="12"/>
        <v>13.61311475409836</v>
      </c>
      <c r="I60" s="97">
        <f t="shared" si="13"/>
        <v>18.731399751741513</v>
      </c>
      <c r="J60" s="64">
        <v>28686387.287999999</v>
      </c>
      <c r="K60" s="64">
        <v>22612830.412999999</v>
      </c>
      <c r="L60" s="64">
        <v>7884180.9620000003</v>
      </c>
      <c r="M60" s="64">
        <v>2858344.6779999998</v>
      </c>
      <c r="N60" s="64">
        <v>26331105.761999998</v>
      </c>
      <c r="O60" s="64">
        <v>17077805.594999999</v>
      </c>
      <c r="P60" s="64">
        <v>9253300.1669999994</v>
      </c>
      <c r="Q60" s="64">
        <v>1588322.1529999999</v>
      </c>
    </row>
    <row r="61" spans="2:17" s="4" customFormat="1" ht="15" customHeight="1" x14ac:dyDescent="0.2">
      <c r="B61" s="98" t="s">
        <v>80</v>
      </c>
      <c r="C61" s="99"/>
      <c r="D61" s="99"/>
      <c r="E61" s="99"/>
      <c r="F61" s="99"/>
      <c r="G61" s="99"/>
      <c r="H61" s="100"/>
      <c r="I61" s="100"/>
      <c r="J61" s="99"/>
      <c r="K61" s="99"/>
      <c r="L61" s="99"/>
      <c r="M61" s="99"/>
      <c r="N61" s="99"/>
      <c r="O61" s="99"/>
      <c r="P61" s="99"/>
      <c r="Q61" s="99"/>
    </row>
    <row r="62" spans="2:17" s="4" customFormat="1" ht="15" customHeight="1" x14ac:dyDescent="0.25">
      <c r="B62" s="101" t="s">
        <v>81</v>
      </c>
      <c r="C62" s="102"/>
      <c r="D62" s="102"/>
      <c r="E62" s="102"/>
      <c r="F62" s="102"/>
      <c r="G62" s="102"/>
      <c r="H62" s="103"/>
      <c r="I62" s="103"/>
      <c r="J62" s="102"/>
      <c r="K62" s="102"/>
      <c r="L62" s="102"/>
      <c r="M62" s="102"/>
      <c r="N62" s="102"/>
      <c r="O62" s="102"/>
      <c r="P62" s="102"/>
      <c r="Q62" s="102"/>
    </row>
    <row r="63" spans="2:17" s="4" customFormat="1" ht="15" customHeight="1" x14ac:dyDescent="0.25">
      <c r="B63" s="63">
        <v>2021</v>
      </c>
      <c r="C63" s="64">
        <v>440525</v>
      </c>
      <c r="D63" s="64">
        <v>2538027</v>
      </c>
      <c r="E63" s="64">
        <v>2406015</v>
      </c>
      <c r="F63" s="64">
        <v>44121505.523000002</v>
      </c>
      <c r="G63" s="64">
        <v>34544778.443999998</v>
      </c>
      <c r="H63" s="97">
        <f>D63/C63</f>
        <v>5.7613688212927761</v>
      </c>
      <c r="I63" s="97">
        <f>F63/D63</f>
        <v>17.384175000108353</v>
      </c>
      <c r="J63" s="64">
        <v>269309373.71899998</v>
      </c>
      <c r="K63" s="64">
        <v>160419977.97499999</v>
      </c>
      <c r="L63" s="64">
        <v>67772852.342999995</v>
      </c>
      <c r="M63" s="64">
        <v>25492707.894000001</v>
      </c>
      <c r="N63" s="64">
        <v>537156155.59899998</v>
      </c>
      <c r="O63" s="64">
        <v>324882322.34100002</v>
      </c>
      <c r="P63" s="64">
        <v>212273833.25799999</v>
      </c>
      <c r="Q63" s="64">
        <v>18300761.912999999</v>
      </c>
    </row>
    <row r="64" spans="2:17" s="4" customFormat="1" ht="15" customHeight="1" x14ac:dyDescent="0.25">
      <c r="B64" s="63">
        <v>2020</v>
      </c>
      <c r="C64" s="64">
        <v>423953</v>
      </c>
      <c r="D64" s="64">
        <v>2485659</v>
      </c>
      <c r="E64" s="64">
        <v>2360725</v>
      </c>
      <c r="F64" s="64">
        <v>40850803.177000001</v>
      </c>
      <c r="G64" s="64">
        <v>32236850.749000002</v>
      </c>
      <c r="H64" s="97">
        <f t="shared" ref="H64:H67" si="14">D64/C64</f>
        <v>5.8630532158045821</v>
      </c>
      <c r="I64" s="97">
        <f t="shared" ref="I64:I67" si="15">F64/D64</f>
        <v>16.434596691259742</v>
      </c>
      <c r="J64" s="64">
        <v>240270870.99700001</v>
      </c>
      <c r="K64" s="64">
        <v>141692562.671</v>
      </c>
      <c r="L64" s="64">
        <v>59901085.034999996</v>
      </c>
      <c r="M64" s="64">
        <v>20503106.607999999</v>
      </c>
      <c r="N64" s="64">
        <v>505746796.61699998</v>
      </c>
      <c r="O64" s="64">
        <v>313032761.292</v>
      </c>
      <c r="P64" s="64">
        <v>192714035.32499999</v>
      </c>
      <c r="Q64" s="64">
        <v>17206300.993000001</v>
      </c>
    </row>
    <row r="65" spans="2:17" s="4" customFormat="1" ht="15" customHeight="1" x14ac:dyDescent="0.25">
      <c r="B65" s="63">
        <v>2019</v>
      </c>
      <c r="C65" s="64">
        <v>412114</v>
      </c>
      <c r="D65" s="64">
        <v>2511553</v>
      </c>
      <c r="E65" s="64">
        <v>2395769</v>
      </c>
      <c r="F65" s="64">
        <v>41329253.838</v>
      </c>
      <c r="G65" s="64">
        <v>32144406.988000002</v>
      </c>
      <c r="H65" s="97">
        <f t="shared" si="14"/>
        <v>6.094316135826495</v>
      </c>
      <c r="I65" s="97">
        <f t="shared" si="15"/>
        <v>16.45565665466745</v>
      </c>
      <c r="J65" s="64">
        <v>260641176.06299999</v>
      </c>
      <c r="K65" s="64">
        <v>154627890.60699999</v>
      </c>
      <c r="L65" s="64">
        <v>65867013.993000001</v>
      </c>
      <c r="M65" s="64">
        <v>24561813.625999998</v>
      </c>
      <c r="N65" s="64">
        <v>476354200.01800001</v>
      </c>
      <c r="O65" s="64">
        <v>305679091.97399998</v>
      </c>
      <c r="P65" s="64">
        <v>170675108.044</v>
      </c>
      <c r="Q65" s="64">
        <v>18486941.221999999</v>
      </c>
    </row>
    <row r="66" spans="2:17" s="4" customFormat="1" ht="15" customHeight="1" x14ac:dyDescent="0.25">
      <c r="B66" s="63">
        <v>2018</v>
      </c>
      <c r="C66" s="64">
        <v>387849</v>
      </c>
      <c r="D66" s="64">
        <v>2391824</v>
      </c>
      <c r="E66" s="64">
        <v>2280808</v>
      </c>
      <c r="F66" s="64">
        <v>37863062.263999999</v>
      </c>
      <c r="G66" s="64">
        <v>29647494.975000001</v>
      </c>
      <c r="H66" s="97">
        <f t="shared" si="14"/>
        <v>6.1668948482527997</v>
      </c>
      <c r="I66" s="97">
        <f t="shared" si="15"/>
        <v>15.830204172213339</v>
      </c>
      <c r="J66" s="64">
        <v>248568574.78</v>
      </c>
      <c r="K66" s="64">
        <v>144688792.204</v>
      </c>
      <c r="L66" s="64">
        <v>61459281.435000002</v>
      </c>
      <c r="M66" s="64">
        <v>23588570.517000001</v>
      </c>
      <c r="N66" s="64">
        <v>452377070.95999998</v>
      </c>
      <c r="O66" s="64">
        <v>291488734.41100001</v>
      </c>
      <c r="P66" s="64">
        <v>160888336.54899999</v>
      </c>
      <c r="Q66" s="64">
        <v>17252016.394000001</v>
      </c>
    </row>
    <row r="67" spans="2:17" s="4" customFormat="1" ht="15" customHeight="1" x14ac:dyDescent="0.25">
      <c r="B67" s="63">
        <v>2017</v>
      </c>
      <c r="C67" s="64">
        <v>370183</v>
      </c>
      <c r="D67" s="64">
        <v>2276071</v>
      </c>
      <c r="E67" s="64">
        <v>2172545</v>
      </c>
      <c r="F67" s="64">
        <v>35061281.263999999</v>
      </c>
      <c r="G67" s="64">
        <v>27482482.986000001</v>
      </c>
      <c r="H67" s="97">
        <f t="shared" si="14"/>
        <v>6.1485022272767793</v>
      </c>
      <c r="I67" s="97">
        <f t="shared" si="15"/>
        <v>15.404300333337579</v>
      </c>
      <c r="J67" s="64">
        <v>231985002.13800001</v>
      </c>
      <c r="K67" s="64">
        <v>134006024.417</v>
      </c>
      <c r="L67" s="64">
        <v>57426461.226999998</v>
      </c>
      <c r="M67" s="64">
        <v>22438505.008000001</v>
      </c>
      <c r="N67" s="64">
        <v>435324534.54900002</v>
      </c>
      <c r="O67" s="64">
        <v>287783697.01999998</v>
      </c>
      <c r="P67" s="64">
        <v>147540837.52900001</v>
      </c>
      <c r="Q67" s="64">
        <v>15070203.816</v>
      </c>
    </row>
    <row r="68" spans="2:17" s="4" customFormat="1" ht="15" customHeight="1" x14ac:dyDescent="0.2">
      <c r="B68" s="98" t="s">
        <v>62</v>
      </c>
      <c r="C68" s="99"/>
      <c r="D68" s="99"/>
      <c r="E68" s="99"/>
      <c r="F68" s="99"/>
      <c r="G68" s="99"/>
      <c r="H68" s="100"/>
      <c r="I68" s="100"/>
      <c r="J68" s="99"/>
      <c r="K68" s="99"/>
      <c r="L68" s="99"/>
      <c r="M68" s="99"/>
      <c r="N68" s="99"/>
      <c r="O68" s="99"/>
      <c r="P68" s="99"/>
      <c r="Q68" s="99"/>
    </row>
    <row r="69" spans="2:17" s="4" customFormat="1" ht="15" customHeight="1" x14ac:dyDescent="0.25">
      <c r="B69" s="101" t="s">
        <v>82</v>
      </c>
      <c r="C69" s="102"/>
      <c r="D69" s="102"/>
      <c r="E69" s="102"/>
      <c r="F69" s="102"/>
      <c r="G69" s="102"/>
      <c r="H69" s="103"/>
      <c r="I69" s="103"/>
      <c r="J69" s="102"/>
      <c r="K69" s="102"/>
      <c r="L69" s="102"/>
      <c r="M69" s="102"/>
      <c r="N69" s="102"/>
      <c r="O69" s="102"/>
      <c r="P69" s="102"/>
      <c r="Q69" s="102"/>
    </row>
    <row r="70" spans="2:17" s="4" customFormat="1" ht="15" customHeight="1" x14ac:dyDescent="0.25">
      <c r="B70" s="63">
        <v>2021</v>
      </c>
      <c r="C70" s="64">
        <v>31196</v>
      </c>
      <c r="D70" s="64">
        <v>845677</v>
      </c>
      <c r="E70" s="64">
        <v>829286</v>
      </c>
      <c r="F70" s="64">
        <v>19195703.614999998</v>
      </c>
      <c r="G70" s="64">
        <v>14631493.903000001</v>
      </c>
      <c r="H70" s="97">
        <f t="shared" ref="H70:H74" si="16">D70/C70</f>
        <v>27.108507500961661</v>
      </c>
      <c r="I70" s="97">
        <f t="shared" ref="I70:I74" si="17">F70/D70</f>
        <v>22.698623250957514</v>
      </c>
      <c r="J70" s="64">
        <v>143284595.44800001</v>
      </c>
      <c r="K70" s="64">
        <v>80522781.503000006</v>
      </c>
      <c r="L70" s="64">
        <v>33178700.920000002</v>
      </c>
      <c r="M70" s="64">
        <v>14091088.211999999</v>
      </c>
      <c r="N70" s="64">
        <v>345505525.86500001</v>
      </c>
      <c r="O70" s="64">
        <v>206838368.29499999</v>
      </c>
      <c r="P70" s="64">
        <v>138667157.56999999</v>
      </c>
      <c r="Q70" s="64">
        <v>8470969.057</v>
      </c>
    </row>
    <row r="71" spans="2:17" s="4" customFormat="1" ht="15" customHeight="1" x14ac:dyDescent="0.25">
      <c r="B71" s="63">
        <v>2020</v>
      </c>
      <c r="C71" s="64">
        <v>31084</v>
      </c>
      <c r="D71" s="64">
        <v>849449</v>
      </c>
      <c r="E71" s="64">
        <v>832345</v>
      </c>
      <c r="F71" s="64">
        <v>18122736.804000001</v>
      </c>
      <c r="G71" s="64">
        <v>14015434.984999999</v>
      </c>
      <c r="H71" s="97">
        <f t="shared" si="16"/>
        <v>27.327531849182858</v>
      </c>
      <c r="I71" s="97">
        <f t="shared" si="17"/>
        <v>21.334696731646044</v>
      </c>
      <c r="J71" s="64">
        <v>132847454.96699999</v>
      </c>
      <c r="K71" s="64">
        <v>73907429.024000004</v>
      </c>
      <c r="L71" s="64">
        <v>30722413.465999998</v>
      </c>
      <c r="M71" s="64">
        <v>12572560.152000001</v>
      </c>
      <c r="N71" s="64">
        <v>330043538.71399999</v>
      </c>
      <c r="O71" s="64">
        <v>204882628.16800001</v>
      </c>
      <c r="P71" s="64">
        <v>125160910.546</v>
      </c>
      <c r="Q71" s="64">
        <v>8968246.8739999998</v>
      </c>
    </row>
    <row r="72" spans="2:17" s="4" customFormat="1" ht="15" customHeight="1" x14ac:dyDescent="0.25">
      <c r="B72" s="63">
        <v>2019</v>
      </c>
      <c r="C72" s="64">
        <v>29781</v>
      </c>
      <c r="D72" s="64">
        <v>863046</v>
      </c>
      <c r="E72" s="64">
        <v>848429</v>
      </c>
      <c r="F72" s="64">
        <v>18491129.142000001</v>
      </c>
      <c r="G72" s="64">
        <v>13990146.809</v>
      </c>
      <c r="H72" s="97">
        <f t="shared" si="16"/>
        <v>28.979752190994258</v>
      </c>
      <c r="I72" s="97">
        <f t="shared" si="17"/>
        <v>21.425427082681573</v>
      </c>
      <c r="J72" s="64">
        <v>143509976.794</v>
      </c>
      <c r="K72" s="64">
        <v>80471199.083000004</v>
      </c>
      <c r="L72" s="64">
        <v>33885447.409999996</v>
      </c>
      <c r="M72" s="64">
        <v>15019948.074999999</v>
      </c>
      <c r="N72" s="64">
        <v>318884585.72100002</v>
      </c>
      <c r="O72" s="64">
        <v>205703644.98800001</v>
      </c>
      <c r="P72" s="64">
        <v>113180940.733</v>
      </c>
      <c r="Q72" s="64">
        <v>9819310.4299999997</v>
      </c>
    </row>
    <row r="73" spans="2:17" s="4" customFormat="1" ht="15" customHeight="1" x14ac:dyDescent="0.25">
      <c r="B73" s="63">
        <v>2018</v>
      </c>
      <c r="C73" s="64">
        <v>28212</v>
      </c>
      <c r="D73" s="64">
        <v>832349</v>
      </c>
      <c r="E73" s="64">
        <v>818306</v>
      </c>
      <c r="F73" s="64">
        <v>17132630.522</v>
      </c>
      <c r="G73" s="64">
        <v>13162207.967</v>
      </c>
      <c r="H73" s="97">
        <f t="shared" si="16"/>
        <v>29.503367361406493</v>
      </c>
      <c r="I73" s="97">
        <f t="shared" si="17"/>
        <v>20.583469820952509</v>
      </c>
      <c r="J73" s="64">
        <v>139008188.127</v>
      </c>
      <c r="K73" s="64">
        <v>76606652.717999995</v>
      </c>
      <c r="L73" s="64">
        <v>32173876.739999998</v>
      </c>
      <c r="M73" s="64">
        <v>14664707.739</v>
      </c>
      <c r="N73" s="64">
        <v>305339754.648</v>
      </c>
      <c r="O73" s="64">
        <v>196305908.53200001</v>
      </c>
      <c r="P73" s="64">
        <v>109033846.116</v>
      </c>
      <c r="Q73" s="64">
        <v>9447853.9059999995</v>
      </c>
    </row>
    <row r="74" spans="2:17" s="4" customFormat="1" ht="15" customHeight="1" x14ac:dyDescent="0.25">
      <c r="B74" s="63">
        <v>2017</v>
      </c>
      <c r="C74" s="64">
        <v>25848</v>
      </c>
      <c r="D74" s="64">
        <v>779115</v>
      </c>
      <c r="E74" s="64">
        <v>767016</v>
      </c>
      <c r="F74" s="64">
        <v>15881073.127</v>
      </c>
      <c r="G74" s="64">
        <v>12229635.653000001</v>
      </c>
      <c r="H74" s="97">
        <f t="shared" si="16"/>
        <v>30.142177344475396</v>
      </c>
      <c r="I74" s="97">
        <f t="shared" si="17"/>
        <v>20.383477570063469</v>
      </c>
      <c r="J74" s="64">
        <v>128942115.93700001</v>
      </c>
      <c r="K74" s="64">
        <v>70441560.590000004</v>
      </c>
      <c r="L74" s="64">
        <v>30053769.015999999</v>
      </c>
      <c r="M74" s="64">
        <v>13826463.176000001</v>
      </c>
      <c r="N74" s="64">
        <v>293754438.852</v>
      </c>
      <c r="O74" s="64">
        <v>194324623.43399999</v>
      </c>
      <c r="P74" s="64">
        <v>99429815.417999998</v>
      </c>
      <c r="Q74" s="64">
        <v>8076500.6449999996</v>
      </c>
    </row>
    <row r="75" spans="2:17" s="4" customFormat="1" ht="15" customHeight="1" x14ac:dyDescent="0.25">
      <c r="B75" s="104" t="s">
        <v>83</v>
      </c>
      <c r="C75" s="104"/>
      <c r="D75" s="104"/>
      <c r="E75" s="104"/>
      <c r="F75" s="104"/>
      <c r="G75" s="104"/>
      <c r="H75" s="104"/>
      <c r="I75" s="104"/>
      <c r="J75" s="104"/>
      <c r="K75" s="104"/>
      <c r="L75" s="104"/>
      <c r="M75" s="104"/>
      <c r="N75" s="104"/>
      <c r="O75" s="104"/>
      <c r="P75" s="104"/>
      <c r="Q75" s="104"/>
    </row>
    <row r="76" spans="2:17" s="4" customFormat="1" ht="15" customHeight="1" x14ac:dyDescent="0.25">
      <c r="B76" s="63">
        <v>2021</v>
      </c>
      <c r="C76" s="64">
        <v>17621</v>
      </c>
      <c r="D76" s="64">
        <v>258171</v>
      </c>
      <c r="E76" s="64">
        <v>248982</v>
      </c>
      <c r="F76" s="64">
        <v>4858492.5250000004</v>
      </c>
      <c r="G76" s="64">
        <v>3864835.2969999998</v>
      </c>
      <c r="H76" s="97">
        <f t="shared" ref="H76:H80" si="18">D76/C76</f>
        <v>14.651325123432269</v>
      </c>
      <c r="I76" s="97">
        <f t="shared" ref="I76:I80" si="19">F76/D76</f>
        <v>18.818893388490576</v>
      </c>
      <c r="J76" s="64">
        <v>31917675.335999999</v>
      </c>
      <c r="K76" s="64">
        <v>18259532.585000001</v>
      </c>
      <c r="L76" s="64">
        <v>7226925.841</v>
      </c>
      <c r="M76" s="64">
        <v>2701260.2910000002</v>
      </c>
      <c r="N76" s="64">
        <v>64944305.928999998</v>
      </c>
      <c r="O76" s="64">
        <v>36744652.204000004</v>
      </c>
      <c r="P76" s="64">
        <v>28199653.725000001</v>
      </c>
      <c r="Q76" s="64">
        <v>2059253.628</v>
      </c>
    </row>
    <row r="77" spans="2:17" s="4" customFormat="1" ht="15" customHeight="1" x14ac:dyDescent="0.25">
      <c r="B77" s="63">
        <v>2020</v>
      </c>
      <c r="C77" s="64">
        <v>17907</v>
      </c>
      <c r="D77" s="64">
        <v>262237</v>
      </c>
      <c r="E77" s="64">
        <v>253372</v>
      </c>
      <c r="F77" s="64">
        <v>4681909.2539999997</v>
      </c>
      <c r="G77" s="64">
        <v>3737093.51</v>
      </c>
      <c r="H77" s="97">
        <f t="shared" si="18"/>
        <v>14.644384877422237</v>
      </c>
      <c r="I77" s="97">
        <f t="shared" si="19"/>
        <v>17.853732516769181</v>
      </c>
      <c r="J77" s="64">
        <v>28439505.09</v>
      </c>
      <c r="K77" s="64">
        <v>16264278.853</v>
      </c>
      <c r="L77" s="64">
        <v>6442218.6550000003</v>
      </c>
      <c r="M77" s="64">
        <v>1991939.044</v>
      </c>
      <c r="N77" s="64">
        <v>61345024.428999998</v>
      </c>
      <c r="O77" s="64">
        <v>36153198.967</v>
      </c>
      <c r="P77" s="64">
        <v>25191825.462000001</v>
      </c>
      <c r="Q77" s="64">
        <v>2024906.763</v>
      </c>
    </row>
    <row r="78" spans="2:17" s="4" customFormat="1" ht="15" customHeight="1" x14ac:dyDescent="0.25">
      <c r="B78" s="63">
        <v>2019</v>
      </c>
      <c r="C78" s="64">
        <v>17159</v>
      </c>
      <c r="D78" s="64">
        <v>274674</v>
      </c>
      <c r="E78" s="64">
        <v>266926</v>
      </c>
      <c r="F78" s="64">
        <v>4887793.3470000001</v>
      </c>
      <c r="G78" s="64">
        <v>3852033.7790000001</v>
      </c>
      <c r="H78" s="97">
        <f t="shared" si="18"/>
        <v>16.0075761990792</v>
      </c>
      <c r="I78" s="97">
        <f t="shared" si="19"/>
        <v>17.79488902116691</v>
      </c>
      <c r="J78" s="64">
        <v>31334705.625999998</v>
      </c>
      <c r="K78" s="64">
        <v>18984919.600000001</v>
      </c>
      <c r="L78" s="64">
        <v>7540225.6179999998</v>
      </c>
      <c r="M78" s="64">
        <v>2675179.335</v>
      </c>
      <c r="N78" s="64">
        <v>60815340.877999999</v>
      </c>
      <c r="O78" s="64">
        <v>36054844.425999999</v>
      </c>
      <c r="P78" s="64">
        <v>24760496.452</v>
      </c>
      <c r="Q78" s="64">
        <v>2273966.5989999999</v>
      </c>
    </row>
    <row r="79" spans="2:17" s="4" customFormat="1" ht="15" customHeight="1" x14ac:dyDescent="0.25">
      <c r="B79" s="63">
        <v>2018</v>
      </c>
      <c r="C79" s="64">
        <v>16338</v>
      </c>
      <c r="D79" s="64">
        <v>262208</v>
      </c>
      <c r="E79" s="64">
        <v>254921</v>
      </c>
      <c r="F79" s="64">
        <v>4503547.6330000004</v>
      </c>
      <c r="G79" s="64">
        <v>3556645.09</v>
      </c>
      <c r="H79" s="97">
        <f t="shared" si="18"/>
        <v>16.048965601664829</v>
      </c>
      <c r="I79" s="97">
        <f t="shared" si="19"/>
        <v>17.175477609378817</v>
      </c>
      <c r="J79" s="64">
        <v>30697674.278999999</v>
      </c>
      <c r="K79" s="64">
        <v>17720477.945</v>
      </c>
      <c r="L79" s="64">
        <v>6912064.193</v>
      </c>
      <c r="M79" s="64">
        <v>2438190.5699999998</v>
      </c>
      <c r="N79" s="64">
        <v>58411692.579000004</v>
      </c>
      <c r="O79" s="64">
        <v>35462589.954999998</v>
      </c>
      <c r="P79" s="64">
        <v>22949102.624000002</v>
      </c>
      <c r="Q79" s="64">
        <v>2169589.0980000002</v>
      </c>
    </row>
    <row r="80" spans="2:17" s="4" customFormat="1" ht="15" customHeight="1" x14ac:dyDescent="0.25">
      <c r="B80" s="63">
        <v>2017</v>
      </c>
      <c r="C80" s="64">
        <v>15322</v>
      </c>
      <c r="D80" s="64">
        <v>247686</v>
      </c>
      <c r="E80" s="64">
        <v>241113</v>
      </c>
      <c r="F80" s="64">
        <v>4254072.557</v>
      </c>
      <c r="G80" s="64">
        <v>3360848.6439999999</v>
      </c>
      <c r="H80" s="97">
        <f t="shared" si="18"/>
        <v>16.165383109254666</v>
      </c>
      <c r="I80" s="97">
        <f t="shared" si="19"/>
        <v>17.17526447598976</v>
      </c>
      <c r="J80" s="64">
        <v>29626531.034000002</v>
      </c>
      <c r="K80" s="64">
        <v>17234675.947000001</v>
      </c>
      <c r="L80" s="64">
        <v>6538190.8839999996</v>
      </c>
      <c r="M80" s="64">
        <v>2319848.1030000001</v>
      </c>
      <c r="N80" s="64">
        <v>54696615.552000001</v>
      </c>
      <c r="O80" s="64">
        <v>34006079.829999998</v>
      </c>
      <c r="P80" s="64">
        <v>20690535.721999999</v>
      </c>
      <c r="Q80" s="64">
        <v>1810355.852</v>
      </c>
    </row>
    <row r="81" spans="2:17" s="4" customFormat="1" ht="15" customHeight="1" x14ac:dyDescent="0.25">
      <c r="B81" s="104" t="s">
        <v>84</v>
      </c>
      <c r="C81" s="104"/>
      <c r="D81" s="104"/>
      <c r="E81" s="104"/>
      <c r="F81" s="104"/>
      <c r="G81" s="104"/>
      <c r="H81" s="104"/>
      <c r="I81" s="104"/>
      <c r="J81" s="104"/>
      <c r="K81" s="104"/>
      <c r="L81" s="104"/>
      <c r="M81" s="104"/>
      <c r="N81" s="104"/>
      <c r="O81" s="104"/>
      <c r="P81" s="104"/>
      <c r="Q81" s="104"/>
    </row>
    <row r="82" spans="2:17" s="4" customFormat="1" ht="15" customHeight="1" x14ac:dyDescent="0.25">
      <c r="B82" s="63">
        <v>2021</v>
      </c>
      <c r="C82" s="64">
        <v>13575</v>
      </c>
      <c r="D82" s="64">
        <v>587506</v>
      </c>
      <c r="E82" s="64">
        <v>580304</v>
      </c>
      <c r="F82" s="64">
        <v>14337211.09</v>
      </c>
      <c r="G82" s="64">
        <v>10766658.606000001</v>
      </c>
      <c r="H82" s="97">
        <f t="shared" ref="H82:H86" si="20">D82/C82</f>
        <v>43.278526703499082</v>
      </c>
      <c r="I82" s="97">
        <f t="shared" ref="I82:I86" si="21">F82/D82</f>
        <v>24.403514330066415</v>
      </c>
      <c r="J82" s="64">
        <v>111366920.112</v>
      </c>
      <c r="K82" s="64">
        <v>62263248.917999998</v>
      </c>
      <c r="L82" s="64">
        <v>25951775.079</v>
      </c>
      <c r="M82" s="64">
        <v>11389827.921</v>
      </c>
      <c r="N82" s="64">
        <v>280561219.93599999</v>
      </c>
      <c r="O82" s="64">
        <v>170093716.09099999</v>
      </c>
      <c r="P82" s="64">
        <v>110467503.845</v>
      </c>
      <c r="Q82" s="64">
        <v>6411715.4289999995</v>
      </c>
    </row>
    <row r="83" spans="2:17" s="4" customFormat="1" ht="15" customHeight="1" x14ac:dyDescent="0.25">
      <c r="B83" s="63">
        <v>2020</v>
      </c>
      <c r="C83" s="64">
        <v>13177</v>
      </c>
      <c r="D83" s="64">
        <v>587212</v>
      </c>
      <c r="E83" s="64">
        <v>578973</v>
      </c>
      <c r="F83" s="64">
        <v>13440827.550000001</v>
      </c>
      <c r="G83" s="64">
        <v>10278341.475</v>
      </c>
      <c r="H83" s="97">
        <f t="shared" si="20"/>
        <v>44.563405934582988</v>
      </c>
      <c r="I83" s="97">
        <f t="shared" si="21"/>
        <v>22.88922493068943</v>
      </c>
      <c r="J83" s="64">
        <v>104407949.877</v>
      </c>
      <c r="K83" s="64">
        <v>57643150.170999996</v>
      </c>
      <c r="L83" s="64">
        <v>24280194.811000001</v>
      </c>
      <c r="M83" s="64">
        <v>10580621.107999999</v>
      </c>
      <c r="N83" s="64">
        <v>268698514.28500003</v>
      </c>
      <c r="O83" s="64">
        <v>168729429.20100001</v>
      </c>
      <c r="P83" s="64">
        <v>99969085.084000006</v>
      </c>
      <c r="Q83" s="64">
        <v>6943340.1109999996</v>
      </c>
    </row>
    <row r="84" spans="2:17" s="4" customFormat="1" ht="15" customHeight="1" x14ac:dyDescent="0.25">
      <c r="B84" s="63">
        <v>2019</v>
      </c>
      <c r="C84" s="64">
        <v>12622</v>
      </c>
      <c r="D84" s="64">
        <v>588372</v>
      </c>
      <c r="E84" s="64">
        <v>581503</v>
      </c>
      <c r="F84" s="64">
        <v>13603335.795</v>
      </c>
      <c r="G84" s="64">
        <v>10138113.029999999</v>
      </c>
      <c r="H84" s="97">
        <f t="shared" si="20"/>
        <v>46.614799556330219</v>
      </c>
      <c r="I84" s="97">
        <f t="shared" si="21"/>
        <v>23.120297694315841</v>
      </c>
      <c r="J84" s="64">
        <v>112175271.168</v>
      </c>
      <c r="K84" s="64">
        <v>61486279.483000003</v>
      </c>
      <c r="L84" s="64">
        <v>26345221.791999999</v>
      </c>
      <c r="M84" s="64">
        <v>12344768.74</v>
      </c>
      <c r="N84" s="64">
        <v>258069244.84299999</v>
      </c>
      <c r="O84" s="64">
        <v>169648800.56200001</v>
      </c>
      <c r="P84" s="64">
        <v>88420444.281000003</v>
      </c>
      <c r="Q84" s="64">
        <v>7545343.8310000002</v>
      </c>
    </row>
    <row r="85" spans="2:17" s="4" customFormat="1" ht="15" customHeight="1" x14ac:dyDescent="0.25">
      <c r="B85" s="63">
        <v>2018</v>
      </c>
      <c r="C85" s="64">
        <v>11874</v>
      </c>
      <c r="D85" s="64">
        <v>570141</v>
      </c>
      <c r="E85" s="64">
        <v>563385</v>
      </c>
      <c r="F85" s="64">
        <v>12629082.889</v>
      </c>
      <c r="G85" s="64">
        <v>9605562.8770000003</v>
      </c>
      <c r="H85" s="97">
        <f t="shared" si="20"/>
        <v>48.015917129863567</v>
      </c>
      <c r="I85" s="97">
        <f t="shared" si="21"/>
        <v>22.150806360181079</v>
      </c>
      <c r="J85" s="64">
        <v>108310513.848</v>
      </c>
      <c r="K85" s="64">
        <v>58886174.773000002</v>
      </c>
      <c r="L85" s="64">
        <v>25261812.546999998</v>
      </c>
      <c r="M85" s="64">
        <v>12226517.169</v>
      </c>
      <c r="N85" s="64">
        <v>246928062.06900001</v>
      </c>
      <c r="O85" s="64">
        <v>160843318.57699999</v>
      </c>
      <c r="P85" s="64">
        <v>86084743.491999999</v>
      </c>
      <c r="Q85" s="64">
        <v>7278264.8080000002</v>
      </c>
    </row>
    <row r="86" spans="2:17" s="4" customFormat="1" ht="15" customHeight="1" x14ac:dyDescent="0.25">
      <c r="B86" s="63">
        <v>2017</v>
      </c>
      <c r="C86" s="64">
        <v>10526</v>
      </c>
      <c r="D86" s="64">
        <v>531429</v>
      </c>
      <c r="E86" s="64">
        <v>525903</v>
      </c>
      <c r="F86" s="64">
        <v>11627000.57</v>
      </c>
      <c r="G86" s="64">
        <v>8868787.0089999996</v>
      </c>
      <c r="H86" s="97">
        <f t="shared" si="20"/>
        <v>50.48726961808854</v>
      </c>
      <c r="I86" s="97">
        <f t="shared" si="21"/>
        <v>21.878746869290161</v>
      </c>
      <c r="J86" s="64">
        <v>99315584.902999997</v>
      </c>
      <c r="K86" s="64">
        <v>53206884.642999999</v>
      </c>
      <c r="L86" s="64">
        <v>23515578.131999999</v>
      </c>
      <c r="M86" s="64">
        <v>11506615.073000001</v>
      </c>
      <c r="N86" s="64">
        <v>239057823.30000001</v>
      </c>
      <c r="O86" s="64">
        <v>160318543.604</v>
      </c>
      <c r="P86" s="64">
        <v>78739279.695999995</v>
      </c>
      <c r="Q86" s="64">
        <v>6266144.7929999996</v>
      </c>
    </row>
    <row r="87" spans="2:17" s="4" customFormat="1" ht="15" customHeight="1" x14ac:dyDescent="0.25">
      <c r="B87" s="104" t="s">
        <v>85</v>
      </c>
      <c r="C87" s="104"/>
      <c r="D87" s="104"/>
      <c r="E87" s="104"/>
      <c r="F87" s="104"/>
      <c r="G87" s="104"/>
      <c r="H87" s="104"/>
      <c r="I87" s="104"/>
      <c r="J87" s="104"/>
      <c r="K87" s="104"/>
      <c r="L87" s="104"/>
      <c r="M87" s="104"/>
      <c r="N87" s="104"/>
      <c r="O87" s="104"/>
      <c r="P87" s="104"/>
      <c r="Q87" s="104"/>
    </row>
    <row r="88" spans="2:17" s="4" customFormat="1" ht="15" customHeight="1" x14ac:dyDescent="0.25">
      <c r="B88" s="63">
        <v>2021</v>
      </c>
      <c r="C88" s="64">
        <v>5632</v>
      </c>
      <c r="D88" s="64">
        <v>268977</v>
      </c>
      <c r="E88" s="64">
        <v>266146</v>
      </c>
      <c r="F88" s="64">
        <v>6566148.3710000003</v>
      </c>
      <c r="G88" s="64">
        <v>4996069.8760000002</v>
      </c>
      <c r="H88" s="97">
        <f t="shared" ref="H88:H92" si="22">D88/C88</f>
        <v>47.758700284090907</v>
      </c>
      <c r="I88" s="97">
        <f t="shared" ref="I88:I92" si="23">F88/D88</f>
        <v>24.411560731958495</v>
      </c>
      <c r="J88" s="64">
        <v>51632810.438000001</v>
      </c>
      <c r="K88" s="64">
        <v>29827497.120000001</v>
      </c>
      <c r="L88" s="64">
        <v>11890230.397</v>
      </c>
      <c r="M88" s="64">
        <v>5353312.78</v>
      </c>
      <c r="N88" s="64">
        <v>160515177.62</v>
      </c>
      <c r="O88" s="64">
        <v>87854656</v>
      </c>
      <c r="P88" s="64">
        <v>72660521.620000005</v>
      </c>
      <c r="Q88" s="64">
        <v>2407459.5890000002</v>
      </c>
    </row>
    <row r="89" spans="2:17" s="4" customFormat="1" ht="15" customHeight="1" x14ac:dyDescent="0.25">
      <c r="B89" s="63">
        <v>2020</v>
      </c>
      <c r="C89" s="64">
        <v>5348</v>
      </c>
      <c r="D89" s="64">
        <v>260251</v>
      </c>
      <c r="E89" s="64">
        <v>257505</v>
      </c>
      <c r="F89" s="64">
        <v>6065263.5269999998</v>
      </c>
      <c r="G89" s="64">
        <v>4621376.47</v>
      </c>
      <c r="H89" s="97">
        <f t="shared" si="22"/>
        <v>48.663238593866865</v>
      </c>
      <c r="I89" s="97">
        <f t="shared" si="23"/>
        <v>23.305437931074231</v>
      </c>
      <c r="J89" s="64">
        <v>46666339.178999998</v>
      </c>
      <c r="K89" s="64">
        <v>26830806.124000002</v>
      </c>
      <c r="L89" s="64">
        <v>10866460.539999999</v>
      </c>
      <c r="M89" s="64">
        <v>4747077.7489999998</v>
      </c>
      <c r="N89" s="64">
        <v>147617651.99200001</v>
      </c>
      <c r="O89" s="64">
        <v>83831109.375</v>
      </c>
      <c r="P89" s="64">
        <v>63786542.616999999</v>
      </c>
      <c r="Q89" s="64">
        <v>2577258.4309999999</v>
      </c>
    </row>
    <row r="90" spans="2:17" s="4" customFormat="1" ht="15" customHeight="1" x14ac:dyDescent="0.25">
      <c r="B90" s="63">
        <v>2019</v>
      </c>
      <c r="C90" s="64">
        <v>4890</v>
      </c>
      <c r="D90" s="64">
        <v>250964</v>
      </c>
      <c r="E90" s="64">
        <v>248644</v>
      </c>
      <c r="F90" s="64">
        <v>5873411.1370000001</v>
      </c>
      <c r="G90" s="64">
        <v>4462610.1749999998</v>
      </c>
      <c r="H90" s="97">
        <f t="shared" si="22"/>
        <v>51.321881390593049</v>
      </c>
      <c r="I90" s="97">
        <f t="shared" si="23"/>
        <v>23.403401033614383</v>
      </c>
      <c r="J90" s="64">
        <v>49817390.538999997</v>
      </c>
      <c r="K90" s="64">
        <v>28600547.092999998</v>
      </c>
      <c r="L90" s="64">
        <v>11513146.335000001</v>
      </c>
      <c r="M90" s="64">
        <v>5561095.1859999998</v>
      </c>
      <c r="N90" s="64">
        <v>143253413.505</v>
      </c>
      <c r="O90" s="64">
        <v>81707138.446999997</v>
      </c>
      <c r="P90" s="64">
        <v>61546275.057999998</v>
      </c>
      <c r="Q90" s="64">
        <v>2382089.3420000002</v>
      </c>
    </row>
    <row r="91" spans="2:17" s="4" customFormat="1" ht="15" customHeight="1" x14ac:dyDescent="0.25">
      <c r="B91" s="63">
        <v>2018</v>
      </c>
      <c r="C91" s="64">
        <v>4840</v>
      </c>
      <c r="D91" s="64">
        <v>243082</v>
      </c>
      <c r="E91" s="64">
        <v>240354</v>
      </c>
      <c r="F91" s="64">
        <v>5627928.4589999998</v>
      </c>
      <c r="G91" s="64">
        <v>4260777.2980000004</v>
      </c>
      <c r="H91" s="97">
        <f t="shared" si="22"/>
        <v>50.223553719008265</v>
      </c>
      <c r="I91" s="97">
        <f t="shared" si="23"/>
        <v>23.152386680214907</v>
      </c>
      <c r="J91" s="64">
        <v>48479731.027000003</v>
      </c>
      <c r="K91" s="64">
        <v>28273504.136999998</v>
      </c>
      <c r="L91" s="64">
        <v>11740760.965</v>
      </c>
      <c r="M91" s="64">
        <v>5957425.5889999997</v>
      </c>
      <c r="N91" s="64">
        <v>144054612.741</v>
      </c>
      <c r="O91" s="64">
        <v>83396326.707000002</v>
      </c>
      <c r="P91" s="64">
        <v>60658286.034000002</v>
      </c>
      <c r="Q91" s="64">
        <v>2672523.068</v>
      </c>
    </row>
    <row r="92" spans="2:17" s="4" customFormat="1" ht="15" customHeight="1" x14ac:dyDescent="0.25">
      <c r="B92" s="63">
        <v>2017</v>
      </c>
      <c r="C92" s="64">
        <v>4233</v>
      </c>
      <c r="D92" s="64">
        <v>221518</v>
      </c>
      <c r="E92" s="64">
        <v>219457</v>
      </c>
      <c r="F92" s="64">
        <v>5136595.6009999998</v>
      </c>
      <c r="G92" s="64">
        <v>3899163.2280000001</v>
      </c>
      <c r="H92" s="97">
        <f t="shared" si="22"/>
        <v>52.33120718166785</v>
      </c>
      <c r="I92" s="97">
        <f t="shared" si="23"/>
        <v>23.188163494614432</v>
      </c>
      <c r="J92" s="64">
        <v>44641864.465000004</v>
      </c>
      <c r="K92" s="64">
        <v>24950783.631999999</v>
      </c>
      <c r="L92" s="64">
        <v>10606897.011</v>
      </c>
      <c r="M92" s="64">
        <v>5328097.54</v>
      </c>
      <c r="N92" s="64">
        <v>139290500.24200001</v>
      </c>
      <c r="O92" s="64">
        <v>84826350.200000003</v>
      </c>
      <c r="P92" s="64">
        <v>54464150.042000003</v>
      </c>
      <c r="Q92" s="64">
        <v>2220746.2390000001</v>
      </c>
    </row>
    <row r="93" spans="2:17" s="4" customFormat="1" ht="15" customHeight="1" x14ac:dyDescent="0.25">
      <c r="B93" s="104" t="s">
        <v>86</v>
      </c>
      <c r="C93" s="104"/>
      <c r="D93" s="104"/>
      <c r="E93" s="104"/>
      <c r="F93" s="104"/>
      <c r="G93" s="104"/>
      <c r="H93" s="104"/>
      <c r="I93" s="104"/>
      <c r="J93" s="104"/>
      <c r="K93" s="104"/>
      <c r="L93" s="104"/>
      <c r="M93" s="104"/>
      <c r="N93" s="104"/>
      <c r="O93" s="104"/>
      <c r="P93" s="104"/>
      <c r="Q93" s="104"/>
    </row>
    <row r="94" spans="2:17" s="4" customFormat="1" ht="15" customHeight="1" x14ac:dyDescent="0.25">
      <c r="B94" s="63">
        <v>2021</v>
      </c>
      <c r="C94" s="64">
        <v>7943</v>
      </c>
      <c r="D94" s="64">
        <v>318529</v>
      </c>
      <c r="E94" s="64">
        <v>314158</v>
      </c>
      <c r="F94" s="64">
        <v>7771062.7189999996</v>
      </c>
      <c r="G94" s="64">
        <v>5770588.7300000004</v>
      </c>
      <c r="H94" s="97">
        <f t="shared" ref="H94:H98" si="24">D94/C94</f>
        <v>40.101850686138739</v>
      </c>
      <c r="I94" s="97">
        <f t="shared" ref="I94:I98" si="25">F94/D94</f>
        <v>24.396719667596983</v>
      </c>
      <c r="J94" s="64">
        <v>59734109.674000002</v>
      </c>
      <c r="K94" s="64">
        <v>32435751.798</v>
      </c>
      <c r="L94" s="64">
        <v>14061544.682</v>
      </c>
      <c r="M94" s="64">
        <v>6036515.1409999998</v>
      </c>
      <c r="N94" s="64">
        <v>120046042.316</v>
      </c>
      <c r="O94" s="64">
        <v>82239060.091000006</v>
      </c>
      <c r="P94" s="64">
        <v>37806982.225000001</v>
      </c>
      <c r="Q94" s="64">
        <v>4004255.84</v>
      </c>
    </row>
    <row r="95" spans="2:17" s="4" customFormat="1" ht="15" customHeight="1" x14ac:dyDescent="0.25">
      <c r="B95" s="63">
        <v>2020</v>
      </c>
      <c r="C95" s="64">
        <v>7829</v>
      </c>
      <c r="D95" s="64">
        <v>326961</v>
      </c>
      <c r="E95" s="64">
        <v>321468</v>
      </c>
      <c r="F95" s="64">
        <v>7375564.023</v>
      </c>
      <c r="G95" s="64">
        <v>5656965.0049999999</v>
      </c>
      <c r="H95" s="97">
        <f t="shared" si="24"/>
        <v>41.762804955933071</v>
      </c>
      <c r="I95" s="97">
        <f t="shared" si="25"/>
        <v>22.557932056116783</v>
      </c>
      <c r="J95" s="64">
        <v>57741610.697999999</v>
      </c>
      <c r="K95" s="64">
        <v>30812344.046999998</v>
      </c>
      <c r="L95" s="64">
        <v>13413734.271</v>
      </c>
      <c r="M95" s="64">
        <v>5833543.3590000002</v>
      </c>
      <c r="N95" s="64">
        <v>121080862.293</v>
      </c>
      <c r="O95" s="64">
        <v>84898319.826000005</v>
      </c>
      <c r="P95" s="64">
        <v>36182542.467</v>
      </c>
      <c r="Q95" s="64">
        <v>4366081.68</v>
      </c>
    </row>
    <row r="96" spans="2:17" s="4" customFormat="1" ht="15" customHeight="1" x14ac:dyDescent="0.25">
      <c r="B96" s="63">
        <v>2019</v>
      </c>
      <c r="C96" s="64">
        <v>7732</v>
      </c>
      <c r="D96" s="64">
        <v>337408</v>
      </c>
      <c r="E96" s="64">
        <v>332859</v>
      </c>
      <c r="F96" s="64">
        <v>7729924.6579999998</v>
      </c>
      <c r="G96" s="64">
        <v>5675502.8550000004</v>
      </c>
      <c r="H96" s="97">
        <f t="shared" si="24"/>
        <v>43.637868598034146</v>
      </c>
      <c r="I96" s="97">
        <f t="shared" si="25"/>
        <v>22.909725489614946</v>
      </c>
      <c r="J96" s="64">
        <v>62357880.629000001</v>
      </c>
      <c r="K96" s="64">
        <v>32885732.390000001</v>
      </c>
      <c r="L96" s="64">
        <v>14832075.457</v>
      </c>
      <c r="M96" s="64">
        <v>6783673.5539999995</v>
      </c>
      <c r="N96" s="64">
        <v>114815831.338</v>
      </c>
      <c r="O96" s="64">
        <v>87941662.114999995</v>
      </c>
      <c r="P96" s="64">
        <v>26874169.223000001</v>
      </c>
      <c r="Q96" s="64">
        <v>5163254.4890000001</v>
      </c>
    </row>
    <row r="97" spans="2:17" s="4" customFormat="1" ht="15" customHeight="1" x14ac:dyDescent="0.25">
      <c r="B97" s="63">
        <v>2018</v>
      </c>
      <c r="C97" s="64">
        <v>7034</v>
      </c>
      <c r="D97" s="64">
        <v>327059</v>
      </c>
      <c r="E97" s="64">
        <v>323031</v>
      </c>
      <c r="F97" s="64">
        <v>7001154.4299999997</v>
      </c>
      <c r="G97" s="64">
        <v>5344785.5789999999</v>
      </c>
      <c r="H97" s="97">
        <f t="shared" si="24"/>
        <v>46.496872334375887</v>
      </c>
      <c r="I97" s="97">
        <f t="shared" si="25"/>
        <v>21.40639587964251</v>
      </c>
      <c r="J97" s="64">
        <v>59830782.821000002</v>
      </c>
      <c r="K97" s="64">
        <v>30612670.636</v>
      </c>
      <c r="L97" s="64">
        <v>13521051.582</v>
      </c>
      <c r="M97" s="64">
        <v>6269091.5800000001</v>
      </c>
      <c r="N97" s="64">
        <v>102873449.32799999</v>
      </c>
      <c r="O97" s="64">
        <v>77446991.870000005</v>
      </c>
      <c r="P97" s="64">
        <v>25426457.458000001</v>
      </c>
      <c r="Q97" s="64">
        <v>4605741.74</v>
      </c>
    </row>
    <row r="98" spans="2:17" s="4" customFormat="1" ht="15" customHeight="1" x14ac:dyDescent="0.25">
      <c r="B98" s="63">
        <v>2017</v>
      </c>
      <c r="C98" s="64">
        <v>6293</v>
      </c>
      <c r="D98" s="64">
        <v>309911</v>
      </c>
      <c r="E98" s="64">
        <v>306446</v>
      </c>
      <c r="F98" s="64">
        <v>6490404.9689999996</v>
      </c>
      <c r="G98" s="64">
        <v>4969623.7810000004</v>
      </c>
      <c r="H98" s="97">
        <f t="shared" si="24"/>
        <v>49.246941045606228</v>
      </c>
      <c r="I98" s="97">
        <f t="shared" si="25"/>
        <v>20.942802833716776</v>
      </c>
      <c r="J98" s="64">
        <v>54673720.438000001</v>
      </c>
      <c r="K98" s="64">
        <v>28256101.011</v>
      </c>
      <c r="L98" s="64">
        <v>12908681.120999999</v>
      </c>
      <c r="M98" s="64">
        <v>6178517.5329999998</v>
      </c>
      <c r="N98" s="64">
        <v>99767323.057999998</v>
      </c>
      <c r="O98" s="64">
        <v>75492193.403999999</v>
      </c>
      <c r="P98" s="64">
        <v>24275129.653999999</v>
      </c>
      <c r="Q98" s="64">
        <v>4045398.554</v>
      </c>
    </row>
    <row r="99" spans="2:17" s="4" customFormat="1" ht="15" customHeight="1" x14ac:dyDescent="0.25">
      <c r="B99" s="101" t="s">
        <v>87</v>
      </c>
      <c r="C99" s="102"/>
      <c r="D99" s="102"/>
      <c r="E99" s="102"/>
      <c r="F99" s="102"/>
      <c r="G99" s="102"/>
      <c r="H99" s="103"/>
      <c r="I99" s="103"/>
      <c r="J99" s="102"/>
      <c r="K99" s="102"/>
      <c r="L99" s="102"/>
      <c r="M99" s="102"/>
      <c r="N99" s="102"/>
      <c r="O99" s="102"/>
      <c r="P99" s="102"/>
      <c r="Q99" s="102"/>
    </row>
    <row r="100" spans="2:17" s="4" customFormat="1" ht="15" customHeight="1" x14ac:dyDescent="0.25">
      <c r="B100" s="63">
        <v>2021</v>
      </c>
      <c r="C100" s="64">
        <v>409329</v>
      </c>
      <c r="D100" s="64">
        <v>1692350</v>
      </c>
      <c r="E100" s="64">
        <v>1576729</v>
      </c>
      <c r="F100" s="64">
        <v>24925801.908</v>
      </c>
      <c r="G100" s="64">
        <v>19913284.541000001</v>
      </c>
      <c r="H100" s="97">
        <f t="shared" ref="H100:H104" si="26">D100/C100</f>
        <v>4.1344493060594294</v>
      </c>
      <c r="I100" s="97">
        <f t="shared" ref="I100:I104" si="27">F100/D100</f>
        <v>14.728514732768044</v>
      </c>
      <c r="J100" s="64">
        <v>126024778.271</v>
      </c>
      <c r="K100" s="64">
        <v>79897196.472000003</v>
      </c>
      <c r="L100" s="64">
        <v>34594151.423</v>
      </c>
      <c r="M100" s="64">
        <v>11401619.682</v>
      </c>
      <c r="N100" s="64">
        <v>191650629.734</v>
      </c>
      <c r="O100" s="64">
        <v>118043954.046</v>
      </c>
      <c r="P100" s="64">
        <v>73606675.687999994</v>
      </c>
      <c r="Q100" s="64">
        <v>9829792.8560000006</v>
      </c>
    </row>
    <row r="101" spans="2:17" s="4" customFormat="1" ht="15" customHeight="1" x14ac:dyDescent="0.25">
      <c r="B101" s="63">
        <v>2020</v>
      </c>
      <c r="C101" s="64">
        <v>392869</v>
      </c>
      <c r="D101" s="64">
        <v>1636210</v>
      </c>
      <c r="E101" s="64">
        <v>1528380</v>
      </c>
      <c r="F101" s="64">
        <v>22728066.373</v>
      </c>
      <c r="G101" s="64">
        <v>18221415.763999999</v>
      </c>
      <c r="H101" s="97">
        <f t="shared" si="26"/>
        <v>4.1647724814123794</v>
      </c>
      <c r="I101" s="97">
        <f t="shared" si="27"/>
        <v>13.89067807494148</v>
      </c>
      <c r="J101" s="64">
        <v>107423416.03</v>
      </c>
      <c r="K101" s="64">
        <v>67785133.647</v>
      </c>
      <c r="L101" s="64">
        <v>29178671.568999998</v>
      </c>
      <c r="M101" s="64">
        <v>7930546.4560000002</v>
      </c>
      <c r="N101" s="64">
        <v>175703257.903</v>
      </c>
      <c r="O101" s="64">
        <v>108150133.124</v>
      </c>
      <c r="P101" s="64">
        <v>67553124.778999999</v>
      </c>
      <c r="Q101" s="64">
        <v>8238054.1189999999</v>
      </c>
    </row>
    <row r="102" spans="2:17" s="4" customFormat="1" ht="15" customHeight="1" x14ac:dyDescent="0.25">
      <c r="B102" s="63">
        <v>2019</v>
      </c>
      <c r="C102" s="64">
        <v>382333</v>
      </c>
      <c r="D102" s="64">
        <v>1648507</v>
      </c>
      <c r="E102" s="64">
        <v>1547340</v>
      </c>
      <c r="F102" s="64">
        <v>22838124.695999999</v>
      </c>
      <c r="G102" s="64">
        <v>18154260.179000001</v>
      </c>
      <c r="H102" s="97">
        <f t="shared" si="26"/>
        <v>4.311704718138377</v>
      </c>
      <c r="I102" s="97">
        <f t="shared" si="27"/>
        <v>13.85382330557286</v>
      </c>
      <c r="J102" s="64">
        <v>117131199.26899999</v>
      </c>
      <c r="K102" s="64">
        <v>74156691.524000004</v>
      </c>
      <c r="L102" s="64">
        <v>31981566.583000001</v>
      </c>
      <c r="M102" s="64">
        <v>9541865.5510000009</v>
      </c>
      <c r="N102" s="64">
        <v>157469614.29699999</v>
      </c>
      <c r="O102" s="64">
        <v>99975446.986000001</v>
      </c>
      <c r="P102" s="64">
        <v>57494167.310999997</v>
      </c>
      <c r="Q102" s="64">
        <v>8667630.7919999994</v>
      </c>
    </row>
    <row r="103" spans="2:17" s="4" customFormat="1" ht="15" customHeight="1" x14ac:dyDescent="0.25">
      <c r="B103" s="63">
        <v>2018</v>
      </c>
      <c r="C103" s="64">
        <v>359637</v>
      </c>
      <c r="D103" s="64">
        <v>1559475</v>
      </c>
      <c r="E103" s="64">
        <v>1462502</v>
      </c>
      <c r="F103" s="64">
        <v>20730431.741999999</v>
      </c>
      <c r="G103" s="64">
        <v>16485287.007999999</v>
      </c>
      <c r="H103" s="97">
        <f t="shared" si="26"/>
        <v>4.3362473827776338</v>
      </c>
      <c r="I103" s="97">
        <f t="shared" si="27"/>
        <v>13.293211973260231</v>
      </c>
      <c r="J103" s="64">
        <v>109560386.653</v>
      </c>
      <c r="K103" s="64">
        <v>68082139.486000001</v>
      </c>
      <c r="L103" s="64">
        <v>29285404.695</v>
      </c>
      <c r="M103" s="64">
        <v>8923862.7780000009</v>
      </c>
      <c r="N103" s="64">
        <v>147037316.31200001</v>
      </c>
      <c r="O103" s="64">
        <v>95182825.878999993</v>
      </c>
      <c r="P103" s="64">
        <v>51854490.432999998</v>
      </c>
      <c r="Q103" s="64">
        <v>7804162.4879999999</v>
      </c>
    </row>
    <row r="104" spans="2:17" s="4" customFormat="1" ht="15" customHeight="1" x14ac:dyDescent="0.25">
      <c r="B104" s="63">
        <v>2017</v>
      </c>
      <c r="C104" s="64">
        <v>344335</v>
      </c>
      <c r="D104" s="64">
        <v>1496956</v>
      </c>
      <c r="E104" s="64">
        <v>1405529</v>
      </c>
      <c r="F104" s="64">
        <v>19180208.136999998</v>
      </c>
      <c r="G104" s="64">
        <v>15252847.333000001</v>
      </c>
      <c r="H104" s="97">
        <f t="shared" si="26"/>
        <v>4.3473826360956629</v>
      </c>
      <c r="I104" s="97">
        <f t="shared" si="27"/>
        <v>12.812806880763361</v>
      </c>
      <c r="J104" s="64">
        <v>103042886.20100001</v>
      </c>
      <c r="K104" s="64">
        <v>63564463.827</v>
      </c>
      <c r="L104" s="64">
        <v>27372692.210999999</v>
      </c>
      <c r="M104" s="64">
        <v>8612041.8320000004</v>
      </c>
      <c r="N104" s="64">
        <v>141570095.697</v>
      </c>
      <c r="O104" s="64">
        <v>93459073.585999995</v>
      </c>
      <c r="P104" s="64">
        <v>48111022.111000001</v>
      </c>
      <c r="Q104" s="64">
        <v>6993703.1710000001</v>
      </c>
    </row>
    <row r="105" spans="2:17" customFormat="1" ht="5.0999999999999996" customHeight="1" thickBot="1" x14ac:dyDescent="0.3">
      <c r="B105" s="111"/>
      <c r="C105" s="111"/>
      <c r="D105" s="111"/>
      <c r="E105" s="111"/>
      <c r="F105" s="111"/>
      <c r="G105" s="111"/>
      <c r="H105" s="111"/>
      <c r="I105" s="111"/>
      <c r="J105" s="111"/>
      <c r="K105" s="111"/>
      <c r="L105" s="111"/>
      <c r="M105" s="111"/>
      <c r="N105" s="111"/>
      <c r="O105" s="111"/>
      <c r="P105" s="111"/>
      <c r="Q105" s="111"/>
    </row>
    <row r="106" spans="2:17" customFormat="1" ht="15" customHeight="1" thickTop="1" x14ac:dyDescent="0.25">
      <c r="B106" s="17" t="s">
        <v>38</v>
      </c>
      <c r="C106" s="65"/>
      <c r="D106" s="16"/>
      <c r="E106" s="16"/>
      <c r="F106" s="16"/>
      <c r="G106" s="16"/>
      <c r="H106" s="16"/>
      <c r="I106" s="16"/>
      <c r="J106" s="16"/>
      <c r="K106" s="16"/>
      <c r="L106" s="16"/>
      <c r="M106" s="66"/>
      <c r="N106" s="66"/>
      <c r="O106" s="16"/>
      <c r="P106" s="16"/>
      <c r="Q106" s="16"/>
    </row>
  </sheetData>
  <sheetProtection sheet="1" objects="1" scenarios="1"/>
  <autoFilter ref="B15:Q104" xr:uid="{00000000-0001-0000-0200-000000000000}"/>
  <mergeCells count="16">
    <mergeCell ref="Q9:Q13"/>
    <mergeCell ref="I9:I13"/>
    <mergeCell ref="J9:J13"/>
    <mergeCell ref="K9:K13"/>
    <mergeCell ref="L9:L13"/>
    <mergeCell ref="P9:P13"/>
    <mergeCell ref="N9:N13"/>
    <mergeCell ref="O9:O13"/>
    <mergeCell ref="E9:E13"/>
    <mergeCell ref="M9:M13"/>
    <mergeCell ref="B9:B14"/>
    <mergeCell ref="F9:F13"/>
    <mergeCell ref="G9:G13"/>
    <mergeCell ref="H9:H13"/>
    <mergeCell ref="C9:C13"/>
    <mergeCell ref="D9:D13"/>
  </mergeCells>
  <phoneticPr fontId="30" type="noConversion"/>
  <conditionalFormatting sqref="C19:Q23 C26:Q30 C32:Q36 C38:Q42 C44:Q48 C50:Q54 C56:Q60 C63:Q67 C70:Q74 C76:Q80 C82:Q86 C88:Q92 C94:Q98 C100:Q104">
    <cfRule type="expression" dxfId="0" priority="11796" stopIfTrue="1">
      <formula>$K$6=C$9</formula>
    </cfRule>
  </conditionalFormatting>
  <hyperlinks>
    <hyperlink ref="B6" location="Índice!A1" display="&lt;&lt;" xr:uid="{00000000-0004-0000-0200-000000000000}"/>
    <hyperlink ref="L2" location="Totais!A1" display="Ver Totais" xr:uid="{00000000-0004-0000-0200-000001000000}"/>
  </hyperlinks>
  <pageMargins left="0.23622047244094491" right="0.23622047244094491" top="0.39370078740157483" bottom="0.39370078740157483" header="0.31496062992125984" footer="0.31496062992125984"/>
  <pageSetup paperSize="9" scale="72" orientation="portrait" r:id="rId1"/>
  <headerFooter>
    <oddFooter>&amp;R&amp;7&amp;P/&amp;N</oddFooter>
  </headerFooter>
  <colBreaks count="1" manualBreakCount="1">
    <brk id="10" min="6" max="33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D8D2D9"/>
  </sheetPr>
  <dimension ref="A1:L26"/>
  <sheetViews>
    <sheetView showGridLines="0" zoomScaleNormal="100" workbookViewId="0">
      <selection activeCell="B2" sqref="B2"/>
    </sheetView>
  </sheetViews>
  <sheetFormatPr defaultColWidth="9.140625" defaultRowHeight="11.25" x14ac:dyDescent="0.2"/>
  <cols>
    <col min="1" max="1" width="1.7109375" style="3" customWidth="1"/>
    <col min="2" max="2" width="4.7109375" style="3" customWidth="1"/>
    <col min="3" max="3" width="38.5703125" style="3" customWidth="1"/>
    <col min="4" max="4" width="58.28515625" style="3" customWidth="1"/>
    <col min="5" max="5" width="5.7109375" style="3" customWidth="1"/>
    <col min="6" max="16384" width="9.140625" style="3"/>
  </cols>
  <sheetData>
    <row r="1" spans="1:12" ht="9.75" customHeight="1" x14ac:dyDescent="0.2"/>
    <row r="2" spans="1:12" ht="9.75" customHeight="1" x14ac:dyDescent="0.2">
      <c r="B2" s="115" t="s">
        <v>44</v>
      </c>
    </row>
    <row r="3" spans="1:12" ht="9.75" customHeight="1" x14ac:dyDescent="0.2"/>
    <row r="4" spans="1:12" s="1" customFormat="1" ht="15" customHeight="1" x14ac:dyDescent="0.25">
      <c r="A4" s="15"/>
      <c r="B4" s="15"/>
      <c r="C4" s="114" t="s">
        <v>69</v>
      </c>
      <c r="D4" s="15"/>
      <c r="E4" s="15"/>
      <c r="F4" s="15"/>
      <c r="G4" s="13"/>
      <c r="H4" s="13"/>
      <c r="I4" s="13"/>
      <c r="J4" s="13"/>
    </row>
    <row r="5" spans="1:12" s="1" customFormat="1" ht="15" customHeight="1" x14ac:dyDescent="0.25">
      <c r="A5" s="15"/>
      <c r="B5" s="15"/>
      <c r="C5" s="114" t="s">
        <v>96</v>
      </c>
      <c r="D5" s="15"/>
      <c r="E5" s="15"/>
      <c r="F5" s="15"/>
      <c r="G5" s="13"/>
      <c r="H5" s="13"/>
      <c r="I5" s="13"/>
      <c r="J5" s="13"/>
    </row>
    <row r="6" spans="1:12" s="1" customFormat="1" ht="15" customHeight="1" x14ac:dyDescent="0.25">
      <c r="A6" s="15"/>
      <c r="B6" s="15"/>
      <c r="C6" s="20" t="s">
        <v>20</v>
      </c>
      <c r="D6" s="15"/>
      <c r="E6" s="15"/>
      <c r="F6" s="15"/>
      <c r="G6" s="13"/>
      <c r="H6" s="13"/>
      <c r="I6" s="13"/>
      <c r="J6" s="13"/>
      <c r="L6" s="21"/>
    </row>
    <row r="7" spans="1:12" customFormat="1" ht="11.25" customHeight="1" x14ac:dyDescent="0.25">
      <c r="C7" s="5"/>
      <c r="D7" s="5"/>
    </row>
    <row r="8" spans="1:12" ht="12.95" customHeight="1" x14ac:dyDescent="0.2">
      <c r="C8" s="107" t="s">
        <v>50</v>
      </c>
      <c r="D8" s="107"/>
    </row>
    <row r="9" spans="1:12" ht="5.0999999999999996" customHeight="1" x14ac:dyDescent="0.2">
      <c r="C9" s="6"/>
      <c r="D9" s="6"/>
    </row>
    <row r="10" spans="1:12" ht="12.95" customHeight="1" x14ac:dyDescent="0.2">
      <c r="C10" s="22" t="s">
        <v>21</v>
      </c>
      <c r="D10" s="22" t="s">
        <v>22</v>
      </c>
    </row>
    <row r="11" spans="1:12" ht="12.95" customHeight="1" x14ac:dyDescent="0.2">
      <c r="C11" s="23" t="s">
        <v>23</v>
      </c>
      <c r="D11" s="23" t="s">
        <v>24</v>
      </c>
    </row>
    <row r="12" spans="1:12" ht="12.95" customHeight="1" x14ac:dyDescent="0.2">
      <c r="C12" s="24" t="s">
        <v>25</v>
      </c>
      <c r="D12" s="24" t="s">
        <v>26</v>
      </c>
    </row>
    <row r="13" spans="1:12" ht="5.0999999999999996" customHeight="1" x14ac:dyDescent="0.2"/>
    <row r="14" spans="1:12" ht="12.95" customHeight="1" x14ac:dyDescent="0.2">
      <c r="C14" s="107" t="s">
        <v>51</v>
      </c>
      <c r="D14" s="107"/>
    </row>
    <row r="15" spans="1:12" ht="5.0999999999999996" customHeight="1" x14ac:dyDescent="0.2">
      <c r="C15" s="6"/>
      <c r="D15" s="6"/>
    </row>
    <row r="16" spans="1:12" ht="12.95" customHeight="1" x14ac:dyDescent="0.2">
      <c r="C16" s="25" t="s">
        <v>27</v>
      </c>
      <c r="D16" s="25" t="s">
        <v>16</v>
      </c>
    </row>
    <row r="17" spans="3:4" ht="12.95" customHeight="1" x14ac:dyDescent="0.2">
      <c r="C17" s="26" t="s">
        <v>6</v>
      </c>
      <c r="D17" s="26" t="s">
        <v>28</v>
      </c>
    </row>
    <row r="18" spans="3:4" ht="12.95" customHeight="1" x14ac:dyDescent="0.2">
      <c r="C18" s="26" t="s">
        <v>13</v>
      </c>
      <c r="D18" s="26" t="s">
        <v>29</v>
      </c>
    </row>
    <row r="19" spans="3:4" ht="12.95" customHeight="1" x14ac:dyDescent="0.2">
      <c r="C19" s="27" t="s">
        <v>39</v>
      </c>
      <c r="D19" s="27" t="s">
        <v>30</v>
      </c>
    </row>
    <row r="20" spans="3:4" ht="5.0999999999999996" customHeight="1" x14ac:dyDescent="0.2"/>
    <row r="21" spans="3:4" ht="12.95" customHeight="1" x14ac:dyDescent="0.2">
      <c r="C21" s="107" t="s">
        <v>52</v>
      </c>
      <c r="D21" s="107" t="s">
        <v>53</v>
      </c>
    </row>
    <row r="22" spans="3:4" ht="5.0999999999999996" customHeight="1" x14ac:dyDescent="0.2">
      <c r="C22" s="6"/>
      <c r="D22" s="6"/>
    </row>
    <row r="23" spans="3:4" x14ac:dyDescent="0.2">
      <c r="C23" s="28" t="s">
        <v>5</v>
      </c>
      <c r="D23" s="28" t="s">
        <v>31</v>
      </c>
    </row>
    <row r="24" spans="3:4" ht="45" x14ac:dyDescent="0.2">
      <c r="C24" s="29" t="s">
        <v>33</v>
      </c>
      <c r="D24" s="29" t="s">
        <v>58</v>
      </c>
    </row>
    <row r="25" spans="3:4" ht="45" x14ac:dyDescent="0.2">
      <c r="C25" s="29" t="s">
        <v>35</v>
      </c>
      <c r="D25" s="29" t="s">
        <v>59</v>
      </c>
    </row>
    <row r="26" spans="3:4" x14ac:dyDescent="0.2">
      <c r="C26" s="30" t="s">
        <v>37</v>
      </c>
      <c r="D26" s="30" t="s">
        <v>32</v>
      </c>
    </row>
  </sheetData>
  <sheetProtection sheet="1" objects="1" scenarios="1"/>
  <hyperlinks>
    <hyperlink ref="B2" location="Índice!A1" display="&lt;&lt;" xr:uid="{7EA695D0-1C4E-4F26-8486-989590C63162}"/>
  </hyperlinks>
  <printOptions horizontalCentered="1"/>
  <pageMargins left="0.23622047244094491" right="0.23622047244094491" top="0.70866141732283472" bottom="0.31496062992125984" header="0.47244094488188981" footer="0.31496062992125984"/>
  <pageSetup paperSize="9"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7</vt:i4>
      </vt:variant>
    </vt:vector>
  </HeadingPairs>
  <TitlesOfParts>
    <vt:vector size="11" baseType="lpstr">
      <vt:lpstr>Índice</vt:lpstr>
      <vt:lpstr>Totais</vt:lpstr>
      <vt:lpstr>Detalhes</vt:lpstr>
      <vt:lpstr>Sinais_Siglas_Indicadores</vt:lpstr>
      <vt:lpstr>Detalhes!Print_Area</vt:lpstr>
      <vt:lpstr>Índice!Print_Area</vt:lpstr>
      <vt:lpstr>Sinais_Siglas_Indicadores!Print_Area</vt:lpstr>
      <vt:lpstr>Totais!Print_Area</vt:lpstr>
      <vt:lpstr>Detalhes!Print_Titles</vt:lpstr>
      <vt:lpstr>Índice!Print_Titles</vt:lpstr>
      <vt:lpstr>Totais!Print_Titles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Empresas em Portugal - 2020</dc:title>
  <dc:creator/>
  <cp:lastModifiedBy/>
  <dcterms:created xsi:type="dcterms:W3CDTF">2022-03-28T16:40:01Z</dcterms:created>
  <dcterms:modified xsi:type="dcterms:W3CDTF">2023-04-17T09:55:17Z</dcterms:modified>
</cp:coreProperties>
</file>